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905" windowHeight="5145" tabRatio="1000" activeTab="0"/>
  </bookViews>
  <sheets>
    <sheet name="Graph Overall" sheetId="1" r:id="rId1"/>
    <sheet name="Graph EAC" sheetId="2" r:id="rId2"/>
    <sheet name="EAC" sheetId="3" r:id="rId3"/>
    <sheet name="Total trade with the World" sheetId="4" r:id="rId4"/>
    <sheet name="Regional blocks" sheetId="5" r:id="rId5"/>
    <sheet name="Trade by continents" sheetId="6" r:id="rId6"/>
    <sheet name="Sheet11" sheetId="7" state="hidden" r:id="rId7"/>
    <sheet name="ExportCountry" sheetId="8" r:id="rId8"/>
    <sheet name="ImportCountry" sheetId="9" r:id="rId9"/>
    <sheet name="ReexportsCountry" sheetId="10" r:id="rId10"/>
    <sheet name="ExportsCommodity" sheetId="11" r:id="rId11"/>
    <sheet name="ImportsCommodity" sheetId="12" r:id="rId12"/>
    <sheet name="ReexportsCommodity" sheetId="13" r:id="rId13"/>
  </sheets>
  <definedNames/>
  <calcPr fullCalcOnLoad="1"/>
</workbook>
</file>

<file path=xl/sharedStrings.xml><?xml version="1.0" encoding="utf-8"?>
<sst xmlns="http://schemas.openxmlformats.org/spreadsheetml/2006/main" count="524" uniqueCount="145">
  <si>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</si>
  <si>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</si>
  <si>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</si>
  <si>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</si>
  <si>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</si>
  <si>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</si>
  <si>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</si>
  <si>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</si>
  <si>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</si>
  <si>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</si>
  <si>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</si>
  <si>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</si>
  <si>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</si>
  <si>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</si>
  <si>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</si>
  <si>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</si>
  <si>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</si>
  <si>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</si>
  <si>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</si>
  <si>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</si>
  <si>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</si>
  <si>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</si>
  <si>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</si>
  <si>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</si>
  <si>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</si>
  <si>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</si>
  <si>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</si>
  <si>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</si>
  <si>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</si>
  <si>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</si>
  <si>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</si>
  <si>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</si>
  <si>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</si>
  <si>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</si>
  <si>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</si>
  <si>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</si>
  <si>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</si>
  <si>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</si>
  <si>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</si>
  <si>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</si>
  <si>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</si>
  <si>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</si>
  <si>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</si>
  <si>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</si>
  <si>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</si>
  <si>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</si>
  <si>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</si>
  <si>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</si>
  <si>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</si>
  <si>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</si>
  <si>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</si>
  <si>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</si>
  <si>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</si>
  <si>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</si>
  <si>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</si>
  <si>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</si>
  <si>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</si>
  <si>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</si>
  <si>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</si>
  <si>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</si>
  <si>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</si>
  <si>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</si>
  <si>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</si>
  <si>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</si>
  <si>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</si>
  <si>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</si>
  <si>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</si>
  <si>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</si>
  <si>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</si>
  <si>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2017Q1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</si>
  <si>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</si>
  <si>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</si>
  <si>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</si>
  <si>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</si>
  <si>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</si>
  <si>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</si>
  <si>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</si>
  <si>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</si>
  <si>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</si>
  <si>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</si>
  <si>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</si>
  <si>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</si>
  <si>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</si>
  <si>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</si>
  <si>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</si>
  <si>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</si>
  <si>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</si>
  <si>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</si>
  <si>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</si>
  <si>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</si>
  <si>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</si>
  <si>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</si>
  <si>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Saudi Arabia</t>
  </si>
  <si>
    <t>2017Q3</t>
  </si>
  <si>
    <t>2017Q4</t>
  </si>
  <si>
    <t>South Sudan</t>
  </si>
  <si>
    <t>2018Q1</t>
  </si>
  <si>
    <t>Flow/Period</t>
  </si>
  <si>
    <t>SHARE IN %</t>
  </si>
  <si>
    <t>Indonesia</t>
  </si>
  <si>
    <t>2018Q2</t>
  </si>
  <si>
    <t>2018Q3</t>
  </si>
  <si>
    <t>2018Q4</t>
  </si>
  <si>
    <t>*Major revisions  include Destination of Tea and Coffee Domestic Exports</t>
  </si>
  <si>
    <t>Pakistan</t>
  </si>
  <si>
    <t>2019Q1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</si>
  <si>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</si>
  <si>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</si>
  <si>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</si>
  <si>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</si>
  <si>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</si>
  <si>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US$ Million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</si>
  <si>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</si>
  <si>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</si>
  <si>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rFont val="Arial Narrow"/>
        <family val="2"/>
      </rPr>
      <t>Source:</t>
    </r>
    <r>
      <rPr>
        <sz val="9"/>
        <rFont val="Arial Narrow"/>
        <family val="2"/>
      </rPr>
      <t xml:space="preserve"> 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</si>
  <si>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</si>
  <si>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t>2019Q3</t>
  </si>
  <si>
    <t>Kazakhstan</t>
  </si>
  <si>
    <t>Russian Federation</t>
  </si>
  <si>
    <t>2019Q4</t>
  </si>
  <si>
    <t>Qatar</t>
  </si>
  <si>
    <t>Canada</t>
  </si>
  <si>
    <t>Netherlands</t>
  </si>
  <si>
    <t>Cameroon</t>
  </si>
  <si>
    <t>2020Q1</t>
  </si>
  <si>
    <t>Burkina Faso</t>
  </si>
  <si>
    <t>2020Q2</t>
  </si>
  <si>
    <t>Sweden</t>
  </si>
  <si>
    <t>Congo</t>
  </si>
  <si>
    <t>France</t>
  </si>
  <si>
    <t>2020Q3</t>
  </si>
  <si>
    <t>Top 20 destinations of exports of Rwanda in  2020, Quarter 3 (Values in US$ million)</t>
  </si>
  <si>
    <t>Shares in % Q3</t>
  </si>
  <si>
    <t>Malaysia</t>
  </si>
  <si>
    <t>% change Q3/Q2</t>
  </si>
  <si>
    <t>% change Q3/Q3</t>
  </si>
  <si>
    <t>Japan</t>
  </si>
  <si>
    <t>Top 20 countries of origin of the imports of Rwanda in 2020, Quarter 3 (Values in US$ million)</t>
  </si>
  <si>
    <t>Top 20 destinations of re-exports of Rwanda in the year 2020, Quarter 3 (Values in US$ Million)</t>
  </si>
  <si>
    <t>Zambia</t>
  </si>
  <si>
    <t>Cote D"Ivoire</t>
  </si>
  <si>
    <t>Oman</t>
  </si>
  <si>
    <t>Products  exported by Rwanda in  2020, Quarter 3 (Values in US$ Million)</t>
  </si>
  <si>
    <t>Products  imported by Rwanda in  2020, Quarter 3 (Values in US$ Million)</t>
  </si>
  <si>
    <t>Products  re-exported by Rwanda in  2020, Quarter 3 (Values in US$ Million)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</si>
</sst>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Calibri"/>
      <family val="2"/>
    </font>
    <font>
      <sz val="9"/>
      <color indexed="10"/>
      <name val="Arial Narrow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.8"/>
      <color indexed="8"/>
      <name val="Arial Narrow"/>
      <family val="0"/>
    </font>
    <font>
      <sz val="10.8"/>
      <color indexed="8"/>
      <name val="Arial Narrow"/>
      <family val="0"/>
    </font>
    <font>
      <b/>
      <sz val="8"/>
      <color indexed="8"/>
      <name val="Arial Narrow"/>
      <family val="0"/>
    </font>
    <font>
      <b/>
      <sz val="9.6"/>
      <color indexed="8"/>
      <name val="Arial Narro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Calibri"/>
      <family val="2"/>
    </font>
    <font>
      <sz val="9"/>
      <color rgb="FFFF0000"/>
      <name val="Arial Narrow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9">
    <xf numFmtId="0" fontId="0" fillId="0" borderId="0" xfId="0" applyFont="1" applyAlignment="1">
      <alignment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horizontal="right"/>
    </xf>
    <xf numFmtId="0" fontId="56" fillId="0" borderId="15" xfId="0" applyFont="1" applyBorder="1" applyAlignment="1">
      <alignment horizontal="right"/>
    </xf>
    <xf numFmtId="3" fontId="0" fillId="0" borderId="0" xfId="0" applyNumberFormat="1" applyAlignment="1">
      <alignment/>
    </xf>
    <xf numFmtId="3" fontId="56" fillId="0" borderId="15" xfId="0" applyNumberFormat="1" applyFont="1" applyBorder="1" applyAlignment="1">
      <alignment horizontal="right"/>
    </xf>
    <xf numFmtId="0" fontId="57" fillId="0" borderId="16" xfId="0" applyFont="1" applyBorder="1" applyAlignment="1">
      <alignment horizontal="justify" wrapText="1"/>
    </xf>
    <xf numFmtId="0" fontId="56" fillId="0" borderId="17" xfId="0" applyFont="1" applyBorder="1" applyAlignment="1">
      <alignment horizontal="right"/>
    </xf>
    <xf numFmtId="0" fontId="56" fillId="0" borderId="18" xfId="0" applyFont="1" applyBorder="1" applyAlignment="1">
      <alignment horizontal="right"/>
    </xf>
    <xf numFmtId="3" fontId="56" fillId="0" borderId="18" xfId="0" applyNumberFormat="1" applyFont="1" applyBorder="1" applyAlignment="1">
      <alignment horizontal="right"/>
    </xf>
    <xf numFmtId="0" fontId="57" fillId="0" borderId="16" xfId="0" applyFont="1" applyBorder="1" applyAlignment="1">
      <alignment vertical="top" wrapText="1"/>
    </xf>
    <xf numFmtId="0" fontId="55" fillId="33" borderId="19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3" fontId="55" fillId="33" borderId="21" xfId="0" applyNumberFormat="1" applyFont="1" applyFill="1" applyBorder="1" applyAlignment="1">
      <alignment/>
    </xf>
    <xf numFmtId="0" fontId="55" fillId="33" borderId="22" xfId="0" applyFont="1" applyFill="1" applyBorder="1" applyAlignment="1">
      <alignment/>
    </xf>
    <xf numFmtId="3" fontId="53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9" fillId="10" borderId="23" xfId="0" applyFont="1" applyFill="1" applyBorder="1" applyAlignment="1">
      <alignment/>
    </xf>
    <xf numFmtId="0" fontId="59" fillId="10" borderId="23" xfId="0" applyFont="1" applyFill="1" applyBorder="1" applyAlignment="1">
      <alignment horizontal="center"/>
    </xf>
    <xf numFmtId="0" fontId="59" fillId="34" borderId="24" xfId="0" applyFont="1" applyFill="1" applyBorder="1" applyAlignment="1">
      <alignment/>
    </xf>
    <xf numFmtId="2" fontId="58" fillId="0" borderId="0" xfId="0" applyNumberFormat="1" applyFont="1" applyAlignment="1">
      <alignment/>
    </xf>
    <xf numFmtId="0" fontId="59" fillId="34" borderId="25" xfId="0" applyFont="1" applyFill="1" applyBorder="1" applyAlignment="1">
      <alignment/>
    </xf>
    <xf numFmtId="10" fontId="58" fillId="0" borderId="0" xfId="62" applyNumberFormat="1" applyFont="1" applyAlignment="1">
      <alignment/>
    </xf>
    <xf numFmtId="0" fontId="58" fillId="34" borderId="0" xfId="0" applyFont="1" applyFill="1" applyBorder="1" applyAlignment="1">
      <alignment/>
    </xf>
    <xf numFmtId="2" fontId="58" fillId="0" borderId="0" xfId="62" applyNumberFormat="1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10" fontId="58" fillId="0" borderId="0" xfId="62" applyNumberFormat="1" applyFont="1" applyFill="1" applyBorder="1" applyAlignment="1">
      <alignment/>
    </xf>
    <xf numFmtId="0" fontId="59" fillId="34" borderId="0" xfId="0" applyFont="1" applyFill="1" applyBorder="1" applyAlignment="1">
      <alignment/>
    </xf>
    <xf numFmtId="9" fontId="58" fillId="0" borderId="0" xfId="62" applyFont="1" applyFill="1" applyBorder="1" applyAlignment="1">
      <alignment/>
    </xf>
    <xf numFmtId="167" fontId="58" fillId="0" borderId="0" xfId="62" applyNumberFormat="1" applyFont="1" applyFill="1" applyBorder="1" applyAlignment="1">
      <alignment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right" wrapText="1"/>
      <protection/>
    </xf>
    <xf numFmtId="2" fontId="58" fillId="0" borderId="0" xfId="0" applyNumberFormat="1" applyFont="1" applyFill="1" applyBorder="1" applyAlignment="1">
      <alignment horizontal="center"/>
    </xf>
    <xf numFmtId="0" fontId="6" fillId="0" borderId="0" xfId="56" applyFont="1" applyFill="1" applyBorder="1" applyAlignment="1">
      <alignment wrapText="1"/>
      <protection/>
    </xf>
    <xf numFmtId="10" fontId="58" fillId="0" borderId="0" xfId="0" applyNumberFormat="1" applyFont="1" applyFill="1" applyBorder="1" applyAlignment="1">
      <alignment/>
    </xf>
    <xf numFmtId="43" fontId="58" fillId="0" borderId="0" xfId="42" applyFont="1" applyFill="1" applyBorder="1" applyAlignment="1">
      <alignment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right" wrapText="1"/>
      <protection/>
    </xf>
    <xf numFmtId="0" fontId="60" fillId="0" borderId="0" xfId="0" applyFont="1" applyAlignment="1">
      <alignment/>
    </xf>
    <xf numFmtId="43" fontId="60" fillId="0" borderId="0" xfId="0" applyNumberFormat="1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1" fillId="10" borderId="23" xfId="0" applyFont="1" applyFill="1" applyBorder="1" applyAlignment="1">
      <alignment/>
    </xf>
    <xf numFmtId="0" fontId="61" fillId="10" borderId="23" xfId="0" applyFont="1" applyFill="1" applyBorder="1" applyAlignment="1">
      <alignment horizontal="right"/>
    </xf>
    <xf numFmtId="0" fontId="61" fillId="10" borderId="23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2" fontId="60" fillId="0" borderId="0" xfId="0" applyNumberFormat="1" applyFont="1" applyFill="1" applyAlignment="1">
      <alignment horizontal="center"/>
    </xf>
    <xf numFmtId="2" fontId="60" fillId="0" borderId="0" xfId="0" applyNumberFormat="1" applyFont="1" applyAlignment="1">
      <alignment horizontal="center"/>
    </xf>
    <xf numFmtId="10" fontId="60" fillId="0" borderId="0" xfId="62" applyNumberFormat="1" applyFont="1" applyAlignment="1">
      <alignment/>
    </xf>
    <xf numFmtId="0" fontId="61" fillId="34" borderId="23" xfId="0" applyFont="1" applyFill="1" applyBorder="1" applyAlignment="1">
      <alignment/>
    </xf>
    <xf numFmtId="2" fontId="60" fillId="0" borderId="23" xfId="0" applyNumberFormat="1" applyFont="1" applyFill="1" applyBorder="1" applyAlignment="1">
      <alignment horizontal="center"/>
    </xf>
    <xf numFmtId="2" fontId="60" fillId="0" borderId="0" xfId="0" applyNumberFormat="1" applyFont="1" applyAlignment="1">
      <alignment/>
    </xf>
    <xf numFmtId="2" fontId="60" fillId="0" borderId="0" xfId="62" applyNumberFormat="1" applyFont="1" applyAlignment="1">
      <alignment/>
    </xf>
    <xf numFmtId="43" fontId="60" fillId="0" borderId="0" xfId="42" applyFont="1" applyAlignment="1">
      <alignment/>
    </xf>
    <xf numFmtId="164" fontId="60" fillId="0" borderId="0" xfId="42" applyNumberFormat="1" applyFont="1" applyAlignment="1">
      <alignment/>
    </xf>
    <xf numFmtId="0" fontId="61" fillId="0" borderId="0" xfId="0" applyFont="1" applyAlignment="1">
      <alignment/>
    </xf>
    <xf numFmtId="0" fontId="61" fillId="34" borderId="0" xfId="0" applyFont="1" applyFill="1" applyAlignment="1">
      <alignment/>
    </xf>
    <xf numFmtId="0" fontId="60" fillId="34" borderId="0" xfId="0" applyFont="1" applyFill="1" applyAlignment="1">
      <alignment/>
    </xf>
    <xf numFmtId="165" fontId="60" fillId="34" borderId="0" xfId="42" applyNumberFormat="1" applyFont="1" applyFill="1" applyBorder="1" applyAlignment="1">
      <alignment horizontal="right"/>
    </xf>
    <xf numFmtId="0" fontId="61" fillId="34" borderId="26" xfId="0" applyFont="1" applyFill="1" applyBorder="1" applyAlignment="1">
      <alignment/>
    </xf>
    <xf numFmtId="0" fontId="60" fillId="34" borderId="24" xfId="0" applyFont="1" applyFill="1" applyBorder="1" applyAlignment="1">
      <alignment/>
    </xf>
    <xf numFmtId="0" fontId="61" fillId="0" borderId="24" xfId="0" applyFont="1" applyBorder="1" applyAlignment="1">
      <alignment horizontal="center"/>
    </xf>
    <xf numFmtId="0" fontId="60" fillId="0" borderId="27" xfId="0" applyFont="1" applyBorder="1" applyAlignment="1">
      <alignment/>
    </xf>
    <xf numFmtId="0" fontId="60" fillId="0" borderId="26" xfId="0" applyFont="1" applyBorder="1" applyAlignment="1">
      <alignment/>
    </xf>
    <xf numFmtId="0" fontId="61" fillId="0" borderId="26" xfId="0" applyFont="1" applyBorder="1" applyAlignment="1">
      <alignment/>
    </xf>
    <xf numFmtId="0" fontId="61" fillId="34" borderId="28" xfId="0" applyFont="1" applyFill="1" applyBorder="1" applyAlignment="1">
      <alignment/>
    </xf>
    <xf numFmtId="0" fontId="61" fillId="0" borderId="28" xfId="0" applyFont="1" applyFill="1" applyBorder="1" applyAlignment="1">
      <alignment horizontal="right"/>
    </xf>
    <xf numFmtId="0" fontId="61" fillId="0" borderId="28" xfId="0" applyFont="1" applyFill="1" applyBorder="1" applyAlignment="1">
      <alignment horizontal="center"/>
    </xf>
    <xf numFmtId="0" fontId="61" fillId="0" borderId="29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61" fillId="0" borderId="28" xfId="0" applyFont="1" applyBorder="1" applyAlignment="1">
      <alignment horizontal="right"/>
    </xf>
    <xf numFmtId="43" fontId="60" fillId="34" borderId="30" xfId="42" applyNumberFormat="1" applyFont="1" applyFill="1" applyBorder="1" applyAlignment="1">
      <alignment horizontal="right"/>
    </xf>
    <xf numFmtId="43" fontId="60" fillId="34" borderId="0" xfId="42" applyNumberFormat="1" applyFont="1" applyFill="1" applyBorder="1" applyAlignment="1">
      <alignment horizontal="right"/>
    </xf>
    <xf numFmtId="0" fontId="61" fillId="34" borderId="31" xfId="0" applyFont="1" applyFill="1" applyBorder="1" applyAlignment="1">
      <alignment/>
    </xf>
    <xf numFmtId="2" fontId="61" fillId="34" borderId="31" xfId="42" applyNumberFormat="1" applyFont="1" applyFill="1" applyBorder="1" applyAlignment="1">
      <alignment horizontal="center"/>
    </xf>
    <xf numFmtId="43" fontId="61" fillId="34" borderId="32" xfId="42" applyNumberFormat="1" applyFont="1" applyFill="1" applyBorder="1" applyAlignment="1">
      <alignment horizontal="right"/>
    </xf>
    <xf numFmtId="43" fontId="61" fillId="34" borderId="31" xfId="42" applyNumberFormat="1" applyFont="1" applyFill="1" applyBorder="1" applyAlignment="1">
      <alignment horizontal="right"/>
    </xf>
    <xf numFmtId="2" fontId="60" fillId="0" borderId="0" xfId="42" applyNumberFormat="1" applyFont="1" applyAlignment="1">
      <alignment horizontal="center"/>
    </xf>
    <xf numFmtId="2" fontId="60" fillId="34" borderId="30" xfId="42" applyNumberFormat="1" applyFont="1" applyFill="1" applyBorder="1" applyAlignment="1">
      <alignment horizontal="right"/>
    </xf>
    <xf numFmtId="2" fontId="60" fillId="34" borderId="0" xfId="42" applyNumberFormat="1" applyFont="1" applyFill="1" applyBorder="1" applyAlignment="1">
      <alignment horizontal="right"/>
    </xf>
    <xf numFmtId="2" fontId="60" fillId="0" borderId="0" xfId="62" applyNumberFormat="1" applyFont="1" applyAlignment="1">
      <alignment horizontal="center"/>
    </xf>
    <xf numFmtId="2" fontId="61" fillId="34" borderId="23" xfId="42" applyNumberFormat="1" applyFont="1" applyFill="1" applyBorder="1" applyAlignment="1">
      <alignment horizontal="center"/>
    </xf>
    <xf numFmtId="43" fontId="61" fillId="34" borderId="33" xfId="0" applyNumberFormat="1" applyFont="1" applyFill="1" applyBorder="1" applyAlignment="1">
      <alignment/>
    </xf>
    <xf numFmtId="43" fontId="61" fillId="34" borderId="23" xfId="0" applyNumberFormat="1" applyFont="1" applyFill="1" applyBorder="1" applyAlignment="1">
      <alignment/>
    </xf>
    <xf numFmtId="10" fontId="60" fillId="34" borderId="0" xfId="62" applyNumberFormat="1" applyFont="1" applyFill="1" applyAlignment="1">
      <alignment/>
    </xf>
    <xf numFmtId="2" fontId="61" fillId="0" borderId="0" xfId="0" applyNumberFormat="1" applyFont="1" applyAlignment="1">
      <alignment/>
    </xf>
    <xf numFmtId="2" fontId="61" fillId="0" borderId="0" xfId="42" applyNumberFormat="1" applyFont="1" applyAlignment="1">
      <alignment/>
    </xf>
    <xf numFmtId="2" fontId="60" fillId="0" borderId="0" xfId="42" applyNumberFormat="1" applyFont="1" applyAlignment="1">
      <alignment/>
    </xf>
    <xf numFmtId="2" fontId="60" fillId="0" borderId="0" xfId="0" applyNumberFormat="1" applyFont="1" applyBorder="1" applyAlignment="1">
      <alignment horizontal="center"/>
    </xf>
    <xf numFmtId="2" fontId="60" fillId="0" borderId="28" xfId="0" applyNumberFormat="1" applyFont="1" applyBorder="1" applyAlignment="1">
      <alignment horizontal="center"/>
    </xf>
    <xf numFmtId="2" fontId="61" fillId="0" borderId="0" xfId="42" applyNumberFormat="1" applyFont="1" applyFill="1" applyAlignment="1">
      <alignment horizontal="center"/>
    </xf>
    <xf numFmtId="0" fontId="61" fillId="0" borderId="24" xfId="0" applyFont="1" applyFill="1" applyBorder="1" applyAlignment="1">
      <alignment/>
    </xf>
    <xf numFmtId="0" fontId="60" fillId="0" borderId="24" xfId="0" applyFont="1" applyFill="1" applyBorder="1" applyAlignment="1">
      <alignment/>
    </xf>
    <xf numFmtId="0" fontId="61" fillId="0" borderId="31" xfId="0" applyFont="1" applyFill="1" applyBorder="1" applyAlignment="1">
      <alignment/>
    </xf>
    <xf numFmtId="0" fontId="60" fillId="0" borderId="31" xfId="0" applyFont="1" applyFill="1" applyBorder="1" applyAlignment="1">
      <alignment/>
    </xf>
    <xf numFmtId="0" fontId="61" fillId="0" borderId="28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2" fontId="60" fillId="0" borderId="28" xfId="0" applyNumberFormat="1" applyFont="1" applyFill="1" applyBorder="1" applyAlignment="1">
      <alignment horizontal="center"/>
    </xf>
    <xf numFmtId="2" fontId="60" fillId="0" borderId="31" xfId="0" applyNumberFormat="1" applyFont="1" applyBorder="1" applyAlignment="1">
      <alignment horizontal="center"/>
    </xf>
    <xf numFmtId="2" fontId="60" fillId="0" borderId="31" xfId="0" applyNumberFormat="1" applyFont="1" applyFill="1" applyBorder="1" applyAlignment="1">
      <alignment horizontal="center"/>
    </xf>
    <xf numFmtId="2" fontId="60" fillId="0" borderId="0" xfId="0" applyNumberFormat="1" applyFont="1" applyFill="1" applyBorder="1" applyAlignment="1">
      <alignment horizontal="center"/>
    </xf>
    <xf numFmtId="0" fontId="61" fillId="0" borderId="23" xfId="0" applyFont="1" applyFill="1" applyBorder="1" applyAlignment="1">
      <alignment/>
    </xf>
    <xf numFmtId="0" fontId="60" fillId="0" borderId="23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9" fontId="60" fillId="0" borderId="0" xfId="62" applyFont="1" applyAlignment="1">
      <alignment/>
    </xf>
    <xf numFmtId="10" fontId="61" fillId="0" borderId="0" xfId="62" applyNumberFormat="1" applyFont="1" applyAlignment="1">
      <alignment/>
    </xf>
    <xf numFmtId="0" fontId="61" fillId="10" borderId="34" xfId="0" applyFont="1" applyFill="1" applyBorder="1" applyAlignment="1">
      <alignment/>
    </xf>
    <xf numFmtId="0" fontId="61" fillId="10" borderId="34" xfId="0" applyFont="1" applyFill="1" applyBorder="1" applyAlignment="1">
      <alignment horizontal="center"/>
    </xf>
    <xf numFmtId="2" fontId="61" fillId="10" borderId="34" xfId="0" applyNumberFormat="1" applyFont="1" applyFill="1" applyBorder="1" applyAlignment="1">
      <alignment horizontal="center"/>
    </xf>
    <xf numFmtId="2" fontId="61" fillId="0" borderId="31" xfId="42" applyNumberFormat="1" applyFont="1" applyFill="1" applyBorder="1" applyAlignment="1">
      <alignment horizontal="center"/>
    </xf>
    <xf numFmtId="2" fontId="60" fillId="0" borderId="0" xfId="62" applyNumberFormat="1" applyFont="1" applyFill="1" applyAlignment="1">
      <alignment horizontal="center"/>
    </xf>
    <xf numFmtId="2" fontId="61" fillId="0" borderId="23" xfId="42" applyNumberFormat="1" applyFont="1" applyFill="1" applyBorder="1" applyAlignment="1">
      <alignment horizontal="center"/>
    </xf>
    <xf numFmtId="166" fontId="60" fillId="0" borderId="0" xfId="0" applyNumberFormat="1" applyFont="1" applyAlignment="1">
      <alignment/>
    </xf>
    <xf numFmtId="166" fontId="60" fillId="0" borderId="0" xfId="0" applyNumberFormat="1" applyFont="1" applyBorder="1" applyAlignment="1">
      <alignment/>
    </xf>
    <xf numFmtId="167" fontId="60" fillId="0" borderId="0" xfId="62" applyNumberFormat="1" applyFont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14" fontId="58" fillId="0" borderId="0" xfId="0" applyNumberFormat="1" applyFont="1" applyAlignment="1">
      <alignment/>
    </xf>
    <xf numFmtId="0" fontId="61" fillId="16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164" fontId="10" fillId="0" borderId="0" xfId="42" applyNumberFormat="1" applyFont="1" applyFill="1" applyAlignment="1">
      <alignment horizontal="center"/>
    </xf>
    <xf numFmtId="164" fontId="10" fillId="0" borderId="0" xfId="42" applyNumberFormat="1" applyFont="1" applyFill="1" applyBorder="1" applyAlignment="1">
      <alignment horizontal="center"/>
    </xf>
    <xf numFmtId="43" fontId="60" fillId="0" borderId="0" xfId="42" applyFont="1" applyFill="1" applyBorder="1" applyAlignment="1">
      <alignment/>
    </xf>
    <xf numFmtId="2" fontId="60" fillId="0" borderId="0" xfId="42" applyNumberFormat="1" applyFont="1" applyFill="1" applyAlignment="1">
      <alignment/>
    </xf>
    <xf numFmtId="43" fontId="60" fillId="0" borderId="0" xfId="42" applyFont="1" applyFill="1" applyAlignment="1">
      <alignment/>
    </xf>
    <xf numFmtId="0" fontId="61" fillId="16" borderId="0" xfId="0" applyFont="1" applyFill="1" applyBorder="1" applyAlignment="1">
      <alignment horizontal="left"/>
    </xf>
    <xf numFmtId="164" fontId="10" fillId="16" borderId="0" xfId="42" applyNumberFormat="1" applyFont="1" applyFill="1" applyBorder="1" applyAlignment="1">
      <alignment/>
    </xf>
    <xf numFmtId="164" fontId="10" fillId="16" borderId="0" xfId="42" applyNumberFormat="1" applyFont="1" applyFill="1" applyBorder="1" applyAlignment="1">
      <alignment horizontal="center"/>
    </xf>
    <xf numFmtId="2" fontId="10" fillId="16" borderId="35" xfId="42" applyNumberFormat="1" applyFont="1" applyFill="1" applyBorder="1" applyAlignment="1">
      <alignment horizontal="center"/>
    </xf>
    <xf numFmtId="2" fontId="10" fillId="16" borderId="31" xfId="42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right"/>
    </xf>
    <xf numFmtId="164" fontId="10" fillId="0" borderId="0" xfId="42" applyNumberFormat="1" applyFont="1" applyFill="1" applyBorder="1" applyAlignment="1">
      <alignment/>
    </xf>
    <xf numFmtId="2" fontId="61" fillId="16" borderId="28" xfId="0" applyNumberFormat="1" applyFont="1" applyFill="1" applyBorder="1" applyAlignment="1">
      <alignment horizontal="center"/>
    </xf>
    <xf numFmtId="2" fontId="10" fillId="16" borderId="36" xfId="42" applyNumberFormat="1" applyFont="1" applyFill="1" applyBorder="1" applyAlignment="1">
      <alignment horizontal="center"/>
    </xf>
    <xf numFmtId="10" fontId="10" fillId="16" borderId="28" xfId="62" applyNumberFormat="1" applyFont="1" applyFill="1" applyBorder="1" applyAlignment="1">
      <alignment horizontal="center"/>
    </xf>
    <xf numFmtId="2" fontId="60" fillId="0" borderId="0" xfId="42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2" fontId="61" fillId="0" borderId="0" xfId="0" applyNumberFormat="1" applyFont="1" applyFill="1" applyBorder="1" applyAlignment="1">
      <alignment horizontal="center"/>
    </xf>
    <xf numFmtId="2" fontId="11" fillId="0" borderId="37" xfId="42" applyNumberFormat="1" applyFont="1" applyFill="1" applyBorder="1" applyAlignment="1">
      <alignment horizontal="center"/>
    </xf>
    <xf numFmtId="9" fontId="10" fillId="0" borderId="0" xfId="62" applyFont="1" applyFill="1" applyBorder="1" applyAlignment="1">
      <alignment horizontal="center"/>
    </xf>
    <xf numFmtId="9" fontId="11" fillId="0" borderId="0" xfId="62" applyFont="1" applyFill="1" applyBorder="1" applyAlignment="1">
      <alignment horizontal="center"/>
    </xf>
    <xf numFmtId="2" fontId="11" fillId="0" borderId="0" xfId="42" applyNumberFormat="1" applyFont="1" applyFill="1" applyBorder="1" applyAlignment="1">
      <alignment horizontal="center"/>
    </xf>
    <xf numFmtId="10" fontId="11" fillId="0" borderId="0" xfId="62" applyNumberFormat="1" applyFont="1" applyFill="1" applyBorder="1" applyAlignment="1">
      <alignment horizontal="center"/>
    </xf>
    <xf numFmtId="49" fontId="60" fillId="34" borderId="28" xfId="0" applyNumberFormat="1" applyFont="1" applyFill="1" applyBorder="1" applyAlignment="1">
      <alignment/>
    </xf>
    <xf numFmtId="0" fontId="60" fillId="0" borderId="28" xfId="0" applyFont="1" applyBorder="1" applyAlignment="1">
      <alignment/>
    </xf>
    <xf numFmtId="43" fontId="60" fillId="0" borderId="28" xfId="42" applyNumberFormat="1" applyFont="1" applyBorder="1" applyAlignment="1">
      <alignment/>
    </xf>
    <xf numFmtId="43" fontId="60" fillId="0" borderId="0" xfId="42" applyNumberFormat="1" applyFont="1" applyBorder="1" applyAlignment="1">
      <alignment/>
    </xf>
    <xf numFmtId="2" fontId="60" fillId="0" borderId="0" xfId="0" applyNumberFormat="1" applyFont="1" applyFill="1" applyBorder="1" applyAlignment="1">
      <alignment/>
    </xf>
    <xf numFmtId="2" fontId="60" fillId="0" borderId="0" xfId="0" applyNumberFormat="1" applyFont="1" applyBorder="1" applyAlignment="1">
      <alignment/>
    </xf>
    <xf numFmtId="9" fontId="60" fillId="0" borderId="0" xfId="62" applyNumberFormat="1" applyFont="1" applyFill="1" applyBorder="1" applyAlignment="1">
      <alignment horizontal="center"/>
    </xf>
    <xf numFmtId="2" fontId="60" fillId="0" borderId="0" xfId="62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43" fontId="60" fillId="0" borderId="0" xfId="42" applyNumberFormat="1" applyFont="1" applyFill="1" applyBorder="1" applyAlignment="1">
      <alignment/>
    </xf>
    <xf numFmtId="43" fontId="60" fillId="0" borderId="0" xfId="42" applyNumberFormat="1" applyFont="1" applyAlignment="1">
      <alignment/>
    </xf>
    <xf numFmtId="43" fontId="58" fillId="0" borderId="0" xfId="42" applyFont="1" applyAlignment="1">
      <alignment/>
    </xf>
    <xf numFmtId="49" fontId="61" fillId="16" borderId="0" xfId="0" applyNumberFormat="1" applyFont="1" applyFill="1" applyBorder="1" applyAlignment="1">
      <alignment horizontal="left"/>
    </xf>
    <xf numFmtId="10" fontId="60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164" fontId="61" fillId="0" borderId="0" xfId="42" applyNumberFormat="1" applyFont="1" applyFill="1" applyBorder="1" applyAlignment="1">
      <alignment horizontal="center"/>
    </xf>
    <xf numFmtId="164" fontId="60" fillId="0" borderId="0" xfId="42" applyNumberFormat="1" applyFont="1" applyFill="1" applyAlignment="1">
      <alignment/>
    </xf>
    <xf numFmtId="2" fontId="10" fillId="16" borderId="0" xfId="42" applyNumberFormat="1" applyFont="1" applyFill="1" applyBorder="1" applyAlignment="1">
      <alignment horizontal="center"/>
    </xf>
    <xf numFmtId="49" fontId="61" fillId="16" borderId="0" xfId="0" applyNumberFormat="1" applyFont="1" applyFill="1" applyBorder="1" applyAlignment="1">
      <alignment horizontal="left" wrapText="1"/>
    </xf>
    <xf numFmtId="2" fontId="10" fillId="16" borderId="28" xfId="42" applyNumberFormat="1" applyFont="1" applyFill="1" applyBorder="1" applyAlignment="1">
      <alignment horizontal="center"/>
    </xf>
    <xf numFmtId="49" fontId="61" fillId="0" borderId="0" xfId="0" applyNumberFormat="1" applyFont="1" applyFill="1" applyBorder="1" applyAlignment="1">
      <alignment horizontal="left"/>
    </xf>
    <xf numFmtId="2" fontId="10" fillId="0" borderId="0" xfId="42" applyNumberFormat="1" applyFont="1" applyFill="1" applyBorder="1" applyAlignment="1">
      <alignment horizontal="center"/>
    </xf>
    <xf numFmtId="0" fontId="60" fillId="0" borderId="37" xfId="0" applyFont="1" applyFill="1" applyBorder="1" applyAlignment="1">
      <alignment/>
    </xf>
    <xf numFmtId="10" fontId="10" fillId="0" borderId="0" xfId="62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2" fontId="60" fillId="0" borderId="37" xfId="0" applyNumberFormat="1" applyFont="1" applyFill="1" applyBorder="1" applyAlignment="1">
      <alignment horizontal="center"/>
    </xf>
    <xf numFmtId="2" fontId="11" fillId="0" borderId="28" xfId="42" applyNumberFormat="1" applyFont="1" applyFill="1" applyBorder="1" applyAlignment="1">
      <alignment horizontal="center"/>
    </xf>
    <xf numFmtId="49" fontId="60" fillId="0" borderId="0" xfId="0" applyNumberFormat="1" applyFont="1" applyBorder="1" applyAlignment="1">
      <alignment/>
    </xf>
    <xf numFmtId="9" fontId="60" fillId="0" borderId="0" xfId="62" applyFont="1" applyBorder="1" applyAlignment="1">
      <alignment/>
    </xf>
    <xf numFmtId="49" fontId="60" fillId="0" borderId="0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9" fontId="60" fillId="0" borderId="0" xfId="62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64" fontId="11" fillId="0" borderId="0" xfId="42" applyNumberFormat="1" applyFont="1" applyAlignment="1">
      <alignment/>
    </xf>
    <xf numFmtId="0" fontId="11" fillId="0" borderId="23" xfId="0" applyFont="1" applyBorder="1" applyAlignment="1">
      <alignment/>
    </xf>
    <xf numFmtId="0" fontId="11" fillId="34" borderId="24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34" borderId="31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4" borderId="28" xfId="0" applyFont="1" applyFill="1" applyBorder="1" applyAlignment="1">
      <alignment/>
    </xf>
    <xf numFmtId="2" fontId="10" fillId="0" borderId="28" xfId="42" applyNumberFormat="1" applyFont="1" applyFill="1" applyBorder="1" applyAlignment="1">
      <alignment horizontal="center"/>
    </xf>
    <xf numFmtId="2" fontId="10" fillId="34" borderId="28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2" fontId="11" fillId="0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43" fontId="11" fillId="0" borderId="0" xfId="42" applyFont="1" applyFill="1" applyAlignment="1">
      <alignment horizontal="center" vertical="center"/>
    </xf>
    <xf numFmtId="0" fontId="10" fillId="34" borderId="23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2" fontId="11" fillId="0" borderId="23" xfId="0" applyNumberFormat="1" applyFont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1" fillId="34" borderId="23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165" fontId="11" fillId="0" borderId="0" xfId="42" applyNumberFormat="1" applyFont="1" applyAlignment="1">
      <alignment/>
    </xf>
    <xf numFmtId="164" fontId="61" fillId="16" borderId="0" xfId="42" applyNumberFormat="1" applyFont="1" applyFill="1" applyBorder="1" applyAlignment="1">
      <alignment/>
    </xf>
    <xf numFmtId="164" fontId="61" fillId="0" borderId="0" xfId="42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 horizontal="center"/>
    </xf>
    <xf numFmtId="2" fontId="10" fillId="0" borderId="37" xfId="42" applyNumberFormat="1" applyFont="1" applyFill="1" applyBorder="1" applyAlignment="1">
      <alignment horizontal="center"/>
    </xf>
    <xf numFmtId="2" fontId="11" fillId="0" borderId="35" xfId="42" applyNumberFormat="1" applyFont="1" applyFill="1" applyBorder="1" applyAlignment="1">
      <alignment horizontal="center"/>
    </xf>
    <xf numFmtId="10" fontId="11" fillId="0" borderId="31" xfId="62" applyNumberFormat="1" applyFont="1" applyFill="1" applyBorder="1" applyAlignment="1">
      <alignment horizontal="center"/>
    </xf>
    <xf numFmtId="2" fontId="10" fillId="0" borderId="0" xfId="42" applyNumberFormat="1" applyFont="1" applyFill="1" applyAlignment="1">
      <alignment horizontal="center"/>
    </xf>
    <xf numFmtId="2" fontId="10" fillId="0" borderId="0" xfId="62" applyNumberFormat="1" applyFont="1" applyFill="1" applyAlignment="1">
      <alignment horizontal="center"/>
    </xf>
    <xf numFmtId="0" fontId="64" fillId="0" borderId="0" xfId="0" applyFont="1" applyAlignment="1">
      <alignment/>
    </xf>
    <xf numFmtId="10" fontId="61" fillId="0" borderId="0" xfId="62" applyNumberFormat="1" applyFont="1" applyFill="1" applyBorder="1" applyAlignment="1">
      <alignment horizontal="center"/>
    </xf>
    <xf numFmtId="10" fontId="60" fillId="0" borderId="0" xfId="62" applyNumberFormat="1" applyFont="1" applyFill="1" applyBorder="1" applyAlignment="1">
      <alignment horizontal="center"/>
    </xf>
    <xf numFmtId="10" fontId="60" fillId="0" borderId="0" xfId="62" applyNumberFormat="1" applyFont="1" applyFill="1" applyAlignment="1">
      <alignment horizontal="center"/>
    </xf>
    <xf numFmtId="49" fontId="60" fillId="0" borderId="0" xfId="42" applyNumberFormat="1" applyFont="1" applyAlignment="1">
      <alignment/>
    </xf>
    <xf numFmtId="43" fontId="60" fillId="0" borderId="0" xfId="42" applyNumberFormat="1" applyFont="1" applyFill="1" applyAlignment="1">
      <alignment/>
    </xf>
    <xf numFmtId="10" fontId="60" fillId="0" borderId="0" xfId="42" applyNumberFormat="1" applyFont="1" applyFill="1" applyBorder="1" applyAlignment="1">
      <alignment/>
    </xf>
    <xf numFmtId="164" fontId="61" fillId="0" borderId="0" xfId="42" applyNumberFormat="1" applyFont="1" applyFill="1" applyAlignment="1">
      <alignment horizontal="center"/>
    </xf>
    <xf numFmtId="0" fontId="61" fillId="16" borderId="28" xfId="0" applyFont="1" applyFill="1" applyBorder="1" applyAlignment="1">
      <alignment horizontal="left"/>
    </xf>
    <xf numFmtId="164" fontId="61" fillId="0" borderId="0" xfId="42" applyNumberFormat="1" applyFont="1" applyAlignment="1">
      <alignment/>
    </xf>
    <xf numFmtId="49" fontId="11" fillId="34" borderId="0" xfId="0" applyNumberFormat="1" applyFont="1" applyFill="1" applyBorder="1" applyAlignment="1">
      <alignment/>
    </xf>
    <xf numFmtId="43" fontId="60" fillId="0" borderId="0" xfId="42" applyFont="1" applyBorder="1" applyAlignment="1">
      <alignment/>
    </xf>
    <xf numFmtId="49" fontId="65" fillId="0" borderId="0" xfId="42" applyNumberFormat="1" applyFont="1" applyBorder="1" applyAlignment="1">
      <alignment/>
    </xf>
    <xf numFmtId="43" fontId="65" fillId="0" borderId="0" xfId="42" applyFont="1" applyBorder="1" applyAlignment="1">
      <alignment/>
    </xf>
    <xf numFmtId="0" fontId="8" fillId="0" borderId="38" xfId="59" applyFont="1" applyFill="1" applyBorder="1" applyAlignment="1">
      <alignment wrapText="1"/>
      <protection/>
    </xf>
    <xf numFmtId="49" fontId="60" fillId="0" borderId="0" xfId="42" applyNumberFormat="1" applyFont="1" applyBorder="1" applyAlignment="1">
      <alignment/>
    </xf>
    <xf numFmtId="10" fontId="60" fillId="0" borderId="0" xfId="42" applyNumberFormat="1" applyFont="1" applyFill="1" applyAlignment="1">
      <alignment/>
    </xf>
    <xf numFmtId="0" fontId="61" fillId="16" borderId="0" xfId="0" applyFont="1" applyFill="1" applyBorder="1" applyAlignment="1">
      <alignment horizontal="right"/>
    </xf>
    <xf numFmtId="43" fontId="60" fillId="0" borderId="28" xfId="42" applyFont="1" applyFill="1" applyBorder="1" applyAlignment="1">
      <alignment/>
    </xf>
    <xf numFmtId="43" fontId="65" fillId="0" borderId="0" xfId="42" applyFont="1" applyFill="1" applyBorder="1" applyAlignment="1">
      <alignment/>
    </xf>
    <xf numFmtId="49" fontId="60" fillId="0" borderId="0" xfId="42" applyNumberFormat="1" applyFont="1" applyFill="1" applyBorder="1" applyAlignment="1">
      <alignment horizontal="left"/>
    </xf>
    <xf numFmtId="49" fontId="61" fillId="16" borderId="0" xfId="0" applyNumberFormat="1" applyFont="1" applyFill="1" applyAlignment="1">
      <alignment/>
    </xf>
    <xf numFmtId="0" fontId="60" fillId="16" borderId="0" xfId="0" applyFont="1" applyFill="1" applyAlignment="1">
      <alignment/>
    </xf>
    <xf numFmtId="49" fontId="61" fillId="16" borderId="0" xfId="42" applyNumberFormat="1" applyFont="1" applyFill="1" applyAlignment="1">
      <alignment horizontal="left"/>
    </xf>
    <xf numFmtId="49" fontId="61" fillId="0" borderId="0" xfId="0" applyNumberFormat="1" applyFont="1" applyFill="1" applyAlignment="1">
      <alignment/>
    </xf>
    <xf numFmtId="10" fontId="66" fillId="0" borderId="0" xfId="62" applyNumberFormat="1" applyFont="1" applyAlignment="1">
      <alignment/>
    </xf>
    <xf numFmtId="10" fontId="6" fillId="0" borderId="0" xfId="62" applyNumberFormat="1" applyFont="1" applyFill="1" applyBorder="1" applyAlignment="1">
      <alignment horizontal="center"/>
    </xf>
    <xf numFmtId="164" fontId="61" fillId="0" borderId="0" xfId="42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2" fontId="67" fillId="0" borderId="0" xfId="0" applyNumberFormat="1" applyFont="1" applyAlignment="1">
      <alignment/>
    </xf>
    <xf numFmtId="164" fontId="61" fillId="0" borderId="0" xfId="42" applyNumberFormat="1" applyFont="1" applyFill="1" applyBorder="1" applyAlignment="1">
      <alignment horizontal="center"/>
    </xf>
    <xf numFmtId="2" fontId="60" fillId="34" borderId="0" xfId="42" applyNumberFormat="1" applyFont="1" applyFill="1" applyBorder="1" applyAlignment="1">
      <alignment horizontal="center"/>
    </xf>
    <xf numFmtId="2" fontId="61" fillId="34" borderId="23" xfId="0" applyNumberFormat="1" applyFont="1" applyFill="1" applyBorder="1" applyAlignment="1">
      <alignment horizontal="center"/>
    </xf>
    <xf numFmtId="2" fontId="11" fillId="0" borderId="0" xfId="42" applyNumberFormat="1" applyFont="1" applyFill="1" applyAlignment="1">
      <alignment horizontal="center"/>
    </xf>
    <xf numFmtId="2" fontId="11" fillId="0" borderId="0" xfId="42" applyNumberFormat="1" applyFont="1" applyFill="1" applyAlignment="1">
      <alignment horizontal="center" vertical="center"/>
    </xf>
    <xf numFmtId="2" fontId="60" fillId="0" borderId="31" xfId="42" applyNumberFormat="1" applyFont="1" applyBorder="1" applyAlignment="1">
      <alignment horizontal="center"/>
    </xf>
    <xf numFmtId="0" fontId="68" fillId="0" borderId="0" xfId="0" applyFont="1" applyAlignment="1">
      <alignment horizontal="left"/>
    </xf>
    <xf numFmtId="0" fontId="1" fillId="0" borderId="38" xfId="58" applyFont="1" applyFill="1" applyBorder="1" applyAlignment="1">
      <alignment wrapText="1"/>
      <protection/>
    </xf>
    <xf numFmtId="2" fontId="16" fillId="0" borderId="0" xfId="0" applyNumberFormat="1" applyFont="1" applyAlignment="1">
      <alignment/>
    </xf>
    <xf numFmtId="2" fontId="11" fillId="0" borderId="25" xfId="0" applyNumberFormat="1" applyFont="1" applyFill="1" applyBorder="1" applyAlignment="1">
      <alignment horizontal="center"/>
    </xf>
    <xf numFmtId="2" fontId="11" fillId="0" borderId="38" xfId="58" applyNumberFormat="1" applyFont="1" applyFill="1" applyBorder="1" applyAlignment="1">
      <alignment horizontal="center" wrapText="1"/>
      <protection/>
    </xf>
    <xf numFmtId="2" fontId="11" fillId="0" borderId="38" xfId="42" applyNumberFormat="1" applyFont="1" applyFill="1" applyBorder="1" applyAlignment="1">
      <alignment horizontal="center" wrapText="1"/>
    </xf>
    <xf numFmtId="164" fontId="61" fillId="0" borderId="0" xfId="42" applyNumberFormat="1" applyFont="1" applyFill="1" applyBorder="1" applyAlignment="1">
      <alignment horizontal="center"/>
    </xf>
    <xf numFmtId="0" fontId="69" fillId="0" borderId="0" xfId="0" applyFont="1" applyAlignment="1">
      <alignment horizontal="left"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59" fillId="0" borderId="25" xfId="0" applyNumberFormat="1" applyFont="1" applyFill="1" applyBorder="1" applyAlignment="1">
      <alignment horizontal="center"/>
    </xf>
    <xf numFmtId="9" fontId="58" fillId="0" borderId="0" xfId="62" applyFont="1" applyAlignment="1">
      <alignment/>
    </xf>
    <xf numFmtId="164" fontId="61" fillId="0" borderId="0" xfId="42" applyNumberFormat="1" applyFont="1" applyFill="1" applyBorder="1" applyAlignment="1">
      <alignment horizontal="center"/>
    </xf>
    <xf numFmtId="2" fontId="10" fillId="34" borderId="29" xfId="0" applyNumberFormat="1" applyFont="1" applyFill="1" applyBorder="1" applyAlignment="1">
      <alignment horizontal="center"/>
    </xf>
    <xf numFmtId="2" fontId="11" fillId="34" borderId="30" xfId="0" applyNumberFormat="1" applyFont="1" applyFill="1" applyBorder="1" applyAlignment="1">
      <alignment horizontal="center"/>
    </xf>
    <xf numFmtId="2" fontId="11" fillId="34" borderId="33" xfId="0" applyNumberFormat="1" applyFont="1" applyFill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5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19" fillId="34" borderId="0" xfId="0" applyFont="1" applyFill="1" applyBorder="1" applyAlignment="1">
      <alignment/>
    </xf>
    <xf numFmtId="164" fontId="61" fillId="0" borderId="0" xfId="42" applyNumberFormat="1" applyFont="1" applyFill="1" applyBorder="1" applyAlignment="1">
      <alignment horizontal="center"/>
    </xf>
    <xf numFmtId="0" fontId="60" fillId="0" borderId="31" xfId="0" applyFont="1" applyBorder="1" applyAlignment="1">
      <alignment/>
    </xf>
    <xf numFmtId="0" fontId="61" fillId="0" borderId="28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23" xfId="0" applyFont="1" applyFill="1" applyBorder="1" applyAlignment="1">
      <alignment horizontal="left" vertical="center"/>
    </xf>
    <xf numFmtId="0" fontId="61" fillId="0" borderId="24" xfId="0" applyFont="1" applyFill="1" applyBorder="1" applyAlignment="1">
      <alignment horizontal="left" vertical="center"/>
    </xf>
    <xf numFmtId="0" fontId="61" fillId="0" borderId="31" xfId="0" applyFont="1" applyFill="1" applyBorder="1" applyAlignment="1">
      <alignment horizontal="left" vertical="center"/>
    </xf>
    <xf numFmtId="0" fontId="61" fillId="0" borderId="28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31" xfId="0" applyFont="1" applyFill="1" applyBorder="1" applyAlignment="1">
      <alignment horizontal="left" vertical="center" wrapText="1"/>
    </xf>
    <xf numFmtId="0" fontId="61" fillId="34" borderId="28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/>
    </xf>
    <xf numFmtId="0" fontId="61" fillId="34" borderId="31" xfId="0" applyFont="1" applyFill="1" applyBorder="1" applyAlignment="1">
      <alignment horizontal="left" vertical="center"/>
    </xf>
    <xf numFmtId="164" fontId="61" fillId="0" borderId="0" xfId="42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Graph Overall" xfId="56"/>
    <cellStyle name="Normal_Graph Overall_2" xfId="57"/>
    <cellStyle name="Normal_Sheet10" xfId="58"/>
    <cellStyle name="Normal_Sheet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Rwanda's Formal External Trade in Goods  (values in US$ million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8425"/>
          <c:w val="0.989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Overall'!$C$5:$Q$5</c:f>
              <c:numCache/>
            </c:numRef>
          </c:val>
          <c:smooth val="0"/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Overall'!$C$6:$Q$6</c:f>
              <c:numCache/>
            </c:numRef>
          </c:val>
          <c:smooth val="0"/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Overall'!$C$7:$Q$7</c:f>
              <c:numCache/>
            </c:numRef>
          </c:val>
          <c:smooth val="0"/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Overall'!$C$8:$Q$8</c:f>
              <c:numCache/>
            </c:numRef>
          </c:val>
          <c:smooth val="0"/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Overall'!$C$9:$Q$9</c:f>
              <c:numCache/>
            </c:numRef>
          </c:val>
          <c:smooth val="0"/>
        </c:ser>
        <c:marker val="1"/>
        <c:axId val="40409461"/>
        <c:axId val="28140830"/>
      </c:line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8140830"/>
        <c:crosses val="autoZero"/>
        <c:auto val="1"/>
        <c:lblOffset val="100"/>
        <c:tickLblSkip val="1"/>
        <c:noMultiLvlLbl val="0"/>
      </c:catAx>
      <c:valAx>
        <c:axId val="28140830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0409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1"/>
          <c:y val="0.172"/>
          <c:w val="0.59875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Rwanda's External Trade with EAC  (values in US$ million) </a:t>
            </a:r>
          </a:p>
        </c:rich>
      </c:tx>
      <c:layout>
        <c:manualLayout>
          <c:xMode val="factor"/>
          <c:yMode val="factor"/>
          <c:x val="-0.0487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8175"/>
          <c:w val="0.780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EAC'!$C$4:$Q$4</c:f>
              <c:strCache/>
            </c:strRef>
          </c:cat>
          <c:val>
            <c:numRef>
              <c:f>'Graph EAC'!$C$5:$Q$5</c:f>
              <c:numCache/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EAC'!$C$4:$Q$4</c:f>
              <c:strCache/>
            </c:strRef>
          </c:cat>
          <c:val>
            <c:numRef>
              <c:f>'Graph EAC'!$C$6:$Q$6</c:f>
              <c:numCache/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EAC'!$C$4:$Q$4</c:f>
              <c:strCache/>
            </c:strRef>
          </c:cat>
          <c:val>
            <c:numRef>
              <c:f>'Graph EAC'!$C$7:$Q$7</c:f>
              <c:numCache/>
            </c:numRef>
          </c:val>
          <c:smooth val="0"/>
        </c:ser>
        <c:marker val="1"/>
        <c:axId val="51940879"/>
        <c:axId val="64814728"/>
      </c:line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4814728"/>
        <c:crosses val="autoZero"/>
        <c:auto val="1"/>
        <c:lblOffset val="100"/>
        <c:tickLblSkip val="1"/>
        <c:noMultiLvlLbl val="0"/>
      </c:catAx>
      <c:valAx>
        <c:axId val="64814728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40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11"/>
          <c:w val="0.163"/>
          <c:h val="0.2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38100</xdr:rowOff>
    </xdr:from>
    <xdr:to>
      <xdr:col>13</xdr:col>
      <xdr:colOff>38100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343025" y="2305050"/>
        <a:ext cx="61150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12</xdr:row>
      <xdr:rowOff>161925</xdr:rowOff>
    </xdr:from>
    <xdr:to>
      <xdr:col>11</xdr:col>
      <xdr:colOff>361950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1143000" y="2295525"/>
        <a:ext cx="51816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R37"/>
  <sheetViews>
    <sheetView tabSelected="1" zoomScalePageLayoutView="0" workbookViewId="0" topLeftCell="A1">
      <selection activeCell="Q16" sqref="Q16"/>
    </sheetView>
  </sheetViews>
  <sheetFormatPr defaultColWidth="12.57421875" defaultRowHeight="15"/>
  <cols>
    <col min="1" max="1" width="4.421875" style="20" customWidth="1"/>
    <col min="2" max="2" width="15.57421875" style="20" customWidth="1"/>
    <col min="3" max="3" width="8.00390625" style="21" customWidth="1"/>
    <col min="4" max="4" width="8.8515625" style="21" customWidth="1"/>
    <col min="5" max="5" width="8.28125" style="21" customWidth="1"/>
    <col min="6" max="6" width="8.57421875" style="21" customWidth="1"/>
    <col min="7" max="7" width="8.28125" style="21" customWidth="1"/>
    <col min="8" max="8" width="6.8515625" style="21" customWidth="1"/>
    <col min="9" max="9" width="9.28125" style="21" customWidth="1"/>
    <col min="10" max="10" width="7.28125" style="21" customWidth="1"/>
    <col min="11" max="11" width="9.421875" style="21" customWidth="1"/>
    <col min="12" max="12" width="7.7109375" style="20" customWidth="1"/>
    <col min="13" max="13" width="8.7109375" style="20" customWidth="1"/>
    <col min="14" max="14" width="8.57421875" style="20" customWidth="1"/>
    <col min="15" max="15" width="8.421875" style="20" customWidth="1"/>
    <col min="16" max="16" width="8.57421875" style="20" customWidth="1"/>
    <col min="17" max="17" width="9.57421875" style="20" customWidth="1"/>
    <col min="18" max="18" width="8.421875" style="20" customWidth="1"/>
    <col min="19" max="19" width="11.00390625" style="20" customWidth="1"/>
    <col min="20" max="16384" width="12.57421875" style="20" customWidth="1"/>
  </cols>
  <sheetData>
    <row r="2" ht="16.5">
      <c r="B2" s="269" t="s">
        <v>67</v>
      </c>
    </row>
    <row r="3" ht="12.75">
      <c r="B3" s="262"/>
    </row>
    <row r="4" spans="2:17" ht="12.75" thickBot="1">
      <c r="B4" s="22" t="s">
        <v>97</v>
      </c>
      <c r="C4" s="23" t="s">
        <v>69</v>
      </c>
      <c r="D4" s="23" t="s">
        <v>91</v>
      </c>
      <c r="E4" s="23" t="s">
        <v>93</v>
      </c>
      <c r="F4" s="23" t="s">
        <v>94</v>
      </c>
      <c r="G4" s="23" t="s">
        <v>96</v>
      </c>
      <c r="H4" s="23" t="s">
        <v>100</v>
      </c>
      <c r="I4" s="23" t="s">
        <v>101</v>
      </c>
      <c r="J4" s="23" t="s">
        <v>102</v>
      </c>
      <c r="K4" s="23" t="s">
        <v>105</v>
      </c>
      <c r="L4" s="23" t="s">
        <v>106</v>
      </c>
      <c r="M4" s="23" t="s">
        <v>116</v>
      </c>
      <c r="N4" s="23" t="s">
        <v>119</v>
      </c>
      <c r="O4" s="23" t="s">
        <v>124</v>
      </c>
      <c r="P4" s="23" t="s">
        <v>126</v>
      </c>
      <c r="Q4" s="23" t="s">
        <v>130</v>
      </c>
    </row>
    <row r="5" spans="2:17" ht="13.5">
      <c r="B5" s="24" t="s">
        <v>2</v>
      </c>
      <c r="C5" s="265">
        <v>143.77948794576142</v>
      </c>
      <c r="D5" s="265">
        <v>160.97634646633153</v>
      </c>
      <c r="E5" s="265">
        <v>192.62288034559828</v>
      </c>
      <c r="F5" s="265">
        <v>185.37118752019603</v>
      </c>
      <c r="G5" s="265">
        <v>175.50271562851825</v>
      </c>
      <c r="H5" s="265">
        <v>179.2918714461288</v>
      </c>
      <c r="I5" s="265">
        <v>178.6472607221795</v>
      </c>
      <c r="J5" s="265">
        <v>164.2269377150416</v>
      </c>
      <c r="K5" s="265">
        <v>142.4668936094767</v>
      </c>
      <c r="L5" s="265">
        <v>179.03119044485632</v>
      </c>
      <c r="M5" s="265">
        <v>221.37883188782456</v>
      </c>
      <c r="N5" s="265">
        <v>241.3603346993179</v>
      </c>
      <c r="O5" s="265">
        <v>207.95306825331528</v>
      </c>
      <c r="P5" s="265">
        <v>217.21163920835576</v>
      </c>
      <c r="Q5" s="265">
        <v>428.7763666254082</v>
      </c>
    </row>
    <row r="6" spans="2:17" ht="13.5">
      <c r="B6" s="26" t="s">
        <v>3</v>
      </c>
      <c r="C6" s="265">
        <v>617.136844702653</v>
      </c>
      <c r="D6" s="265">
        <v>679.9996405780453</v>
      </c>
      <c r="E6" s="265">
        <v>720.6940521743581</v>
      </c>
      <c r="F6" s="265">
        <v>673.0172965389582</v>
      </c>
      <c r="G6" s="265">
        <v>677.9374489292919</v>
      </c>
      <c r="H6" s="265">
        <v>657.3708738459486</v>
      </c>
      <c r="I6" s="265">
        <v>749.5376870443706</v>
      </c>
      <c r="J6" s="265">
        <v>764.88688377007</v>
      </c>
      <c r="K6" s="265">
        <v>708.6692766663082</v>
      </c>
      <c r="L6" s="265">
        <v>743.1187673278494</v>
      </c>
      <c r="M6" s="265">
        <v>823.9448042307583</v>
      </c>
      <c r="N6" s="265">
        <v>892.3755321107726</v>
      </c>
      <c r="O6" s="265">
        <v>916.6817767333382</v>
      </c>
      <c r="P6" s="265">
        <v>733.4985552218518</v>
      </c>
      <c r="Q6" s="265">
        <v>978.3117316665243</v>
      </c>
    </row>
    <row r="7" spans="2:17" ht="13.5">
      <c r="B7" s="26" t="s">
        <v>4</v>
      </c>
      <c r="C7" s="265">
        <v>57.38460996321146</v>
      </c>
      <c r="D7" s="265">
        <v>69.9485025934069</v>
      </c>
      <c r="E7" s="265">
        <v>67.88388825669502</v>
      </c>
      <c r="F7" s="265">
        <v>72.12961214958771</v>
      </c>
      <c r="G7" s="265">
        <v>78.61517720303024</v>
      </c>
      <c r="H7" s="265">
        <v>79.23967180992415</v>
      </c>
      <c r="I7" s="265">
        <v>77.25890271102679</v>
      </c>
      <c r="J7" s="265">
        <v>113.44448745311803</v>
      </c>
      <c r="K7" s="265">
        <v>84.66339673423866</v>
      </c>
      <c r="L7" s="265">
        <v>89.24462990819573</v>
      </c>
      <c r="M7" s="265">
        <v>120.23440505670125</v>
      </c>
      <c r="N7" s="265">
        <v>87.33252069100507</v>
      </c>
      <c r="O7" s="265">
        <v>82.25097668808306</v>
      </c>
      <c r="P7" s="265">
        <v>62.646048475236746</v>
      </c>
      <c r="Q7" s="265">
        <v>79.35804783313196</v>
      </c>
    </row>
    <row r="8" spans="2:18" ht="12">
      <c r="B8" s="26" t="s">
        <v>20</v>
      </c>
      <c r="C8" s="274">
        <v>818.3009426116258</v>
      </c>
      <c r="D8" s="274">
        <v>910.9244896377837</v>
      </c>
      <c r="E8" s="274">
        <v>981.2008207766515</v>
      </c>
      <c r="F8" s="274">
        <v>930.518096208742</v>
      </c>
      <c r="G8" s="274">
        <v>932.0553417608404</v>
      </c>
      <c r="H8" s="274">
        <v>915.9024171020016</v>
      </c>
      <c r="I8" s="274">
        <v>1005.4438504775769</v>
      </c>
      <c r="J8" s="274">
        <v>1042.5583089382296</v>
      </c>
      <c r="K8" s="274">
        <v>935.7995670100236</v>
      </c>
      <c r="L8" s="274">
        <v>1011.3945876809014</v>
      </c>
      <c r="M8" s="274">
        <v>1165.5580411752842</v>
      </c>
      <c r="N8" s="274">
        <v>1221.0683875010957</v>
      </c>
      <c r="O8" s="274">
        <v>1206.8858216747365</v>
      </c>
      <c r="P8" s="274">
        <v>1013.3562429054443</v>
      </c>
      <c r="Q8" s="274">
        <v>1486.4461461250644</v>
      </c>
      <c r="R8" s="27"/>
    </row>
    <row r="9" spans="2:18" ht="12">
      <c r="B9" s="26" t="s">
        <v>21</v>
      </c>
      <c r="C9" s="274">
        <v>-415.97274679368013</v>
      </c>
      <c r="D9" s="274">
        <v>-449.0747915183068</v>
      </c>
      <c r="E9" s="274">
        <v>-460.18728357206487</v>
      </c>
      <c r="F9" s="274">
        <v>-415.5164968691745</v>
      </c>
      <c r="G9" s="274">
        <v>-423.81955609774343</v>
      </c>
      <c r="H9" s="274">
        <v>-398.83933058989567</v>
      </c>
      <c r="I9" s="274">
        <v>-493.6315236111643</v>
      </c>
      <c r="J9" s="274">
        <v>-487.2154586019103</v>
      </c>
      <c r="K9" s="274">
        <v>-481.5389863225928</v>
      </c>
      <c r="L9" s="274">
        <v>-474.8429469747973</v>
      </c>
      <c r="M9" s="274">
        <v>-482.33156728623254</v>
      </c>
      <c r="N9" s="274">
        <v>-563.6826767204496</v>
      </c>
      <c r="O9" s="274">
        <v>-626.4777317919398</v>
      </c>
      <c r="P9" s="274">
        <v>-453.6408675382593</v>
      </c>
      <c r="Q9" s="274">
        <v>-470.1773172079842</v>
      </c>
      <c r="R9" s="27"/>
    </row>
    <row r="10" spans="2:11" ht="12">
      <c r="B10" s="28" t="s">
        <v>107</v>
      </c>
      <c r="C10" s="29"/>
      <c r="D10" s="30"/>
      <c r="E10" s="29"/>
      <c r="F10" s="30"/>
      <c r="G10" s="31"/>
      <c r="H10" s="31"/>
      <c r="J10" s="29"/>
      <c r="K10" s="31"/>
    </row>
    <row r="11" spans="2:17" ht="12">
      <c r="B11" s="32"/>
      <c r="C11" s="29"/>
      <c r="D11" s="30"/>
      <c r="E11" s="29"/>
      <c r="F11" s="30"/>
      <c r="H11" s="33"/>
      <c r="J11" s="31"/>
      <c r="L11" s="30"/>
      <c r="M11" s="250"/>
      <c r="O11" s="275"/>
      <c r="Q11" s="27"/>
    </row>
    <row r="12" spans="2:17" ht="12">
      <c r="B12" s="32" t="s">
        <v>103</v>
      </c>
      <c r="C12" s="31"/>
      <c r="D12" s="31"/>
      <c r="F12" s="34"/>
      <c r="I12" s="31"/>
      <c r="L12" s="31"/>
      <c r="M12" s="27"/>
      <c r="O12" s="275"/>
      <c r="Q12" s="27"/>
    </row>
    <row r="13" spans="3:17" ht="12">
      <c r="C13" s="31"/>
      <c r="E13" s="34"/>
      <c r="I13" s="35"/>
      <c r="J13" s="35"/>
      <c r="K13" s="35"/>
      <c r="L13" s="251"/>
      <c r="P13" s="27"/>
      <c r="Q13" s="27"/>
    </row>
    <row r="14" spans="3:13" ht="12"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3:12" ht="12">
      <c r="C15" s="31"/>
      <c r="E15" s="31"/>
      <c r="I15" s="36"/>
      <c r="J15" s="38"/>
      <c r="L15" s="31"/>
    </row>
    <row r="16" spans="3:15" ht="12">
      <c r="C16" s="39"/>
      <c r="D16" s="40"/>
      <c r="E16" s="33"/>
      <c r="L16" s="31"/>
      <c r="O16" s="27"/>
    </row>
    <row r="17" spans="3:14" ht="12">
      <c r="C17" s="39"/>
      <c r="D17" s="40"/>
      <c r="L17" s="31"/>
      <c r="N17" s="27"/>
    </row>
    <row r="18" spans="4:12" ht="12">
      <c r="D18" s="30"/>
      <c r="E18" s="30"/>
      <c r="L18" s="29"/>
    </row>
    <row r="19" spans="4:12" ht="12">
      <c r="D19" s="31"/>
      <c r="L19" s="27"/>
    </row>
    <row r="20" ht="12">
      <c r="M20" s="27"/>
    </row>
    <row r="27" ht="12">
      <c r="B27" s="121"/>
    </row>
    <row r="29" spans="3:5" s="21" customFormat="1" ht="12">
      <c r="C29" s="30"/>
      <c r="D29" s="30"/>
      <c r="E29" s="30"/>
    </row>
    <row r="30" spans="3:5" s="21" customFormat="1" ht="12">
      <c r="C30" s="30"/>
      <c r="D30" s="30"/>
      <c r="E30" s="30"/>
    </row>
    <row r="31" s="21" customFormat="1" ht="12"/>
    <row r="32" s="21" customFormat="1" ht="12"/>
    <row r="33" s="21" customFormat="1" ht="12"/>
    <row r="34" spans="2:6" s="21" customFormat="1" ht="15">
      <c r="B34" s="41"/>
      <c r="C34" s="253"/>
      <c r="D34" s="253"/>
      <c r="E34" s="253"/>
      <c r="F34" s="41"/>
    </row>
    <row r="35" spans="2:6" s="21" customFormat="1" ht="15">
      <c r="B35" s="42"/>
      <c r="C35" s="253"/>
      <c r="D35" s="253"/>
      <c r="E35" s="253"/>
      <c r="F35" s="30"/>
    </row>
    <row r="36" spans="3:5" s="21" customFormat="1" ht="15">
      <c r="C36" s="253"/>
      <c r="D36" s="253"/>
      <c r="E36" s="253"/>
    </row>
    <row r="37" spans="3:5" s="21" customFormat="1" ht="15">
      <c r="C37" s="253"/>
      <c r="D37" s="253"/>
      <c r="E37" s="25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I69"/>
  <sheetViews>
    <sheetView zoomScalePageLayoutView="0" workbookViewId="0" topLeftCell="A4">
      <selection activeCell="Q11" sqref="Q11"/>
    </sheetView>
  </sheetViews>
  <sheetFormatPr defaultColWidth="9.140625" defaultRowHeight="15"/>
  <cols>
    <col min="1" max="1" width="24.140625" style="236" customWidth="1"/>
    <col min="2" max="2" width="7.8515625" style="236" customWidth="1"/>
    <col min="3" max="3" width="8.00390625" style="236" customWidth="1"/>
    <col min="4" max="4" width="7.00390625" style="236" customWidth="1"/>
    <col min="5" max="5" width="6.140625" style="236" customWidth="1"/>
    <col min="6" max="6" width="7.00390625" style="236" customWidth="1"/>
    <col min="7" max="7" width="6.57421875" style="236" customWidth="1"/>
    <col min="8" max="8" width="7.57421875" style="236" customWidth="1"/>
    <col min="9" max="9" width="7.7109375" style="236" customWidth="1"/>
    <col min="10" max="10" width="7.28125" style="236" customWidth="1"/>
    <col min="11" max="12" width="8.421875" style="236" customWidth="1"/>
    <col min="13" max="13" width="7.7109375" style="236" customWidth="1"/>
    <col min="14" max="14" width="7.421875" style="236" customWidth="1"/>
    <col min="15" max="16" width="8.421875" style="236" customWidth="1"/>
    <col min="17" max="17" width="13.421875" style="236" customWidth="1"/>
    <col min="18" max="18" width="14.00390625" style="236" customWidth="1"/>
    <col min="19" max="19" width="14.421875" style="236" customWidth="1"/>
    <col min="20" max="23" width="9.57421875" style="236" customWidth="1"/>
    <col min="24" max="24" width="15.140625" style="236" customWidth="1"/>
    <col min="25" max="26" width="15.57421875" style="236" customWidth="1"/>
    <col min="27" max="35" width="9.140625" style="127" customWidth="1"/>
    <col min="36" max="16384" width="9.140625" style="236" customWidth="1"/>
  </cols>
  <sheetData>
    <row r="1" spans="1:35" s="57" customFormat="1" ht="18" customHeight="1">
      <c r="A1" s="122" t="s">
        <v>41</v>
      </c>
      <c r="AA1" s="127"/>
      <c r="AB1" s="127"/>
      <c r="AC1" s="127"/>
      <c r="AD1" s="127"/>
      <c r="AE1" s="127"/>
      <c r="AF1" s="127"/>
      <c r="AG1" s="127"/>
      <c r="AH1" s="127"/>
      <c r="AI1" s="127"/>
    </row>
    <row r="2" spans="27:35" s="57" customFormat="1" ht="13.5">
      <c r="AA2" s="127"/>
      <c r="AB2" s="127"/>
      <c r="AC2" s="127"/>
      <c r="AD2" s="127"/>
      <c r="AE2" s="127"/>
      <c r="AF2" s="127"/>
      <c r="AG2" s="127"/>
      <c r="AH2" s="127"/>
      <c r="AI2" s="127"/>
    </row>
    <row r="3" spans="1:35" s="57" customFormat="1" ht="13.5">
      <c r="A3" s="59" t="s">
        <v>138</v>
      </c>
      <c r="AA3" s="231"/>
      <c r="AB3" s="127"/>
      <c r="AC3" s="127"/>
      <c r="AD3" s="127"/>
      <c r="AE3" s="127"/>
      <c r="AF3" s="127"/>
      <c r="AG3" s="127"/>
      <c r="AH3" s="127"/>
      <c r="AI3" s="127"/>
    </row>
    <row r="4" spans="2:35" s="57" customFormat="1" ht="17.25" customHeight="1">
      <c r="B4" s="232"/>
      <c r="C4" s="164"/>
      <c r="D4" s="164"/>
      <c r="Q4" s="43"/>
      <c r="R4" s="43"/>
      <c r="S4" s="43"/>
      <c r="T4" s="43"/>
      <c r="U4" s="43"/>
      <c r="V4" s="43"/>
      <c r="W4" s="43"/>
      <c r="X4" s="158"/>
      <c r="AA4" s="127"/>
      <c r="AB4" s="127"/>
      <c r="AC4" s="127"/>
      <c r="AD4" s="127"/>
      <c r="AE4" s="127"/>
      <c r="AF4" s="127"/>
      <c r="AG4" s="127"/>
      <c r="AH4" s="127"/>
      <c r="AI4" s="127"/>
    </row>
    <row r="5" spans="1:27" s="57" customFormat="1" ht="13.5">
      <c r="A5" s="130" t="s">
        <v>42</v>
      </c>
      <c r="B5" s="132" t="s">
        <v>69</v>
      </c>
      <c r="C5" s="132" t="s">
        <v>91</v>
      </c>
      <c r="D5" s="132" t="s">
        <v>93</v>
      </c>
      <c r="E5" s="132" t="s">
        <v>94</v>
      </c>
      <c r="F5" s="132" t="s">
        <v>96</v>
      </c>
      <c r="G5" s="132" t="s">
        <v>100</v>
      </c>
      <c r="H5" s="132" t="s">
        <v>101</v>
      </c>
      <c r="I5" s="132" t="s">
        <v>102</v>
      </c>
      <c r="J5" s="132" t="s">
        <v>105</v>
      </c>
      <c r="K5" s="132" t="s">
        <v>106</v>
      </c>
      <c r="L5" s="132" t="s">
        <v>116</v>
      </c>
      <c r="M5" s="132" t="s">
        <v>119</v>
      </c>
      <c r="N5" s="132" t="s">
        <v>124</v>
      </c>
      <c r="O5" s="132" t="s">
        <v>126</v>
      </c>
      <c r="P5" s="132" t="s">
        <v>130</v>
      </c>
      <c r="Q5" s="133" t="s">
        <v>132</v>
      </c>
      <c r="R5" s="134" t="s">
        <v>134</v>
      </c>
      <c r="S5" s="134" t="s">
        <v>135</v>
      </c>
      <c r="T5" s="127"/>
      <c r="U5" s="136"/>
      <c r="V5" s="136"/>
      <c r="W5" s="136"/>
      <c r="X5" s="136"/>
      <c r="Y5" s="136"/>
      <c r="Z5" s="136"/>
      <c r="AA5" s="136"/>
    </row>
    <row r="6" spans="1:27" s="57" customFormat="1" ht="13.5">
      <c r="A6" s="233" t="s">
        <v>43</v>
      </c>
      <c r="B6" s="168">
        <v>57.38460996321146</v>
      </c>
      <c r="C6" s="168">
        <v>69.9485025934069</v>
      </c>
      <c r="D6" s="168">
        <v>67.88388825669502</v>
      </c>
      <c r="E6" s="168">
        <v>72.12961214958771</v>
      </c>
      <c r="F6" s="168">
        <v>78.61517720303024</v>
      </c>
      <c r="G6" s="168">
        <v>79.23967180992415</v>
      </c>
      <c r="H6" s="168">
        <v>77.25890271102679</v>
      </c>
      <c r="I6" s="168">
        <v>113.44448745311803</v>
      </c>
      <c r="J6" s="168">
        <v>84.66339673423866</v>
      </c>
      <c r="K6" s="168">
        <v>89.24462990819573</v>
      </c>
      <c r="L6" s="168">
        <v>120.23440505670125</v>
      </c>
      <c r="M6" s="168">
        <v>87.33252069100507</v>
      </c>
      <c r="N6" s="168">
        <v>82.25097668808306</v>
      </c>
      <c r="O6" s="168">
        <v>62.646048475236746</v>
      </c>
      <c r="P6" s="168">
        <v>79.35804783313196</v>
      </c>
      <c r="Q6" s="138">
        <v>100</v>
      </c>
      <c r="R6" s="139">
        <v>0.26676861134347973</v>
      </c>
      <c r="S6" s="139">
        <v>-0.33997221680676537</v>
      </c>
      <c r="T6" s="127"/>
      <c r="U6" s="127"/>
      <c r="V6" s="127"/>
      <c r="W6" s="127"/>
      <c r="X6" s="127"/>
      <c r="Y6" s="127"/>
      <c r="Z6" s="127"/>
      <c r="AA6" s="127"/>
    </row>
    <row r="7" spans="1:27" s="57" customFormat="1" ht="13.5">
      <c r="A7" s="23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143"/>
      <c r="R7" s="145"/>
      <c r="S7" s="145"/>
      <c r="T7" s="127"/>
      <c r="U7" s="127"/>
      <c r="V7" s="127"/>
      <c r="W7" s="127"/>
      <c r="X7" s="127"/>
      <c r="Y7" s="127"/>
      <c r="Z7" s="127"/>
      <c r="AA7" s="127"/>
    </row>
    <row r="8" spans="1:27" s="57" customFormat="1" ht="13.5">
      <c r="A8" s="43" t="s">
        <v>23</v>
      </c>
      <c r="B8" s="81">
        <v>48.38369349904002</v>
      </c>
      <c r="C8" s="81">
        <v>58.829543067111544</v>
      </c>
      <c r="D8" s="81">
        <v>55.92565007166719</v>
      </c>
      <c r="E8" s="81">
        <v>60.039100503691536</v>
      </c>
      <c r="F8" s="81">
        <v>68.45186066469894</v>
      </c>
      <c r="G8" s="81">
        <v>67.31600480492793</v>
      </c>
      <c r="H8" s="81">
        <v>66.74691230761437</v>
      </c>
      <c r="I8" s="81">
        <v>69.95299447230819</v>
      </c>
      <c r="J8" s="81">
        <v>77.14807967450595</v>
      </c>
      <c r="K8" s="81">
        <v>79.52897553248731</v>
      </c>
      <c r="L8" s="81">
        <v>77.95561589209176</v>
      </c>
      <c r="M8" s="81">
        <v>76.6727652179801</v>
      </c>
      <c r="N8" s="81">
        <v>73.93942611543831</v>
      </c>
      <c r="O8" s="81">
        <v>59.84380000504895</v>
      </c>
      <c r="P8" s="81">
        <v>76.84667149898421</v>
      </c>
      <c r="Q8" s="143">
        <v>96.83538544266048</v>
      </c>
      <c r="R8" s="147">
        <v>0.2841208528285428</v>
      </c>
      <c r="S8" s="147">
        <v>-0.014225330406504422</v>
      </c>
      <c r="T8" s="127"/>
      <c r="U8" s="127"/>
      <c r="V8" s="127"/>
      <c r="W8" s="127"/>
      <c r="X8" s="127"/>
      <c r="Y8" s="127"/>
      <c r="Z8" s="127"/>
      <c r="AA8" s="127"/>
    </row>
    <row r="9" spans="1:27" s="57" customFormat="1" ht="13.5">
      <c r="A9" s="43" t="s">
        <v>31</v>
      </c>
      <c r="B9" s="81">
        <v>0.45628407498744616</v>
      </c>
      <c r="C9" s="81">
        <v>1.3417749956942056</v>
      </c>
      <c r="D9" s="81">
        <v>0.5471044108879974</v>
      </c>
      <c r="E9" s="81">
        <v>0.6259365898561724</v>
      </c>
      <c r="F9" s="81">
        <v>1.524943003670021</v>
      </c>
      <c r="G9" s="81">
        <v>0.9262467498548413</v>
      </c>
      <c r="H9" s="81">
        <v>0.7397947009448574</v>
      </c>
      <c r="I9" s="81">
        <v>0.7101327298064493</v>
      </c>
      <c r="J9" s="81">
        <v>0.7569085495396617</v>
      </c>
      <c r="K9" s="81">
        <v>0.4869947470403443</v>
      </c>
      <c r="L9" s="81">
        <v>0.6710475097412382</v>
      </c>
      <c r="M9" s="81">
        <v>1.1430369482099205</v>
      </c>
      <c r="N9" s="81">
        <v>0.5206462739742572</v>
      </c>
      <c r="O9" s="81">
        <v>0.6892087112901951</v>
      </c>
      <c r="P9" s="81">
        <v>0.5461989984448147</v>
      </c>
      <c r="Q9" s="143">
        <v>0.6882717170580106</v>
      </c>
      <c r="R9" s="147">
        <v>-0.20749841158807614</v>
      </c>
      <c r="S9" s="147">
        <v>-0.1860501819678404</v>
      </c>
      <c r="T9" s="127"/>
      <c r="U9" s="127"/>
      <c r="V9" s="127"/>
      <c r="W9" s="127"/>
      <c r="X9" s="127"/>
      <c r="Y9" s="127"/>
      <c r="Z9" s="127"/>
      <c r="AA9" s="127"/>
    </row>
    <row r="10" spans="1:27" s="57" customFormat="1" ht="13.5">
      <c r="A10" s="43" t="s">
        <v>28</v>
      </c>
      <c r="B10" s="81">
        <v>0.7628721541744934</v>
      </c>
      <c r="C10" s="81">
        <v>0.6952999965398217</v>
      </c>
      <c r="D10" s="81">
        <v>1.0342911484354154</v>
      </c>
      <c r="E10" s="81">
        <v>0.7888352328130915</v>
      </c>
      <c r="F10" s="81">
        <v>0.31178794134396537</v>
      </c>
      <c r="G10" s="81">
        <v>0.7218545458731113</v>
      </c>
      <c r="H10" s="81">
        <v>1.0072578415401392</v>
      </c>
      <c r="I10" s="81">
        <v>0.7800896400561035</v>
      </c>
      <c r="J10" s="81">
        <v>1.0644876741287987</v>
      </c>
      <c r="K10" s="81">
        <v>3.080601289883319</v>
      </c>
      <c r="L10" s="81">
        <v>3.0706850233501695</v>
      </c>
      <c r="M10" s="81">
        <v>2.488885466132945</v>
      </c>
      <c r="N10" s="81">
        <v>1.3194284667476464</v>
      </c>
      <c r="O10" s="81">
        <v>0.23596795129172266</v>
      </c>
      <c r="P10" s="81">
        <v>0.35021376065905396</v>
      </c>
      <c r="Q10" s="143">
        <v>0.44130843716752793</v>
      </c>
      <c r="R10" s="147">
        <v>0.4841581610635395</v>
      </c>
      <c r="S10" s="147">
        <v>-0.8859493051237913</v>
      </c>
      <c r="T10" s="127"/>
      <c r="U10" s="127"/>
      <c r="V10" s="127"/>
      <c r="W10" s="127"/>
      <c r="X10" s="127"/>
      <c r="Y10" s="127"/>
      <c r="Z10" s="127"/>
      <c r="AA10" s="127"/>
    </row>
    <row r="11" spans="1:27" s="57" customFormat="1" ht="13.5">
      <c r="A11" s="43" t="s">
        <v>24</v>
      </c>
      <c r="B11" s="81">
        <v>0.3321246226046743</v>
      </c>
      <c r="C11" s="81">
        <v>0.31525419340715966</v>
      </c>
      <c r="D11" s="81">
        <v>0.5147508070772973</v>
      </c>
      <c r="E11" s="81">
        <v>2.4367545854518737</v>
      </c>
      <c r="F11" s="81">
        <v>2.2865153859540603</v>
      </c>
      <c r="G11" s="81">
        <v>2.39327575901702</v>
      </c>
      <c r="H11" s="81">
        <v>0.5967257869431244</v>
      </c>
      <c r="I11" s="81">
        <v>0.5724439110233446</v>
      </c>
      <c r="J11" s="81">
        <v>0.5851975053823062</v>
      </c>
      <c r="K11" s="81">
        <v>0.882823038452582</v>
      </c>
      <c r="L11" s="81">
        <v>0.8447306802400801</v>
      </c>
      <c r="M11" s="81">
        <v>0.5143255964804355</v>
      </c>
      <c r="N11" s="81">
        <v>0.42126380922208456</v>
      </c>
      <c r="O11" s="81">
        <v>0.10028449094848975</v>
      </c>
      <c r="P11" s="81">
        <v>0.3245820136469276</v>
      </c>
      <c r="Q11" s="143">
        <v>0.4090095743401273</v>
      </c>
      <c r="R11" s="147">
        <v>2.236612267530443</v>
      </c>
      <c r="S11" s="147">
        <v>-0.6157568071818127</v>
      </c>
      <c r="T11" s="127"/>
      <c r="U11" s="127"/>
      <c r="V11" s="127"/>
      <c r="W11" s="127"/>
      <c r="X11" s="127"/>
      <c r="Y11" s="127"/>
      <c r="Z11" s="127"/>
      <c r="AA11" s="127"/>
    </row>
    <row r="12" spans="1:27" s="57" customFormat="1" ht="13.5">
      <c r="A12" s="43" t="s">
        <v>35</v>
      </c>
      <c r="B12" s="81">
        <v>0.11978718293095007</v>
      </c>
      <c r="C12" s="81">
        <v>0.03707099597988429</v>
      </c>
      <c r="D12" s="81">
        <v>0</v>
      </c>
      <c r="E12" s="81">
        <v>0</v>
      </c>
      <c r="F12" s="81">
        <v>0.07619691840848399</v>
      </c>
      <c r="G12" s="81">
        <v>0.050290505597638716</v>
      </c>
      <c r="H12" s="81">
        <v>0.07055494893686971</v>
      </c>
      <c r="I12" s="81">
        <v>0.04812320470903351</v>
      </c>
      <c r="J12" s="81">
        <v>0.004838948176581381</v>
      </c>
      <c r="K12" s="81">
        <v>0.43736894795079956</v>
      </c>
      <c r="L12" s="81">
        <v>1.0335588288259527</v>
      </c>
      <c r="M12" s="81">
        <v>0.10581728107189725</v>
      </c>
      <c r="N12" s="81">
        <v>0.5491148044301477</v>
      </c>
      <c r="O12" s="81">
        <v>0.6259598921248176</v>
      </c>
      <c r="P12" s="81">
        <v>0.27470633585239884</v>
      </c>
      <c r="Q12" s="143">
        <v>0.34616065207404084</v>
      </c>
      <c r="R12" s="147">
        <v>-0.5611438699052912</v>
      </c>
      <c r="S12" s="147">
        <v>-0.734213159240829</v>
      </c>
      <c r="T12" s="127"/>
      <c r="U12" s="127"/>
      <c r="V12" s="127"/>
      <c r="W12" s="127"/>
      <c r="X12" s="127"/>
      <c r="Y12" s="127"/>
      <c r="Z12" s="127"/>
      <c r="AA12" s="127"/>
    </row>
    <row r="13" spans="1:27" s="57" customFormat="1" ht="13.5">
      <c r="A13" s="43" t="s">
        <v>95</v>
      </c>
      <c r="B13" s="81">
        <v>0.04020944389081982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0.3302948457108619</v>
      </c>
      <c r="I13" s="81">
        <v>0.3203520418064337</v>
      </c>
      <c r="J13" s="81">
        <v>0.18405119173519774</v>
      </c>
      <c r="K13" s="81">
        <v>0.04307530799187269</v>
      </c>
      <c r="L13" s="81">
        <v>0.004249542690799523</v>
      </c>
      <c r="M13" s="81">
        <v>0.007573355891247606</v>
      </c>
      <c r="N13" s="81">
        <v>0.23746093532840756</v>
      </c>
      <c r="O13" s="81">
        <v>0</v>
      </c>
      <c r="P13" s="81">
        <v>0.18618981921476693</v>
      </c>
      <c r="Q13" s="143">
        <v>0.2346199589060868</v>
      </c>
      <c r="R13" s="147">
        <v>0</v>
      </c>
      <c r="S13" s="147">
        <v>42.81408371726148</v>
      </c>
      <c r="T13" s="127"/>
      <c r="U13" s="127"/>
      <c r="V13" s="127"/>
      <c r="W13" s="127"/>
      <c r="X13" s="127"/>
      <c r="Y13" s="127"/>
      <c r="Z13" s="127"/>
      <c r="AA13" s="127"/>
    </row>
    <row r="14" spans="1:27" s="57" customFormat="1" ht="13.5">
      <c r="A14" s="43" t="s">
        <v>128</v>
      </c>
      <c r="B14" s="81">
        <v>0</v>
      </c>
      <c r="C14" s="81">
        <v>0.0008618690456851603</v>
      </c>
      <c r="D14" s="81">
        <v>0</v>
      </c>
      <c r="E14" s="81">
        <v>0.08314176814011677</v>
      </c>
      <c r="F14" s="81">
        <v>0.025003407690695492</v>
      </c>
      <c r="G14" s="81">
        <v>0.010620959556992111</v>
      </c>
      <c r="H14" s="81">
        <v>0.002693800739511159</v>
      </c>
      <c r="I14" s="81">
        <v>0.07848353650469499</v>
      </c>
      <c r="J14" s="81">
        <v>0.006188815752270439</v>
      </c>
      <c r="K14" s="81">
        <v>0.058584902686248795</v>
      </c>
      <c r="L14" s="81">
        <v>2.4056802456562174</v>
      </c>
      <c r="M14" s="81">
        <v>0.1781325479832202</v>
      </c>
      <c r="N14" s="81">
        <v>0.012294838962715543</v>
      </c>
      <c r="O14" s="81">
        <v>0.010912909173544727</v>
      </c>
      <c r="P14" s="81">
        <v>0.15317881369203462</v>
      </c>
      <c r="Q14" s="143">
        <v>0.19302240651651023</v>
      </c>
      <c r="R14" s="147">
        <v>13.036478381344315</v>
      </c>
      <c r="S14" s="147">
        <v>-0.9363261954831197</v>
      </c>
      <c r="T14" s="127"/>
      <c r="U14" s="127"/>
      <c r="V14" s="127"/>
      <c r="W14" s="127"/>
      <c r="X14" s="127"/>
      <c r="Y14" s="127"/>
      <c r="Z14" s="127"/>
      <c r="AA14" s="127"/>
    </row>
    <row r="15" spans="1:27" s="57" customFormat="1" ht="13.5">
      <c r="A15" s="43" t="s">
        <v>32</v>
      </c>
      <c r="B15" s="81">
        <v>2.397678308227921</v>
      </c>
      <c r="C15" s="81">
        <v>2.928213086124637</v>
      </c>
      <c r="D15" s="81">
        <v>3.569403706033414</v>
      </c>
      <c r="E15" s="81">
        <v>2.134973446876107</v>
      </c>
      <c r="F15" s="81">
        <v>0.6174979904554021</v>
      </c>
      <c r="G15" s="81">
        <v>0.07567373297276805</v>
      </c>
      <c r="H15" s="81">
        <v>0.436160960926379</v>
      </c>
      <c r="I15" s="81">
        <v>0.8331926357729905</v>
      </c>
      <c r="J15" s="81">
        <v>0.6967127617321758</v>
      </c>
      <c r="K15" s="81">
        <v>0.5455683726187136</v>
      </c>
      <c r="L15" s="81">
        <v>0.23888080059554873</v>
      </c>
      <c r="M15" s="81">
        <v>0.5298158898552656</v>
      </c>
      <c r="N15" s="81">
        <v>0.11889141066432897</v>
      </c>
      <c r="O15" s="81">
        <v>0.03647326777224979</v>
      </c>
      <c r="P15" s="81">
        <v>0.13447133001323325</v>
      </c>
      <c r="Q15" s="143">
        <v>0.1694488885311157</v>
      </c>
      <c r="R15" s="147">
        <v>2.6868462363425527</v>
      </c>
      <c r="S15" s="147">
        <v>-0.4370776986765551</v>
      </c>
      <c r="T15" s="127"/>
      <c r="U15" s="127"/>
      <c r="V15" s="127"/>
      <c r="W15" s="127"/>
      <c r="X15" s="127"/>
      <c r="Y15" s="127"/>
      <c r="Z15" s="127"/>
      <c r="AA15" s="127"/>
    </row>
    <row r="16" spans="1:27" s="57" customFormat="1" ht="13.5">
      <c r="A16" s="43" t="s">
        <v>25</v>
      </c>
      <c r="B16" s="81">
        <v>0.3620567023589549</v>
      </c>
      <c r="C16" s="81">
        <v>0.2866212408495097</v>
      </c>
      <c r="D16" s="81">
        <v>0.2829573560840919</v>
      </c>
      <c r="E16" s="81">
        <v>0.3174983661608094</v>
      </c>
      <c r="F16" s="81">
        <v>0.06110534473502519</v>
      </c>
      <c r="G16" s="81">
        <v>0.3042654838512863</v>
      </c>
      <c r="H16" s="81">
        <v>0.32810360035026986</v>
      </c>
      <c r="I16" s="81">
        <v>0.08042349258864644</v>
      </c>
      <c r="J16" s="81">
        <v>0.08003100031475317</v>
      </c>
      <c r="K16" s="81">
        <v>0.07682577105561814</v>
      </c>
      <c r="L16" s="81">
        <v>0.21144002622023725</v>
      </c>
      <c r="M16" s="81">
        <v>0.0734147876045014</v>
      </c>
      <c r="N16" s="81">
        <v>0.0749160988987719</v>
      </c>
      <c r="O16" s="81">
        <v>0.0013322543564631523</v>
      </c>
      <c r="P16" s="81">
        <v>0.13409159995538528</v>
      </c>
      <c r="Q16" s="143">
        <v>0.16897038626421712</v>
      </c>
      <c r="R16" s="147">
        <v>99.65014935388879</v>
      </c>
      <c r="S16" s="147">
        <v>-0.3658173319761385</v>
      </c>
      <c r="T16" s="127"/>
      <c r="U16" s="127"/>
      <c r="V16" s="127"/>
      <c r="W16" s="127"/>
      <c r="X16" s="127"/>
      <c r="Y16" s="127"/>
      <c r="Z16" s="127"/>
      <c r="AA16" s="127"/>
    </row>
    <row r="17" spans="1:27" s="57" customFormat="1" ht="13.5">
      <c r="A17" s="43" t="s">
        <v>120</v>
      </c>
      <c r="B17" s="81">
        <v>0.00953862206322117</v>
      </c>
      <c r="C17" s="81">
        <v>0.009764024916052445</v>
      </c>
      <c r="D17" s="81">
        <v>0.3582395573509812</v>
      </c>
      <c r="E17" s="81">
        <v>1.2982343056432568</v>
      </c>
      <c r="F17" s="81">
        <v>1.3806344669158543</v>
      </c>
      <c r="G17" s="81">
        <v>2.2042615167027866</v>
      </c>
      <c r="H17" s="81">
        <v>2.4268161548259406</v>
      </c>
      <c r="I17" s="81">
        <v>1.605152110873923</v>
      </c>
      <c r="J17" s="81">
        <v>1.4737935891966285</v>
      </c>
      <c r="K17" s="81">
        <v>0</v>
      </c>
      <c r="L17" s="81">
        <v>0</v>
      </c>
      <c r="M17" s="81">
        <v>0.12266631894857837</v>
      </c>
      <c r="N17" s="81">
        <v>1.8338319163597865</v>
      </c>
      <c r="O17" s="81">
        <v>0.33337542848119905</v>
      </c>
      <c r="P17" s="81">
        <v>0.06691195428818328</v>
      </c>
      <c r="Q17" s="143">
        <v>0.0843165326204604</v>
      </c>
      <c r="R17" s="147">
        <v>-0.7992894839520039</v>
      </c>
      <c r="S17" s="147">
        <v>0</v>
      </c>
      <c r="T17" s="127"/>
      <c r="U17" s="127"/>
      <c r="V17" s="127"/>
      <c r="W17" s="127"/>
      <c r="X17" s="127"/>
      <c r="Y17" s="127"/>
      <c r="Z17" s="127"/>
      <c r="AA17" s="127"/>
    </row>
    <row r="18" spans="1:27" s="57" customFormat="1" ht="13.5">
      <c r="A18" s="43" t="s">
        <v>139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0.07448053219371036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0.06556352823312739</v>
      </c>
      <c r="Q18" s="143">
        <v>0.08261736524944435</v>
      </c>
      <c r="R18" s="147">
        <v>0</v>
      </c>
      <c r="S18" s="147">
        <v>0</v>
      </c>
      <c r="T18" s="127"/>
      <c r="U18" s="127"/>
      <c r="V18" s="127"/>
      <c r="W18" s="127"/>
      <c r="X18" s="127"/>
      <c r="Y18" s="127"/>
      <c r="Z18" s="127"/>
      <c r="AA18" s="127"/>
    </row>
    <row r="19" spans="1:27" s="57" customFormat="1" ht="13.5">
      <c r="A19" s="43" t="s">
        <v>40</v>
      </c>
      <c r="B19" s="81">
        <v>0.1292135341393135</v>
      </c>
      <c r="C19" s="81">
        <v>0.040263578829800355</v>
      </c>
      <c r="D19" s="81">
        <v>0.013590313584706337</v>
      </c>
      <c r="E19" s="81">
        <v>0.0074343844884865755</v>
      </c>
      <c r="F19" s="81">
        <v>0.051794878538733144</v>
      </c>
      <c r="G19" s="81">
        <v>0.0999914650450534</v>
      </c>
      <c r="H19" s="81">
        <v>0.156322763942544</v>
      </c>
      <c r="I19" s="81">
        <v>0.019856668364024763</v>
      </c>
      <c r="J19" s="81">
        <v>0.04403520959849733</v>
      </c>
      <c r="K19" s="81">
        <v>0.0828840812682221</v>
      </c>
      <c r="L19" s="81">
        <v>0.04125484411141192</v>
      </c>
      <c r="M19" s="81">
        <v>0.06451044079686091</v>
      </c>
      <c r="N19" s="81">
        <v>0.19321111046827283</v>
      </c>
      <c r="O19" s="81">
        <v>0.012603504795304131</v>
      </c>
      <c r="P19" s="81">
        <v>0.06453362296083072</v>
      </c>
      <c r="Q19" s="143">
        <v>0.08131956962515899</v>
      </c>
      <c r="R19" s="147">
        <v>4.12029185602999</v>
      </c>
      <c r="S19" s="147">
        <v>0.5642677690540447</v>
      </c>
      <c r="T19" s="127"/>
      <c r="U19" s="127"/>
      <c r="V19" s="127"/>
      <c r="W19" s="127"/>
      <c r="X19" s="127"/>
      <c r="Y19" s="127"/>
      <c r="Z19" s="127"/>
      <c r="AA19" s="127"/>
    </row>
    <row r="20" spans="1:27" s="57" customFormat="1" ht="13.5">
      <c r="A20" s="43" t="s">
        <v>26</v>
      </c>
      <c r="B20" s="81">
        <v>0.2452681462056392</v>
      </c>
      <c r="C20" s="81">
        <v>0.0956320418060146</v>
      </c>
      <c r="D20" s="81">
        <v>0.18518290909031243</v>
      </c>
      <c r="E20" s="81">
        <v>0.09555206447124051</v>
      </c>
      <c r="F20" s="81">
        <v>0.16809080315071953</v>
      </c>
      <c r="G20" s="81">
        <v>0.29043846176121896</v>
      </c>
      <c r="H20" s="81">
        <v>0.16786711484294542</v>
      </c>
      <c r="I20" s="81">
        <v>0.12366294279117276</v>
      </c>
      <c r="J20" s="81">
        <v>0.20990996647953078</v>
      </c>
      <c r="K20" s="81">
        <v>0.1907542390800495</v>
      </c>
      <c r="L20" s="81">
        <v>0.3722449453907822</v>
      </c>
      <c r="M20" s="81">
        <v>0.16988266904435756</v>
      </c>
      <c r="N20" s="81">
        <v>0.15744624882484703</v>
      </c>
      <c r="O20" s="81">
        <v>0.10512336763812552</v>
      </c>
      <c r="P20" s="81">
        <v>0.06143257589096566</v>
      </c>
      <c r="Q20" s="143">
        <v>0.07741190410850501</v>
      </c>
      <c r="R20" s="147">
        <v>-0.4156144606930795</v>
      </c>
      <c r="S20" s="147">
        <v>-0.8349673336021425</v>
      </c>
      <c r="T20" s="127"/>
      <c r="U20" s="127"/>
      <c r="V20" s="127"/>
      <c r="W20" s="127"/>
      <c r="X20" s="127"/>
      <c r="Y20" s="127"/>
      <c r="Z20" s="127"/>
      <c r="AA20" s="127"/>
    </row>
    <row r="21" spans="1:27" s="57" customFormat="1" ht="13.5">
      <c r="A21" s="43" t="s">
        <v>122</v>
      </c>
      <c r="B21" s="81">
        <v>0</v>
      </c>
      <c r="C21" s="81">
        <v>0.002130939462386455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0.04543134193856266</v>
      </c>
      <c r="Q21" s="143">
        <v>0.057248562910836985</v>
      </c>
      <c r="R21" s="147">
        <v>0</v>
      </c>
      <c r="S21" s="147">
        <v>0</v>
      </c>
      <c r="T21" s="127"/>
      <c r="U21" s="127"/>
      <c r="V21" s="127"/>
      <c r="W21" s="127"/>
      <c r="X21" s="127"/>
      <c r="Y21" s="127"/>
      <c r="Z21" s="127"/>
      <c r="AA21" s="127"/>
    </row>
    <row r="22" spans="1:27" s="57" customFormat="1" ht="13.5">
      <c r="A22" s="43" t="s">
        <v>36</v>
      </c>
      <c r="B22" s="81">
        <v>0</v>
      </c>
      <c r="C22" s="81">
        <v>0.046967485517403505</v>
      </c>
      <c r="D22" s="81">
        <v>0.0828614666454083</v>
      </c>
      <c r="E22" s="81">
        <v>0.07683487825321607</v>
      </c>
      <c r="F22" s="81">
        <v>0.11617818388350384</v>
      </c>
      <c r="G22" s="81">
        <v>0.09176518731569704</v>
      </c>
      <c r="H22" s="81">
        <v>0.09580492851684298</v>
      </c>
      <c r="I22" s="81">
        <v>0.09108945239315588</v>
      </c>
      <c r="J22" s="81">
        <v>0.11103951073864214</v>
      </c>
      <c r="K22" s="81">
        <v>0.19532717344236278</v>
      </c>
      <c r="L22" s="81">
        <v>0.1464759987261424</v>
      </c>
      <c r="M22" s="81">
        <v>0.26608442208072486</v>
      </c>
      <c r="N22" s="81">
        <v>0.09963223952359024</v>
      </c>
      <c r="O22" s="81">
        <v>0</v>
      </c>
      <c r="P22" s="81">
        <v>0.030290403624082793</v>
      </c>
      <c r="Q22" s="143">
        <v>0.03816929026250134</v>
      </c>
      <c r="R22" s="147">
        <v>0</v>
      </c>
      <c r="S22" s="147">
        <v>-0.7932056863410436</v>
      </c>
      <c r="T22" s="127"/>
      <c r="U22" s="127"/>
      <c r="V22" s="127"/>
      <c r="W22" s="127"/>
      <c r="X22" s="127"/>
      <c r="Y22" s="127"/>
      <c r="Z22" s="127"/>
      <c r="AA22" s="127"/>
    </row>
    <row r="23" spans="1:27" s="57" customFormat="1" ht="13.5">
      <c r="A23" s="43" t="s">
        <v>140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0.024467431684148076</v>
      </c>
      <c r="Q23" s="143">
        <v>0.03083169552708293</v>
      </c>
      <c r="R23" s="147">
        <v>0</v>
      </c>
      <c r="S23" s="147">
        <v>0</v>
      </c>
      <c r="T23" s="127"/>
      <c r="U23" s="127"/>
      <c r="V23" s="127"/>
      <c r="W23" s="127"/>
      <c r="X23" s="127"/>
      <c r="Y23" s="127"/>
      <c r="Z23" s="127"/>
      <c r="AA23" s="127"/>
    </row>
    <row r="24" spans="1:27" s="57" customFormat="1" ht="13.5">
      <c r="A24" s="43" t="s">
        <v>121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0.0023421893818476617</v>
      </c>
      <c r="J24" s="81">
        <v>0</v>
      </c>
      <c r="K24" s="81">
        <v>0</v>
      </c>
      <c r="L24" s="81">
        <v>0</v>
      </c>
      <c r="M24" s="81">
        <v>0.03684346146752161</v>
      </c>
      <c r="N24" s="81">
        <v>0.025858558656773944</v>
      </c>
      <c r="O24" s="81">
        <v>0.04450419976691721</v>
      </c>
      <c r="P24" s="81">
        <v>0.022994671583423155</v>
      </c>
      <c r="Q24" s="143">
        <v>0.02897585337756114</v>
      </c>
      <c r="R24" s="147">
        <v>-0.48331457022362756</v>
      </c>
      <c r="S24" s="147">
        <v>0</v>
      </c>
      <c r="T24" s="127"/>
      <c r="U24" s="127"/>
      <c r="V24" s="127"/>
      <c r="W24" s="127"/>
      <c r="X24" s="127"/>
      <c r="Y24" s="127"/>
      <c r="Z24" s="127"/>
      <c r="AA24" s="127"/>
    </row>
    <row r="25" spans="1:27" s="57" customFormat="1" ht="13.5">
      <c r="A25" s="43" t="s">
        <v>92</v>
      </c>
      <c r="B25" s="81">
        <v>0</v>
      </c>
      <c r="C25" s="81">
        <v>0.004157253466010178</v>
      </c>
      <c r="D25" s="81">
        <v>0.0064015748351011455</v>
      </c>
      <c r="E25" s="81">
        <v>0</v>
      </c>
      <c r="F25" s="81">
        <v>0</v>
      </c>
      <c r="G25" s="81">
        <v>0.004556607807288322</v>
      </c>
      <c r="H25" s="81">
        <v>0</v>
      </c>
      <c r="I25" s="81">
        <v>0</v>
      </c>
      <c r="J25" s="81">
        <v>0</v>
      </c>
      <c r="K25" s="81">
        <v>0.011999395715124355</v>
      </c>
      <c r="L25" s="81">
        <v>0.01042041121560085</v>
      </c>
      <c r="M25" s="81">
        <v>0</v>
      </c>
      <c r="N25" s="81">
        <v>0</v>
      </c>
      <c r="O25" s="81">
        <v>0.07153119781030483</v>
      </c>
      <c r="P25" s="81">
        <v>0.012475794566802808</v>
      </c>
      <c r="Q25" s="143">
        <v>0.0157208939829719</v>
      </c>
      <c r="R25" s="147">
        <v>-0.8255894637765239</v>
      </c>
      <c r="S25" s="147">
        <v>0.1972458964119146</v>
      </c>
      <c r="T25" s="127"/>
      <c r="U25" s="127"/>
      <c r="V25" s="127"/>
      <c r="W25" s="127"/>
      <c r="X25" s="127"/>
      <c r="Y25" s="127"/>
      <c r="Z25" s="127"/>
      <c r="AA25" s="127"/>
    </row>
    <row r="26" spans="1:27" s="57" customFormat="1" ht="13.5">
      <c r="A26" s="43" t="s">
        <v>141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0.012088701876525807</v>
      </c>
      <c r="Q26" s="143">
        <v>0.015233113977230142</v>
      </c>
      <c r="R26" s="147">
        <v>0</v>
      </c>
      <c r="S26" s="147">
        <v>0</v>
      </c>
      <c r="T26" s="127"/>
      <c r="U26" s="127"/>
      <c r="V26" s="127"/>
      <c r="W26" s="127"/>
      <c r="X26" s="127"/>
      <c r="Y26" s="127"/>
      <c r="Z26" s="127"/>
      <c r="AA26" s="127"/>
    </row>
    <row r="27" spans="1:27" s="57" customFormat="1" ht="13.5">
      <c r="A27" s="286" t="s">
        <v>127</v>
      </c>
      <c r="B27" s="261">
        <v>0</v>
      </c>
      <c r="C27" s="261">
        <v>0</v>
      </c>
      <c r="D27" s="261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1">
        <v>0</v>
      </c>
      <c r="L27" s="261">
        <v>0</v>
      </c>
      <c r="M27" s="261">
        <v>0</v>
      </c>
      <c r="N27" s="261">
        <v>0.002686063990177823</v>
      </c>
      <c r="O27" s="261">
        <v>0.03912624221458138</v>
      </c>
      <c r="P27" s="261">
        <v>0.0015536360224703359</v>
      </c>
      <c r="Q27" s="221">
        <v>0.0019577548401104863</v>
      </c>
      <c r="R27" s="222">
        <v>-0.9602917138336547</v>
      </c>
      <c r="S27" s="222">
        <v>0</v>
      </c>
      <c r="T27" s="127"/>
      <c r="U27" s="127"/>
      <c r="V27" s="127"/>
      <c r="W27" s="127"/>
      <c r="X27" s="127"/>
      <c r="Y27" s="127"/>
      <c r="Z27" s="127"/>
      <c r="AA27" s="127"/>
    </row>
    <row r="28" spans="20:27" s="57" customFormat="1" ht="13.5">
      <c r="T28" s="127"/>
      <c r="U28" s="127"/>
      <c r="V28" s="127"/>
      <c r="W28" s="127"/>
      <c r="X28" s="127"/>
      <c r="Y28" s="127"/>
      <c r="Z28" s="127"/>
      <c r="AA28" s="127"/>
    </row>
    <row r="29" spans="1:27" s="57" customFormat="1" ht="13.5">
      <c r="A29" s="235" t="s">
        <v>114</v>
      </c>
      <c r="K29" s="140"/>
      <c r="L29" s="140"/>
      <c r="M29" s="140"/>
      <c r="N29" s="140"/>
      <c r="O29" s="140"/>
      <c r="P29" s="140"/>
      <c r="T29" s="127"/>
      <c r="U29" s="127"/>
      <c r="V29" s="127"/>
      <c r="W29" s="127"/>
      <c r="X29" s="127"/>
      <c r="Y29" s="127"/>
      <c r="Z29" s="127"/>
      <c r="AA29" s="127"/>
    </row>
    <row r="30" spans="11:27" s="57" customFormat="1" ht="13.5">
      <c r="K30" s="140"/>
      <c r="L30" s="140"/>
      <c r="M30" s="140"/>
      <c r="N30" s="140"/>
      <c r="O30" s="140"/>
      <c r="P30" s="140"/>
      <c r="T30" s="127"/>
      <c r="U30" s="127"/>
      <c r="V30" s="127"/>
      <c r="W30" s="127"/>
      <c r="X30" s="127"/>
      <c r="Y30" s="127"/>
      <c r="Z30" s="127"/>
      <c r="AA30" s="127"/>
    </row>
    <row r="31" spans="1:26" ht="13.5">
      <c r="A31" s="43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5"/>
      <c r="R31" s="55"/>
      <c r="S31" s="55"/>
      <c r="T31" s="55"/>
      <c r="U31" s="55"/>
      <c r="V31" s="55"/>
      <c r="W31" s="55"/>
      <c r="X31" s="120"/>
      <c r="Y31" s="238"/>
      <c r="Z31" s="238"/>
    </row>
    <row r="32" spans="1:26" ht="13.5">
      <c r="A32" s="239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120"/>
      <c r="Y32" s="238"/>
      <c r="Z32" s="238"/>
    </row>
    <row r="33" spans="1:26" ht="13.5">
      <c r="A33" s="239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120"/>
      <c r="Y33" s="238"/>
      <c r="Z33" s="238"/>
    </row>
    <row r="34" spans="1:26" ht="13.5">
      <c r="A34" s="237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</row>
    <row r="35" spans="1:26" ht="15">
      <c r="A35" s="254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R35" s="238"/>
      <c r="S35" s="238"/>
      <c r="T35" s="238"/>
      <c r="U35" s="238"/>
      <c r="V35" s="238"/>
      <c r="W35" s="238"/>
      <c r="X35" s="238"/>
      <c r="Y35" s="238"/>
      <c r="Z35" s="238"/>
    </row>
    <row r="36" spans="1:26" ht="15">
      <c r="A36" s="254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R36" s="238"/>
      <c r="S36" s="238"/>
      <c r="T36" s="238"/>
      <c r="U36" s="238"/>
      <c r="V36" s="238"/>
      <c r="W36" s="238"/>
      <c r="X36" s="238"/>
      <c r="Y36" s="238"/>
      <c r="Z36" s="238"/>
    </row>
    <row r="37" spans="1:26" ht="15">
      <c r="A37" s="254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R37" s="238"/>
      <c r="S37" s="238"/>
      <c r="T37" s="238"/>
      <c r="U37" s="238"/>
      <c r="V37" s="238"/>
      <c r="W37" s="238"/>
      <c r="X37" s="238"/>
      <c r="Y37" s="238"/>
      <c r="Z37" s="238"/>
    </row>
    <row r="38" spans="1:26" ht="15">
      <c r="A38" s="254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R38" s="238"/>
      <c r="S38" s="238"/>
      <c r="T38" s="238"/>
      <c r="U38" s="238"/>
      <c r="V38" s="238"/>
      <c r="W38" s="238"/>
      <c r="X38" s="238"/>
      <c r="Y38" s="238"/>
      <c r="Z38" s="238"/>
    </row>
    <row r="39" spans="1:26" ht="15">
      <c r="A39" s="254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R39" s="238"/>
      <c r="S39" s="238"/>
      <c r="T39" s="238"/>
      <c r="U39" s="238"/>
      <c r="V39" s="238"/>
      <c r="W39" s="238"/>
      <c r="X39" s="238"/>
      <c r="Y39" s="238"/>
      <c r="Z39" s="238"/>
    </row>
    <row r="40" spans="1:26" ht="15">
      <c r="A40" s="254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R40" s="238"/>
      <c r="S40" s="238"/>
      <c r="T40" s="238"/>
      <c r="U40" s="238"/>
      <c r="V40" s="238"/>
      <c r="W40" s="238"/>
      <c r="X40" s="238"/>
      <c r="Y40" s="238"/>
      <c r="Z40" s="238"/>
    </row>
    <row r="41" spans="1:26" ht="15">
      <c r="A41" s="254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R41" s="238"/>
      <c r="S41" s="238"/>
      <c r="T41" s="238"/>
      <c r="U41" s="238"/>
      <c r="V41" s="238"/>
      <c r="W41" s="238"/>
      <c r="X41" s="238"/>
      <c r="Y41" s="238"/>
      <c r="Z41" s="238"/>
    </row>
    <row r="42" spans="1:26" ht="15">
      <c r="A42" s="254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R42" s="238"/>
      <c r="S42" s="238"/>
      <c r="T42" s="238"/>
      <c r="U42" s="238"/>
      <c r="V42" s="238"/>
      <c r="W42" s="238"/>
      <c r="X42" s="238"/>
      <c r="Y42" s="238"/>
      <c r="Z42" s="238"/>
    </row>
    <row r="43" spans="1:26" ht="15">
      <c r="A43" s="254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R43" s="238"/>
      <c r="S43" s="238"/>
      <c r="T43" s="238"/>
      <c r="U43" s="238"/>
      <c r="V43" s="238"/>
      <c r="W43" s="238"/>
      <c r="X43" s="238"/>
      <c r="Y43" s="238"/>
      <c r="Z43" s="238"/>
    </row>
    <row r="44" spans="1:26" ht="15">
      <c r="A44" s="254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R44" s="238"/>
      <c r="S44" s="238"/>
      <c r="T44" s="238"/>
      <c r="U44" s="238"/>
      <c r="V44" s="238"/>
      <c r="W44" s="238"/>
      <c r="X44" s="238"/>
      <c r="Y44" s="238"/>
      <c r="Z44" s="238"/>
    </row>
    <row r="45" spans="1:26" ht="15">
      <c r="A45" s="254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R45" s="238"/>
      <c r="S45" s="238"/>
      <c r="T45" s="238"/>
      <c r="U45" s="238"/>
      <c r="V45" s="238"/>
      <c r="W45" s="238"/>
      <c r="X45" s="238"/>
      <c r="Y45" s="238"/>
      <c r="Z45" s="238"/>
    </row>
    <row r="46" spans="1:26" ht="15">
      <c r="A46" s="254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R46" s="238"/>
      <c r="S46" s="238"/>
      <c r="T46" s="238"/>
      <c r="U46" s="238"/>
      <c r="V46" s="238"/>
      <c r="W46" s="238"/>
      <c r="X46" s="238"/>
      <c r="Y46" s="238"/>
      <c r="Z46" s="238"/>
    </row>
    <row r="47" spans="1:26" ht="15">
      <c r="A47" s="254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R47" s="238"/>
      <c r="S47" s="238"/>
      <c r="T47" s="238"/>
      <c r="U47" s="238"/>
      <c r="V47" s="238"/>
      <c r="W47" s="238"/>
      <c r="X47" s="238"/>
      <c r="Y47" s="238"/>
      <c r="Z47" s="238"/>
    </row>
    <row r="48" spans="1:26" ht="15">
      <c r="A48" s="254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R48" s="238"/>
      <c r="S48" s="238"/>
      <c r="T48" s="238"/>
      <c r="U48" s="238"/>
      <c r="V48" s="238"/>
      <c r="W48" s="238"/>
      <c r="X48" s="238"/>
      <c r="Y48" s="238"/>
      <c r="Z48" s="238"/>
    </row>
    <row r="49" spans="1:26" ht="15">
      <c r="A49" s="254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ht="15">
      <c r="A50" s="254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 ht="15">
      <c r="A51" s="254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R51" s="238"/>
      <c r="S51" s="238"/>
      <c r="T51" s="238"/>
      <c r="U51" s="238"/>
      <c r="V51" s="238"/>
      <c r="W51" s="238"/>
      <c r="X51" s="238"/>
      <c r="Y51" s="238"/>
      <c r="Z51" s="238"/>
    </row>
    <row r="52" spans="1:26" ht="15">
      <c r="A52" s="254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R52" s="238"/>
      <c r="S52" s="238"/>
      <c r="T52" s="238"/>
      <c r="U52" s="238"/>
      <c r="V52" s="238"/>
      <c r="W52" s="238"/>
      <c r="X52" s="238"/>
      <c r="Y52" s="238"/>
      <c r="Z52" s="238"/>
    </row>
    <row r="53" spans="1:26" ht="15">
      <c r="A53" s="254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R53" s="238"/>
      <c r="S53" s="238"/>
      <c r="T53" s="238"/>
      <c r="U53" s="238"/>
      <c r="V53" s="238"/>
      <c r="W53" s="238"/>
      <c r="X53" s="238"/>
      <c r="Y53" s="238"/>
      <c r="Z53" s="238"/>
    </row>
    <row r="54" spans="1:26" ht="15">
      <c r="A54" s="254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R54" s="238"/>
      <c r="S54" s="238"/>
      <c r="T54" s="238"/>
      <c r="U54" s="238"/>
      <c r="V54" s="238"/>
      <c r="W54" s="238"/>
      <c r="X54" s="238"/>
      <c r="Y54" s="238"/>
      <c r="Z54" s="238"/>
    </row>
    <row r="55" spans="1:26" ht="13.5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</row>
    <row r="56" spans="1:26" ht="13.5">
      <c r="A56" s="237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</row>
    <row r="57" spans="1:26" ht="13.5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</row>
    <row r="58" spans="1:26" ht="13.5">
      <c r="A58" s="237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</row>
    <row r="59" spans="1:26" ht="13.5">
      <c r="A59" s="237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</row>
    <row r="60" spans="1:26" ht="13.5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</row>
    <row r="61" spans="1:26" ht="13.5">
      <c r="A61" s="237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</row>
    <row r="62" spans="1:26" ht="13.5">
      <c r="A62" s="237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</row>
    <row r="63" spans="1:26" ht="13.5">
      <c r="A63" s="237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</row>
    <row r="64" spans="1:26" ht="13.5">
      <c r="A64" s="237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</row>
    <row r="65" spans="1:26" ht="13.5">
      <c r="A65" s="237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</row>
    <row r="66" ht="13.5">
      <c r="A66" s="240"/>
    </row>
    <row r="67" ht="13.5">
      <c r="A67" s="240"/>
    </row>
    <row r="68" ht="13.5">
      <c r="A68" s="240"/>
    </row>
    <row r="69" ht="13.5">
      <c r="A69" s="240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U500"/>
  <sheetViews>
    <sheetView zoomScalePageLayoutView="0" workbookViewId="0" topLeftCell="F1">
      <selection activeCell="T13" sqref="T13"/>
    </sheetView>
  </sheetViews>
  <sheetFormatPr defaultColWidth="9.140625" defaultRowHeight="15"/>
  <cols>
    <col min="1" max="1" width="14.140625" style="162" customWidth="1"/>
    <col min="2" max="2" width="35.00390625" style="43" customWidth="1"/>
    <col min="3" max="3" width="8.28125" style="43" customWidth="1"/>
    <col min="4" max="4" width="8.00390625" style="43" customWidth="1"/>
    <col min="5" max="5" width="7.28125" style="43" customWidth="1"/>
    <col min="6" max="6" width="7.140625" style="43" customWidth="1"/>
    <col min="7" max="7" width="8.140625" style="43" customWidth="1"/>
    <col min="8" max="8" width="6.00390625" style="43" customWidth="1"/>
    <col min="9" max="9" width="7.8515625" style="43" customWidth="1"/>
    <col min="10" max="10" width="8.00390625" style="43" customWidth="1"/>
    <col min="11" max="11" width="7.7109375" style="43" customWidth="1"/>
    <col min="12" max="17" width="7.00390625" style="43" customWidth="1"/>
    <col min="18" max="18" width="15.421875" style="43" customWidth="1"/>
    <col min="19" max="19" width="15.7109375" style="108" customWidth="1"/>
    <col min="20" max="20" width="16.7109375" style="43" customWidth="1"/>
    <col min="21" max="36" width="9.140625" style="107" customWidth="1"/>
    <col min="37" max="16384" width="9.140625" style="43" customWidth="1"/>
  </cols>
  <sheetData>
    <row r="1" spans="1:19" ht="13.5">
      <c r="A1" s="160" t="s">
        <v>44</v>
      </c>
      <c r="B1" s="13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S1" s="43"/>
    </row>
    <row r="2" ht="19.5" customHeight="1">
      <c r="S2" s="43"/>
    </row>
    <row r="3" spans="1:25" ht="13.5">
      <c r="A3" s="163" t="s">
        <v>142</v>
      </c>
      <c r="S3" s="43"/>
      <c r="W3" s="298"/>
      <c r="X3" s="298"/>
      <c r="Y3" s="164"/>
    </row>
    <row r="4" spans="2:19" ht="17.25" customHeight="1">
      <c r="B4" s="165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S4" s="43"/>
    </row>
    <row r="5" spans="1:29" ht="13.5">
      <c r="A5" s="160" t="s">
        <v>42</v>
      </c>
      <c r="B5" s="130"/>
      <c r="C5" s="166" t="s">
        <v>69</v>
      </c>
      <c r="D5" s="166" t="s">
        <v>91</v>
      </c>
      <c r="E5" s="166" t="s">
        <v>93</v>
      </c>
      <c r="F5" s="166" t="s">
        <v>94</v>
      </c>
      <c r="G5" s="166" t="s">
        <v>96</v>
      </c>
      <c r="H5" s="166" t="s">
        <v>100</v>
      </c>
      <c r="I5" s="166" t="s">
        <v>101</v>
      </c>
      <c r="J5" s="166" t="s">
        <v>102</v>
      </c>
      <c r="K5" s="166" t="s">
        <v>105</v>
      </c>
      <c r="L5" s="166" t="s">
        <v>106</v>
      </c>
      <c r="M5" s="166" t="s">
        <v>116</v>
      </c>
      <c r="N5" s="166" t="s">
        <v>119</v>
      </c>
      <c r="O5" s="166" t="s">
        <v>124</v>
      </c>
      <c r="P5" s="166" t="s">
        <v>126</v>
      </c>
      <c r="Q5" s="166" t="s">
        <v>130</v>
      </c>
      <c r="R5" s="133" t="s">
        <v>132</v>
      </c>
      <c r="S5" s="134" t="s">
        <v>134</v>
      </c>
      <c r="T5" s="134" t="s">
        <v>135</v>
      </c>
      <c r="V5" s="164"/>
      <c r="W5" s="126"/>
      <c r="X5" s="126"/>
      <c r="Y5" s="126"/>
      <c r="Z5" s="126"/>
      <c r="AA5" s="126"/>
      <c r="AB5" s="126"/>
      <c r="AC5" s="126"/>
    </row>
    <row r="6" spans="1:29" ht="13.5">
      <c r="A6" s="167" t="s">
        <v>70</v>
      </c>
      <c r="B6" s="130" t="s">
        <v>45</v>
      </c>
      <c r="C6" s="168">
        <f>'Graph Overall'!C5</f>
        <v>143.77948794576142</v>
      </c>
      <c r="D6" s="168">
        <f>'Graph Overall'!D5</f>
        <v>160.97634646633153</v>
      </c>
      <c r="E6" s="168">
        <f>'Graph Overall'!E5</f>
        <v>192.62288034559828</v>
      </c>
      <c r="F6" s="168">
        <f>'Graph Overall'!F5</f>
        <v>185.37118752019603</v>
      </c>
      <c r="G6" s="168">
        <f>'Graph Overall'!G5</f>
        <v>175.50271562851825</v>
      </c>
      <c r="H6" s="168">
        <f>'Graph Overall'!H5</f>
        <v>179.2918714461288</v>
      </c>
      <c r="I6" s="168">
        <f>'Graph Overall'!I5</f>
        <v>178.6472607221795</v>
      </c>
      <c r="J6" s="168">
        <f>'Graph Overall'!J5</f>
        <v>164.2269377150416</v>
      </c>
      <c r="K6" s="168">
        <f>'Graph Overall'!K5</f>
        <v>142.4668936094767</v>
      </c>
      <c r="L6" s="168">
        <f>'Graph Overall'!L5</f>
        <v>179.03119044485632</v>
      </c>
      <c r="M6" s="168">
        <f>'Graph Overall'!M5</f>
        <v>221.37883188782456</v>
      </c>
      <c r="N6" s="168">
        <f>'Graph Overall'!N5</f>
        <v>241.3603346993179</v>
      </c>
      <c r="O6" s="168">
        <f>'Graph Overall'!O5</f>
        <v>207.95306825331528</v>
      </c>
      <c r="P6" s="168">
        <f>'Graph Overall'!P5</f>
        <v>217.21163920835576</v>
      </c>
      <c r="Q6" s="168">
        <f>'Graph Overall'!Q5</f>
        <v>428.7763666254082</v>
      </c>
      <c r="R6" s="138">
        <v>100</v>
      </c>
      <c r="S6" s="139">
        <v>0.9740027200573416</v>
      </c>
      <c r="T6" s="139">
        <v>0.9368444713931572</v>
      </c>
      <c r="V6" s="127"/>
      <c r="W6" s="127"/>
      <c r="X6" s="127"/>
      <c r="Y6" s="127"/>
      <c r="Z6" s="127"/>
      <c r="AA6" s="127"/>
      <c r="AB6" s="127"/>
      <c r="AC6" s="127"/>
    </row>
    <row r="7" spans="1:36" s="173" customFormat="1" ht="13.5">
      <c r="A7" s="169"/>
      <c r="B7" s="141"/>
      <c r="R7" s="171"/>
      <c r="S7" s="172"/>
      <c r="T7" s="172"/>
      <c r="U7" s="107"/>
      <c r="V7" s="12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</row>
    <row r="8" spans="1:36" s="173" customFormat="1" ht="13.5">
      <c r="A8" s="174" t="s">
        <v>71</v>
      </c>
      <c r="B8" s="175" t="s">
        <v>89</v>
      </c>
      <c r="C8" s="51">
        <v>46.180761828030896</v>
      </c>
      <c r="D8" s="51">
        <v>58.36830550354821</v>
      </c>
      <c r="E8" s="51">
        <v>69.35447577360067</v>
      </c>
      <c r="F8" s="51">
        <v>65.73211280956392</v>
      </c>
      <c r="G8" s="51">
        <v>64.01297225711464</v>
      </c>
      <c r="H8" s="51">
        <v>64.0198302260985</v>
      </c>
      <c r="I8" s="51">
        <v>67.03769357201475</v>
      </c>
      <c r="J8" s="51">
        <v>64.4223904908488</v>
      </c>
      <c r="K8" s="51">
        <v>62.453357004365294</v>
      </c>
      <c r="L8" s="51">
        <v>77.55083782319281</v>
      </c>
      <c r="M8" s="51">
        <v>66.15687593663142</v>
      </c>
      <c r="N8" s="51">
        <v>64.64546356523881</v>
      </c>
      <c r="O8" s="51">
        <v>59.540569556871255</v>
      </c>
      <c r="P8" s="51">
        <v>49.81899686207331</v>
      </c>
      <c r="Q8" s="51">
        <v>64.95540009740898</v>
      </c>
      <c r="R8" s="176">
        <v>15.149015933090352</v>
      </c>
      <c r="S8" s="147">
        <v>0.30382794092064214</v>
      </c>
      <c r="T8" s="147">
        <v>-0.01816101232430134</v>
      </c>
      <c r="U8" s="107"/>
      <c r="V8" s="127"/>
      <c r="W8" s="127"/>
      <c r="X8" s="127"/>
      <c r="Y8" s="127"/>
      <c r="Z8" s="127"/>
      <c r="AA8" s="127"/>
      <c r="AB8" s="127"/>
      <c r="AC8" s="127"/>
      <c r="AD8" s="107"/>
      <c r="AE8" s="107"/>
      <c r="AF8" s="107"/>
      <c r="AG8" s="107"/>
      <c r="AH8" s="107"/>
      <c r="AI8" s="107"/>
      <c r="AJ8" s="107"/>
    </row>
    <row r="9" spans="1:36" s="173" customFormat="1" ht="13.5">
      <c r="A9" s="174" t="s">
        <v>72</v>
      </c>
      <c r="B9" s="175" t="s">
        <v>90</v>
      </c>
      <c r="C9" s="51">
        <v>0.17299819400499233</v>
      </c>
      <c r="D9" s="51">
        <v>0.07080605454060904</v>
      </c>
      <c r="E9" s="51">
        <v>0.02209948781463368</v>
      </c>
      <c r="F9" s="51">
        <v>0.04360944212408398</v>
      </c>
      <c r="G9" s="51">
        <v>0.039160116528856974</v>
      </c>
      <c r="H9" s="51">
        <v>0.03366921981557091</v>
      </c>
      <c r="I9" s="51">
        <v>0.01227994054603534</v>
      </c>
      <c r="J9" s="51">
        <v>0.029027552071263087</v>
      </c>
      <c r="K9" s="51">
        <v>0.1439678470588992</v>
      </c>
      <c r="L9" s="51">
        <v>0.25221254938998305</v>
      </c>
      <c r="M9" s="51">
        <v>0.04605871814273584</v>
      </c>
      <c r="N9" s="51">
        <v>0.03705137459672234</v>
      </c>
      <c r="O9" s="51">
        <v>0.0742139391917044</v>
      </c>
      <c r="P9" s="51">
        <v>0.020356263446640842</v>
      </c>
      <c r="Q9" s="51">
        <v>0.019151437639601154</v>
      </c>
      <c r="R9" s="176">
        <v>0.004466532936581465</v>
      </c>
      <c r="S9" s="147">
        <v>-0.05918698243407272</v>
      </c>
      <c r="T9" s="147">
        <v>-0.5841951662603614</v>
      </c>
      <c r="U9" s="107"/>
      <c r="V9" s="127"/>
      <c r="W9" s="127"/>
      <c r="X9" s="127"/>
      <c r="Y9" s="127"/>
      <c r="Z9" s="127"/>
      <c r="AA9" s="127"/>
      <c r="AB9" s="127"/>
      <c r="AC9" s="127"/>
      <c r="AD9" s="107"/>
      <c r="AE9" s="107"/>
      <c r="AF9" s="107"/>
      <c r="AG9" s="107"/>
      <c r="AH9" s="107"/>
      <c r="AI9" s="107"/>
      <c r="AJ9" s="107"/>
    </row>
    <row r="10" spans="1:36" s="173" customFormat="1" ht="13.5">
      <c r="A10" s="174" t="s">
        <v>73</v>
      </c>
      <c r="B10" s="175" t="s">
        <v>81</v>
      </c>
      <c r="C10" s="51">
        <v>43.39560470016644</v>
      </c>
      <c r="D10" s="51">
        <v>46.056798713926185</v>
      </c>
      <c r="E10" s="51">
        <v>54.876672966241415</v>
      </c>
      <c r="F10" s="51">
        <v>62.1757867080117</v>
      </c>
      <c r="G10" s="51">
        <v>51.85117489215143</v>
      </c>
      <c r="H10" s="51">
        <v>59.319552929714526</v>
      </c>
      <c r="I10" s="51">
        <v>54.10557104510885</v>
      </c>
      <c r="J10" s="51">
        <v>50.98248498325164</v>
      </c>
      <c r="K10" s="51">
        <v>47.0749702333873</v>
      </c>
      <c r="L10" s="51">
        <v>41.66529126985178</v>
      </c>
      <c r="M10" s="51">
        <v>21.934862393631388</v>
      </c>
      <c r="N10" s="51">
        <v>27.517135341024968</v>
      </c>
      <c r="O10" s="51">
        <v>24.591416319809618</v>
      </c>
      <c r="P10" s="51">
        <v>18.053032718543438</v>
      </c>
      <c r="Q10" s="51">
        <v>23.74775138501587</v>
      </c>
      <c r="R10" s="176">
        <v>5.538493544296161</v>
      </c>
      <c r="S10" s="147">
        <v>0.31544387889038816</v>
      </c>
      <c r="T10" s="147">
        <v>0.08264875151032824</v>
      </c>
      <c r="U10" s="107"/>
      <c r="V10" s="127"/>
      <c r="W10" s="127"/>
      <c r="X10" s="127"/>
      <c r="Y10" s="127"/>
      <c r="Z10" s="127"/>
      <c r="AA10" s="127"/>
      <c r="AB10" s="127"/>
      <c r="AC10" s="127"/>
      <c r="AD10" s="107"/>
      <c r="AE10" s="107"/>
      <c r="AF10" s="107"/>
      <c r="AG10" s="107"/>
      <c r="AH10" s="107"/>
      <c r="AI10" s="107"/>
      <c r="AJ10" s="107"/>
    </row>
    <row r="11" spans="1:36" s="173" customFormat="1" ht="13.5">
      <c r="A11" s="174" t="s">
        <v>74</v>
      </c>
      <c r="B11" s="175" t="s">
        <v>82</v>
      </c>
      <c r="C11" s="51">
        <v>0.12686632953723967</v>
      </c>
      <c r="D11" s="51">
        <v>0.1298151607233041</v>
      </c>
      <c r="E11" s="51">
        <v>0.15250317585452391</v>
      </c>
      <c r="F11" s="51">
        <v>0.10668709860979042</v>
      </c>
      <c r="G11" s="51">
        <v>0.1409410716104664</v>
      </c>
      <c r="H11" s="51">
        <v>0.15788825512853596</v>
      </c>
      <c r="I11" s="51">
        <v>0.31028726545108654</v>
      </c>
      <c r="J11" s="51">
        <v>1.5474425990218188</v>
      </c>
      <c r="K11" s="51">
        <v>1.132659421034175</v>
      </c>
      <c r="L11" s="51">
        <v>13.547922081225957</v>
      </c>
      <c r="M11" s="51">
        <v>0.13496148114772613</v>
      </c>
      <c r="N11" s="51">
        <v>0.12805840165458698</v>
      </c>
      <c r="O11" s="51">
        <v>0.08792576436519352</v>
      </c>
      <c r="P11" s="51">
        <v>0.10841319816661585</v>
      </c>
      <c r="Q11" s="51">
        <v>0.13517231793474918</v>
      </c>
      <c r="R11" s="176">
        <v>0.031525132553035455</v>
      </c>
      <c r="S11" s="147">
        <v>0.24682529637220307</v>
      </c>
      <c r="T11" s="147">
        <v>0.0015621997123185238</v>
      </c>
      <c r="U11" s="107"/>
      <c r="V11" s="127"/>
      <c r="W11" s="127"/>
      <c r="X11" s="127"/>
      <c r="Y11" s="127"/>
      <c r="Z11" s="127"/>
      <c r="AA11" s="127"/>
      <c r="AB11" s="127"/>
      <c r="AC11" s="127"/>
      <c r="AD11" s="107"/>
      <c r="AE11" s="107"/>
      <c r="AF11" s="107"/>
      <c r="AG11" s="107"/>
      <c r="AH11" s="107"/>
      <c r="AI11" s="107"/>
      <c r="AJ11" s="107"/>
    </row>
    <row r="12" spans="1:36" s="173" customFormat="1" ht="13.5">
      <c r="A12" s="174" t="s">
        <v>75</v>
      </c>
      <c r="B12" s="175" t="s">
        <v>83</v>
      </c>
      <c r="C12" s="51">
        <v>0.03337296627412221</v>
      </c>
      <c r="D12" s="51">
        <v>0.06729955528578493</v>
      </c>
      <c r="E12" s="51">
        <v>0.0625210631857147</v>
      </c>
      <c r="F12" s="51">
        <v>0.06339958029098447</v>
      </c>
      <c r="G12" s="51">
        <v>0.01207011798173762</v>
      </c>
      <c r="H12" s="51">
        <v>0.10531202301713583</v>
      </c>
      <c r="I12" s="51">
        <v>0.0034343339188422353</v>
      </c>
      <c r="J12" s="51">
        <v>0.013259869580885951</v>
      </c>
      <c r="K12" s="51">
        <v>0.023737738245313278</v>
      </c>
      <c r="L12" s="51">
        <v>0.03482619188931465</v>
      </c>
      <c r="M12" s="51">
        <v>0.15223298004284203</v>
      </c>
      <c r="N12" s="51">
        <v>0.046232555157356324</v>
      </c>
      <c r="O12" s="51">
        <v>0.07630317730373692</v>
      </c>
      <c r="P12" s="51">
        <v>0.1002773401398464</v>
      </c>
      <c r="Q12" s="51">
        <v>0.12683036903502717</v>
      </c>
      <c r="R12" s="176">
        <v>0.02957960813773814</v>
      </c>
      <c r="S12" s="147">
        <v>0.2647959036223937</v>
      </c>
      <c r="T12" s="147">
        <v>-0.16686667370412078</v>
      </c>
      <c r="U12" s="107"/>
      <c r="V12" s="127"/>
      <c r="W12" s="127"/>
      <c r="X12" s="127"/>
      <c r="Y12" s="127"/>
      <c r="Z12" s="127"/>
      <c r="AA12" s="127"/>
      <c r="AB12" s="127"/>
      <c r="AC12" s="127"/>
      <c r="AD12" s="107"/>
      <c r="AE12" s="107"/>
      <c r="AF12" s="107"/>
      <c r="AG12" s="107"/>
      <c r="AH12" s="107"/>
      <c r="AI12" s="107"/>
      <c r="AJ12" s="107"/>
    </row>
    <row r="13" spans="1:36" s="173" customFormat="1" ht="13.5">
      <c r="A13" s="174" t="s">
        <v>76</v>
      </c>
      <c r="B13" s="175" t="s">
        <v>84</v>
      </c>
      <c r="C13" s="51">
        <v>0.5845298789980948</v>
      </c>
      <c r="D13" s="51">
        <v>0.6503521432104034</v>
      </c>
      <c r="E13" s="51">
        <v>0.5955364270459101</v>
      </c>
      <c r="F13" s="51">
        <v>0.6783480607074194</v>
      </c>
      <c r="G13" s="51">
        <v>0.6765311972261635</v>
      </c>
      <c r="H13" s="51">
        <v>0.6383163396889385</v>
      </c>
      <c r="I13" s="51">
        <v>0.7659054120664149</v>
      </c>
      <c r="J13" s="51">
        <v>0.6392670720503868</v>
      </c>
      <c r="K13" s="51">
        <v>1.4542015300538418</v>
      </c>
      <c r="L13" s="51">
        <v>0.735438915540587</v>
      </c>
      <c r="M13" s="51">
        <v>0.7875684552750942</v>
      </c>
      <c r="N13" s="51">
        <v>0.5735052416178749</v>
      </c>
      <c r="O13" s="51">
        <v>1.3181221851537963</v>
      </c>
      <c r="P13" s="51">
        <v>1.21805773713741</v>
      </c>
      <c r="Q13" s="51">
        <v>1.623319350857709</v>
      </c>
      <c r="R13" s="176">
        <v>0.37859347604292964</v>
      </c>
      <c r="S13" s="147">
        <v>0.3327113332679248</v>
      </c>
      <c r="T13" s="147">
        <v>1.0611787330800224</v>
      </c>
      <c r="U13" s="107"/>
      <c r="V13" s="127"/>
      <c r="W13" s="127"/>
      <c r="X13" s="127"/>
      <c r="Y13" s="127"/>
      <c r="Z13" s="127"/>
      <c r="AA13" s="127"/>
      <c r="AB13" s="127"/>
      <c r="AC13" s="127"/>
      <c r="AD13" s="107"/>
      <c r="AE13" s="107"/>
      <c r="AF13" s="107"/>
      <c r="AG13" s="107"/>
      <c r="AH13" s="107"/>
      <c r="AI13" s="107"/>
      <c r="AJ13" s="107"/>
    </row>
    <row r="14" spans="1:36" s="173" customFormat="1" ht="13.5">
      <c r="A14" s="174" t="s">
        <v>77</v>
      </c>
      <c r="B14" s="175" t="s">
        <v>85</v>
      </c>
      <c r="C14" s="51">
        <v>27.693617467783955</v>
      </c>
      <c r="D14" s="51">
        <v>29.1338621153358</v>
      </c>
      <c r="E14" s="51">
        <v>30.187546756021014</v>
      </c>
      <c r="F14" s="51">
        <v>29.0938474195336</v>
      </c>
      <c r="G14" s="51">
        <v>24.645293079306743</v>
      </c>
      <c r="H14" s="51">
        <v>23.725919423038572</v>
      </c>
      <c r="I14" s="51">
        <v>25.648714293579275</v>
      </c>
      <c r="J14" s="51">
        <v>23.709663663009668</v>
      </c>
      <c r="K14" s="51">
        <v>9.743215597035528</v>
      </c>
      <c r="L14" s="51">
        <v>18.953299632845543</v>
      </c>
      <c r="M14" s="51">
        <v>12.81880276199655</v>
      </c>
      <c r="N14" s="51">
        <v>8.91195776696144</v>
      </c>
      <c r="O14" s="51">
        <v>7.565407986324789</v>
      </c>
      <c r="P14" s="51">
        <v>6.756595456062789</v>
      </c>
      <c r="Q14" s="51">
        <v>11.83934116571864</v>
      </c>
      <c r="R14" s="176">
        <v>2.7611925673277233</v>
      </c>
      <c r="S14" s="147">
        <v>0.7522643234611643</v>
      </c>
      <c r="T14" s="147">
        <v>-0.07640819618363148</v>
      </c>
      <c r="U14" s="107"/>
      <c r="V14" s="127"/>
      <c r="W14" s="127"/>
      <c r="X14" s="127"/>
      <c r="Y14" s="127"/>
      <c r="Z14" s="127"/>
      <c r="AA14" s="127"/>
      <c r="AB14" s="127"/>
      <c r="AC14" s="127"/>
      <c r="AD14" s="107"/>
      <c r="AE14" s="107"/>
      <c r="AF14" s="107"/>
      <c r="AG14" s="107"/>
      <c r="AH14" s="107"/>
      <c r="AI14" s="107"/>
      <c r="AJ14" s="107"/>
    </row>
    <row r="15" spans="1:36" s="173" customFormat="1" ht="13.5">
      <c r="A15" s="174" t="s">
        <v>78</v>
      </c>
      <c r="B15" s="175" t="s">
        <v>86</v>
      </c>
      <c r="C15" s="51">
        <v>1.5260625001364088</v>
      </c>
      <c r="D15" s="51">
        <v>1.8222723588781813</v>
      </c>
      <c r="E15" s="51">
        <v>3.5652359043764577</v>
      </c>
      <c r="F15" s="51">
        <v>1.818180353961608</v>
      </c>
      <c r="G15" s="51">
        <v>6.787396215769499</v>
      </c>
      <c r="H15" s="51">
        <v>7.698269235328939</v>
      </c>
      <c r="I15" s="51">
        <v>6.365928605913182</v>
      </c>
      <c r="J15" s="51">
        <v>2.1691920115725023</v>
      </c>
      <c r="K15" s="51">
        <v>3.9525597998644866</v>
      </c>
      <c r="L15" s="51">
        <v>5.002368360023573</v>
      </c>
      <c r="M15" s="51">
        <v>2.0670623130763923</v>
      </c>
      <c r="N15" s="51">
        <v>2.2390784913321475</v>
      </c>
      <c r="O15" s="51">
        <v>4.742530196787804</v>
      </c>
      <c r="P15" s="51">
        <v>1.8016287647343148</v>
      </c>
      <c r="Q15" s="51">
        <v>2.2670820243305863</v>
      </c>
      <c r="R15" s="176">
        <v>0.5287329714958793</v>
      </c>
      <c r="S15" s="147">
        <v>0.25835136999764297</v>
      </c>
      <c r="T15" s="147">
        <v>0.09676520634566943</v>
      </c>
      <c r="U15" s="107"/>
      <c r="V15" s="127"/>
      <c r="W15" s="127"/>
      <c r="X15" s="127"/>
      <c r="Y15" s="127"/>
      <c r="Z15" s="127"/>
      <c r="AA15" s="127"/>
      <c r="AB15" s="127"/>
      <c r="AC15" s="127"/>
      <c r="AD15" s="107"/>
      <c r="AE15" s="107"/>
      <c r="AF15" s="107"/>
      <c r="AG15" s="107"/>
      <c r="AH15" s="107"/>
      <c r="AI15" s="107"/>
      <c r="AJ15" s="107"/>
    </row>
    <row r="16" spans="1:36" s="173" customFormat="1" ht="13.5">
      <c r="A16" s="174" t="s">
        <v>79</v>
      </c>
      <c r="B16" s="175" t="s">
        <v>87</v>
      </c>
      <c r="C16" s="51">
        <v>1.4406740808476952</v>
      </c>
      <c r="D16" s="51">
        <v>2.0518307970821392</v>
      </c>
      <c r="E16" s="51">
        <v>3.1346335433770105</v>
      </c>
      <c r="F16" s="51">
        <v>3.0228241073315028</v>
      </c>
      <c r="G16" s="51">
        <v>4.229578295750437</v>
      </c>
      <c r="H16" s="51">
        <v>5.0939334306675095</v>
      </c>
      <c r="I16" s="51">
        <v>3.9068013716746894</v>
      </c>
      <c r="J16" s="51">
        <v>2.3068688864554066</v>
      </c>
      <c r="K16" s="51">
        <v>2.386816528158147</v>
      </c>
      <c r="L16" s="51">
        <v>3.448096769869956</v>
      </c>
      <c r="M16" s="51">
        <v>4.050151158254173</v>
      </c>
      <c r="N16" s="51">
        <v>4.913007968371794</v>
      </c>
      <c r="O16" s="51">
        <v>2.7635691683644326</v>
      </c>
      <c r="P16" s="51">
        <v>2.2600696083040464</v>
      </c>
      <c r="Q16" s="51">
        <v>7.017968884063791</v>
      </c>
      <c r="R16" s="176">
        <v>1.6367434005976587</v>
      </c>
      <c r="S16" s="147">
        <v>2.105200325812118</v>
      </c>
      <c r="T16" s="147">
        <v>0.7327671511126765</v>
      </c>
      <c r="U16" s="107"/>
      <c r="V16" s="127"/>
      <c r="W16" s="127"/>
      <c r="X16" s="127"/>
      <c r="Y16" s="127"/>
      <c r="Z16" s="127"/>
      <c r="AA16" s="127"/>
      <c r="AB16" s="127"/>
      <c r="AC16" s="127"/>
      <c r="AD16" s="107"/>
      <c r="AE16" s="107"/>
      <c r="AF16" s="107"/>
      <c r="AG16" s="107"/>
      <c r="AH16" s="107"/>
      <c r="AI16" s="107"/>
      <c r="AJ16" s="107"/>
    </row>
    <row r="17" spans="1:36" s="173" customFormat="1" ht="13.5">
      <c r="A17" s="174" t="s">
        <v>80</v>
      </c>
      <c r="B17" s="175" t="s">
        <v>88</v>
      </c>
      <c r="C17" s="51">
        <v>22.624999999981757</v>
      </c>
      <c r="D17" s="51">
        <v>22.62500406380108</v>
      </c>
      <c r="E17" s="51">
        <v>22.624999999993992</v>
      </c>
      <c r="F17" s="51">
        <v>22.62499999998615</v>
      </c>
      <c r="G17" s="51">
        <v>18.40341002258297</v>
      </c>
      <c r="H17" s="51">
        <v>18.40341002258501</v>
      </c>
      <c r="I17" s="51">
        <v>18.40341002257826</v>
      </c>
      <c r="J17" s="51">
        <v>18.403410022590414</v>
      </c>
      <c r="K17" s="51">
        <v>13.860867528102546</v>
      </c>
      <c r="L17" s="51">
        <v>7.80083818187344</v>
      </c>
      <c r="M17" s="51">
        <v>118.84208803997102</v>
      </c>
      <c r="N17" s="51">
        <v>135.86981928998108</v>
      </c>
      <c r="O17" s="51">
        <v>107.19113966540512</v>
      </c>
      <c r="P17" s="51">
        <v>137.0615560302213</v>
      </c>
      <c r="Q17" s="51">
        <v>317.0061771885312</v>
      </c>
      <c r="R17" s="176">
        <v>73.9327541961932</v>
      </c>
      <c r="S17" s="147">
        <v>1.3128744950088929</v>
      </c>
      <c r="T17" s="147">
        <v>1.6674571476892108</v>
      </c>
      <c r="U17" s="107"/>
      <c r="V17" s="127"/>
      <c r="W17" s="127"/>
      <c r="X17" s="127"/>
      <c r="Y17" s="127"/>
      <c r="Z17" s="127"/>
      <c r="AA17" s="127"/>
      <c r="AB17" s="127"/>
      <c r="AC17" s="127"/>
      <c r="AD17" s="107"/>
      <c r="AE17" s="107"/>
      <c r="AF17" s="107"/>
      <c r="AG17" s="107"/>
      <c r="AH17" s="107"/>
      <c r="AI17" s="107"/>
      <c r="AJ17" s="107"/>
    </row>
    <row r="18" spans="1:36" s="173" customFormat="1" ht="13.5">
      <c r="A18" s="148" t="s">
        <v>109</v>
      </c>
      <c r="B18" s="149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00"/>
      <c r="T18" s="100"/>
      <c r="U18" s="107"/>
      <c r="V18" s="12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</row>
    <row r="19" spans="1:36" s="173" customFormat="1" ht="13.5">
      <c r="A19" s="43"/>
      <c r="B19" s="43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7"/>
      <c r="T19" s="14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</row>
    <row r="20" spans="1:47" ht="13.5">
      <c r="A20" s="178"/>
      <c r="B20" s="120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20"/>
      <c r="S20" s="179"/>
      <c r="T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 s="173" customFormat="1" ht="13.5">
      <c r="A21" s="180"/>
      <c r="B21" s="107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07"/>
      <c r="S21" s="182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</row>
    <row r="22" spans="1:47" s="173" customFormat="1" ht="13.5">
      <c r="A22" s="180"/>
      <c r="B22" s="107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07"/>
      <c r="S22" s="182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</row>
    <row r="23" spans="1:47" s="173" customFormat="1" ht="13.5">
      <c r="A23" s="180"/>
      <c r="B23" s="107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07"/>
      <c r="S23" s="182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</row>
    <row r="24" spans="1:47" s="173" customFormat="1" ht="13.5">
      <c r="A24" s="180"/>
      <c r="B24" s="107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07"/>
      <c r="S24" s="33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</row>
    <row r="25" spans="1:47" s="173" customFormat="1" ht="13.5">
      <c r="A25" s="180"/>
      <c r="B25" s="107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07"/>
      <c r="S25" s="182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</row>
    <row r="26" spans="1:47" s="173" customFormat="1" ht="13.5">
      <c r="A26" s="180"/>
      <c r="B26" s="107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07"/>
      <c r="S26" s="182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</row>
    <row r="27" spans="1:47" s="173" customFormat="1" ht="13.5">
      <c r="A27" s="180"/>
      <c r="B27" s="107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07"/>
      <c r="S27" s="182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</row>
    <row r="28" spans="1:47" s="173" customFormat="1" ht="13.5">
      <c r="A28" s="180"/>
      <c r="B28" s="107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07"/>
      <c r="S28" s="182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</row>
    <row r="29" spans="1:47" s="173" customFormat="1" ht="13.5">
      <c r="A29" s="180"/>
      <c r="B29" s="107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07"/>
      <c r="S29" s="182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</row>
    <row r="30" spans="1:47" s="173" customFormat="1" ht="13.5">
      <c r="A30" s="180"/>
      <c r="B30" s="107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07"/>
      <c r="S30" s="182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</row>
    <row r="31" spans="1:47" s="173" customFormat="1" ht="13.5">
      <c r="A31" s="180"/>
      <c r="B31" s="107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07"/>
      <c r="S31" s="182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</row>
    <row r="32" spans="1:47" s="173" customFormat="1" ht="13.5">
      <c r="A32" s="180"/>
      <c r="B32" s="107"/>
      <c r="C32" s="107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07"/>
      <c r="S32" s="182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</row>
    <row r="33" spans="1:47" s="173" customFormat="1" ht="13.5">
      <c r="A33" s="180"/>
      <c r="B33" s="107"/>
      <c r="C33" s="107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07"/>
      <c r="S33" s="182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</row>
    <row r="34" spans="1:47" s="173" customFormat="1" ht="13.5">
      <c r="A34" s="180"/>
      <c r="B34" s="107"/>
      <c r="C34" s="107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07"/>
      <c r="S34" s="182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</row>
    <row r="35" spans="1:47" s="173" customFormat="1" ht="13.5">
      <c r="A35" s="180"/>
      <c r="B35" s="107"/>
      <c r="C35" s="107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07"/>
      <c r="S35" s="182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</row>
    <row r="36" spans="1:47" s="173" customFormat="1" ht="13.5">
      <c r="A36" s="180"/>
      <c r="B36" s="107"/>
      <c r="C36" s="107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07"/>
      <c r="S36" s="182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</row>
    <row r="37" spans="1:47" s="173" customFormat="1" ht="13.5">
      <c r="A37" s="180"/>
      <c r="B37" s="107"/>
      <c r="C37" s="107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07"/>
      <c r="S37" s="182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</row>
    <row r="38" spans="1:47" s="173" customFormat="1" ht="13.5">
      <c r="A38" s="180"/>
      <c r="B38" s="107"/>
      <c r="C38" s="107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07"/>
      <c r="S38" s="182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</row>
    <row r="39" spans="1:47" s="173" customFormat="1" ht="13.5">
      <c r="A39" s="180"/>
      <c r="B39" s="107"/>
      <c r="C39" s="10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07"/>
      <c r="S39" s="182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</row>
    <row r="40" spans="1:47" s="173" customFormat="1" ht="13.5">
      <c r="A40" s="180"/>
      <c r="B40" s="107"/>
      <c r="C40" s="10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07"/>
      <c r="S40" s="182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</row>
    <row r="41" spans="1:47" s="173" customFormat="1" ht="13.5">
      <c r="A41" s="180"/>
      <c r="B41" s="107"/>
      <c r="C41" s="10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07"/>
      <c r="S41" s="182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</row>
    <row r="42" spans="1:47" s="173" customFormat="1" ht="13.5">
      <c r="A42" s="180"/>
      <c r="B42" s="107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07"/>
      <c r="S42" s="182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</row>
    <row r="43" spans="1:47" s="173" customFormat="1" ht="13.5">
      <c r="A43" s="180"/>
      <c r="B43" s="107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07"/>
      <c r="S43" s="182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</row>
    <row r="44" spans="1:47" s="173" customFormat="1" ht="13.5">
      <c r="A44" s="180"/>
      <c r="B44" s="107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07"/>
      <c r="S44" s="182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</row>
    <row r="45" spans="1:47" s="173" customFormat="1" ht="13.5">
      <c r="A45" s="180"/>
      <c r="B45" s="107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07"/>
      <c r="S45" s="182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</row>
    <row r="46" spans="1:47" s="173" customFormat="1" ht="13.5">
      <c r="A46" s="180"/>
      <c r="B46" s="107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07"/>
      <c r="S46" s="182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</row>
    <row r="47" spans="1:47" s="173" customFormat="1" ht="13.5">
      <c r="A47" s="180"/>
      <c r="B47" s="107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07"/>
      <c r="S47" s="182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</row>
    <row r="48" spans="1:47" s="173" customFormat="1" ht="13.5">
      <c r="A48" s="180"/>
      <c r="B48" s="107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07"/>
      <c r="S48" s="182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</row>
    <row r="49" spans="1:47" s="173" customFormat="1" ht="13.5">
      <c r="A49" s="180"/>
      <c r="B49" s="107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07"/>
      <c r="S49" s="182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</row>
    <row r="50" spans="1:47" s="173" customFormat="1" ht="13.5">
      <c r="A50" s="180"/>
      <c r="B50" s="107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07"/>
      <c r="S50" s="182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</row>
    <row r="51" spans="1:47" s="173" customFormat="1" ht="13.5">
      <c r="A51" s="180"/>
      <c r="B51" s="107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07"/>
      <c r="S51" s="182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</row>
    <row r="52" spans="1:47" s="173" customFormat="1" ht="13.5">
      <c r="A52" s="180"/>
      <c r="B52" s="107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07"/>
      <c r="S52" s="182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</row>
    <row r="53" spans="1:47" s="173" customFormat="1" ht="13.5">
      <c r="A53" s="180"/>
      <c r="B53" s="107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07"/>
      <c r="S53" s="182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</row>
    <row r="54" spans="1:47" s="173" customFormat="1" ht="13.5">
      <c r="A54" s="180"/>
      <c r="B54" s="107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07"/>
      <c r="S54" s="182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</row>
    <row r="55" spans="1:47" s="173" customFormat="1" ht="13.5">
      <c r="A55" s="180"/>
      <c r="B55" s="107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07"/>
      <c r="S55" s="182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</row>
    <row r="56" spans="1:47" s="173" customFormat="1" ht="13.5">
      <c r="A56" s="180"/>
      <c r="B56" s="10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07"/>
      <c r="S56" s="182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</row>
    <row r="57" spans="1:47" s="173" customFormat="1" ht="13.5">
      <c r="A57" s="180"/>
      <c r="B57" s="107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07"/>
      <c r="S57" s="182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</row>
    <row r="58" spans="1:47" s="173" customFormat="1" ht="13.5">
      <c r="A58" s="180"/>
      <c r="B58" s="107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07"/>
      <c r="S58" s="182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</row>
    <row r="59" spans="1:47" s="173" customFormat="1" ht="13.5">
      <c r="A59" s="180"/>
      <c r="B59" s="107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07"/>
      <c r="S59" s="182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</row>
    <row r="60" spans="1:47" s="173" customFormat="1" ht="13.5">
      <c r="A60" s="180"/>
      <c r="B60" s="107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07"/>
      <c r="S60" s="182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</row>
    <row r="61" spans="1:47" ht="13.5">
      <c r="A61" s="178"/>
      <c r="B61" s="120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20"/>
      <c r="S61" s="179"/>
      <c r="T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</row>
    <row r="62" spans="1:47" ht="13.5">
      <c r="A62" s="178"/>
      <c r="B62" s="120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20"/>
      <c r="S62" s="179"/>
      <c r="T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</row>
    <row r="63" spans="1:47" ht="13.5">
      <c r="A63" s="178"/>
      <c r="B63" s="120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20"/>
      <c r="S63" s="179"/>
      <c r="T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</row>
    <row r="64" spans="1:47" ht="13.5">
      <c r="A64" s="178"/>
      <c r="B64" s="120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20"/>
      <c r="S64" s="179"/>
      <c r="T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</row>
    <row r="65" spans="1:47" ht="13.5">
      <c r="A65" s="178"/>
      <c r="B65" s="120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20"/>
      <c r="S65" s="179"/>
      <c r="T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</row>
    <row r="66" spans="1:47" ht="13.5">
      <c r="A66" s="178"/>
      <c r="B66" s="120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20"/>
      <c r="S66" s="179"/>
      <c r="T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</row>
    <row r="67" spans="1:47" ht="13.5">
      <c r="A67" s="178"/>
      <c r="B67" s="120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20"/>
      <c r="S67" s="179"/>
      <c r="T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</row>
    <row r="68" spans="1:47" ht="13.5">
      <c r="A68" s="178"/>
      <c r="B68" s="120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20"/>
      <c r="S68" s="179"/>
      <c r="T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</row>
    <row r="69" spans="1:47" ht="13.5">
      <c r="A69" s="178"/>
      <c r="B69" s="120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20"/>
      <c r="S69" s="179"/>
      <c r="T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</row>
    <row r="70" spans="1:47" ht="13.5">
      <c r="A70" s="178"/>
      <c r="B70" s="120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20"/>
      <c r="S70" s="179"/>
      <c r="T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</row>
    <row r="71" spans="1:47" ht="13.5">
      <c r="A71" s="178"/>
      <c r="B71" s="120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20"/>
      <c r="S71" s="179"/>
      <c r="T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</row>
    <row r="72" spans="1:47" ht="13.5">
      <c r="A72" s="178"/>
      <c r="B72" s="120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20"/>
      <c r="S72" s="179"/>
      <c r="T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</row>
    <row r="73" spans="1:47" ht="13.5">
      <c r="A73" s="178"/>
      <c r="B73" s="120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20"/>
      <c r="S73" s="179"/>
      <c r="T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</row>
    <row r="74" spans="3:47" ht="13.5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</row>
    <row r="75" spans="3:47" ht="13.5"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</row>
    <row r="76" spans="3:47" ht="13.5"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</row>
    <row r="77" spans="3:47" ht="13.5"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</row>
    <row r="78" spans="3:47" ht="13.5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</row>
    <row r="79" spans="3:47" ht="13.5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</row>
    <row r="80" spans="3:47" ht="13.5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</row>
    <row r="81" spans="3:47" ht="13.5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</row>
    <row r="82" spans="3:17" ht="13.5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3:17" ht="13.5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3:17" ht="13.5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3:17" ht="13.5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3:17" ht="13.5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3:17" ht="13.5"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</row>
    <row r="88" spans="3:17" ht="13.5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</row>
    <row r="89" spans="3:17" ht="13.5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</row>
    <row r="90" spans="3:17" ht="13.5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</row>
    <row r="91" spans="3:17" ht="13.5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</row>
    <row r="92" spans="3:17" ht="13.5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</row>
    <row r="93" spans="3:17" ht="13.5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</row>
    <row r="94" spans="3:17" ht="13.5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</row>
    <row r="95" spans="3:17" ht="13.5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</row>
    <row r="96" spans="3:17" ht="13.5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</row>
    <row r="97" spans="3:17" ht="13.5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3:17" ht="13.5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3:17" ht="13.5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3:17" ht="13.5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3:17" ht="13.5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3:17" ht="13.5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3:17" ht="13.5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3:17" ht="13.5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3:17" ht="13.5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3:17" ht="13.5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3:17" ht="13.5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3:17" ht="13.5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3:17" ht="13.5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3:17" ht="13.5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3:17" ht="13.5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3:17" ht="13.5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3:17" ht="13.5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3:17" ht="13.5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3:17" ht="13.5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3:17" ht="13.5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3:17" ht="13.5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3:17" ht="13.5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3:17" ht="13.5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3:17" ht="13.5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3:17" ht="13.5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3:17" ht="13.5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3:17" ht="13.5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3:17" ht="13.5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3:17" ht="13.5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3:17" ht="13.5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3:17" ht="13.5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3:17" ht="13.5"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3:17" ht="13.5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3:17" ht="13.5"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3:17" ht="13.5"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3:17" ht="13.5"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3:17" ht="13.5"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3:17" ht="13.5"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3:17" ht="13.5"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  <row r="136" spans="3:17" ht="13.5"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</row>
    <row r="137" spans="3:17" ht="13.5"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</row>
    <row r="138" spans="3:17" ht="13.5"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</row>
    <row r="139" spans="3:17" ht="13.5"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</row>
    <row r="140" spans="3:17" ht="13.5"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</row>
    <row r="141" spans="3:17" ht="13.5"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</row>
    <row r="142" spans="3:17" ht="13.5"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</row>
    <row r="143" spans="3:17" ht="13.5"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</row>
    <row r="144" spans="3:17" ht="13.5"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</row>
    <row r="145" spans="3:17" ht="13.5"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</row>
    <row r="146" spans="3:17" ht="13.5"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</row>
    <row r="147" spans="3:17" ht="13.5"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</row>
    <row r="148" spans="3:17" ht="13.5"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</row>
    <row r="149" spans="3:17" ht="13.5"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</row>
    <row r="150" spans="3:17" ht="13.5"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</row>
    <row r="151" spans="3:17" ht="13.5"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</row>
    <row r="152" spans="3:17" ht="13.5"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</row>
    <row r="153" spans="3:17" ht="13.5"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</row>
    <row r="154" spans="3:17" ht="13.5"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</row>
    <row r="155" spans="3:17" ht="13.5"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</row>
    <row r="156" spans="3:17" ht="13.5"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</row>
    <row r="157" spans="3:17" ht="13.5"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</row>
    <row r="158" spans="3:17" ht="13.5"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</row>
    <row r="159" spans="3:17" ht="13.5"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</row>
    <row r="160" spans="3:17" ht="13.5"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</row>
    <row r="161" spans="3:17" ht="13.5"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</row>
    <row r="162" spans="3:17" ht="13.5"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</row>
    <row r="163" spans="3:17" ht="13.5"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</row>
    <row r="164" spans="3:17" ht="13.5"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</row>
    <row r="165" spans="3:17" ht="13.5"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</row>
    <row r="166" spans="3:17" ht="13.5"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</row>
    <row r="167" spans="3:17" ht="13.5"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3:17" ht="13.5"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</row>
    <row r="169" spans="3:17" ht="13.5"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</row>
    <row r="170" spans="3:17" ht="13.5"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</row>
    <row r="171" spans="3:17" ht="13.5"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</row>
    <row r="172" spans="3:17" ht="13.5"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</row>
    <row r="173" spans="3:17" ht="13.5"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</row>
    <row r="174" spans="3:17" ht="13.5"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</row>
    <row r="175" spans="3:17" ht="13.5"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</row>
    <row r="176" spans="3:17" ht="13.5"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</row>
    <row r="177" spans="3:17" ht="13.5"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</row>
    <row r="178" spans="3:17" ht="13.5"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</row>
    <row r="179" spans="3:17" ht="13.5"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</row>
    <row r="180" spans="3:17" ht="13.5"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</row>
    <row r="181" spans="3:17" ht="13.5"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</row>
    <row r="182" spans="3:17" ht="13.5"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</row>
    <row r="183" spans="3:17" ht="13.5"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</row>
    <row r="184" spans="3:17" ht="13.5"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</row>
    <row r="185" spans="3:17" ht="13.5"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</row>
    <row r="186" spans="3:17" ht="13.5"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</row>
    <row r="187" spans="3:17" ht="13.5"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</row>
    <row r="188" spans="3:17" ht="13.5"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</row>
    <row r="189" spans="3:17" ht="13.5"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</row>
    <row r="190" spans="3:17" ht="13.5"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</row>
    <row r="191" spans="3:17" ht="13.5"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</row>
    <row r="192" spans="3:17" ht="13.5"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</row>
    <row r="193" spans="3:17" ht="13.5"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</row>
    <row r="194" spans="3:17" ht="13.5"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</row>
    <row r="195" spans="3:17" ht="13.5"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</row>
    <row r="196" spans="3:17" ht="13.5"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</row>
    <row r="197" spans="3:17" ht="13.5"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</row>
    <row r="198" spans="3:17" ht="13.5"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</row>
    <row r="199" spans="3:17" ht="13.5"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</row>
    <row r="200" spans="3:17" ht="13.5"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</row>
    <row r="201" spans="3:17" ht="13.5"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</row>
    <row r="202" spans="3:17" ht="13.5"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</row>
    <row r="203" spans="3:17" ht="13.5"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</row>
    <row r="204" spans="3:17" ht="13.5"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</row>
    <row r="205" spans="3:17" ht="13.5"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</row>
    <row r="206" spans="3:17" ht="13.5"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</row>
    <row r="207" spans="3:17" ht="13.5"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</row>
    <row r="208" spans="3:17" ht="13.5"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</row>
    <row r="209" spans="3:17" ht="13.5"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</row>
    <row r="210" spans="3:17" ht="13.5"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</row>
    <row r="211" spans="3:17" ht="13.5"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</row>
    <row r="212" spans="3:17" ht="13.5"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</row>
    <row r="213" spans="3:17" ht="13.5"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</row>
    <row r="214" spans="3:17" ht="13.5"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</row>
    <row r="215" spans="3:17" ht="13.5"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</row>
    <row r="216" spans="3:17" ht="13.5"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</row>
    <row r="217" spans="3:17" ht="13.5"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</row>
    <row r="218" spans="3:17" ht="13.5"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</row>
    <row r="219" spans="3:17" ht="13.5"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</row>
    <row r="220" spans="3:17" ht="13.5"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</row>
    <row r="221" spans="3:17" ht="13.5"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</row>
    <row r="222" spans="3:17" ht="13.5"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</row>
    <row r="223" spans="3:17" ht="13.5"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</row>
    <row r="224" spans="3:17" ht="13.5"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</row>
    <row r="225" spans="3:17" ht="13.5"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</row>
    <row r="226" spans="3:17" ht="13.5"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</row>
    <row r="227" spans="3:17" ht="13.5"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</row>
    <row r="228" spans="3:17" ht="13.5"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</row>
    <row r="229" spans="3:17" ht="13.5"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</row>
    <row r="230" spans="3:17" ht="13.5"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</row>
    <row r="231" spans="3:17" ht="13.5"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</row>
    <row r="232" spans="3:17" ht="13.5"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</row>
    <row r="233" spans="3:17" ht="13.5"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</row>
    <row r="234" spans="3:17" ht="13.5"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</row>
    <row r="235" spans="3:17" ht="13.5"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</row>
    <row r="236" spans="3:17" ht="13.5"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</row>
    <row r="237" spans="3:17" ht="13.5"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</row>
    <row r="238" spans="3:17" ht="13.5"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</row>
    <row r="239" spans="3:17" ht="13.5"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</row>
    <row r="240" spans="3:17" ht="13.5"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</row>
    <row r="241" spans="3:17" ht="13.5"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</row>
    <row r="242" spans="3:17" ht="13.5"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</row>
    <row r="243" spans="3:17" ht="13.5"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</row>
    <row r="244" spans="3:17" ht="13.5"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</row>
    <row r="245" spans="3:17" ht="13.5"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</row>
    <row r="246" spans="3:17" ht="13.5"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</row>
    <row r="247" spans="3:17" ht="13.5"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</row>
    <row r="248" spans="3:17" ht="13.5"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</row>
    <row r="249" spans="3:17" ht="13.5"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</row>
    <row r="250" spans="3:17" ht="13.5"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</row>
    <row r="251" spans="3:17" ht="13.5"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</row>
    <row r="252" spans="3:17" ht="13.5"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</row>
    <row r="253" spans="3:17" ht="13.5"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</row>
    <row r="254" spans="3:17" ht="13.5"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</row>
    <row r="255" spans="3:17" ht="13.5"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</row>
    <row r="256" spans="3:17" ht="13.5"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</row>
    <row r="257" spans="3:17" ht="13.5"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</row>
    <row r="258" spans="3:17" ht="13.5"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</row>
    <row r="259" spans="3:17" ht="13.5"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</row>
    <row r="260" spans="3:17" ht="13.5"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</row>
    <row r="261" spans="3:17" ht="13.5"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</row>
    <row r="262" spans="3:17" ht="13.5"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</row>
    <row r="263" spans="3:17" ht="13.5"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</row>
    <row r="264" spans="3:17" ht="13.5"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</row>
    <row r="265" spans="3:17" ht="13.5"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</row>
    <row r="266" spans="3:17" ht="13.5"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</row>
    <row r="267" spans="3:17" ht="13.5"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</row>
    <row r="268" spans="3:17" ht="13.5"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</row>
    <row r="269" spans="3:17" ht="13.5"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</row>
    <row r="270" spans="3:17" ht="13.5"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</row>
    <row r="271" spans="3:17" ht="13.5"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</row>
    <row r="272" spans="3:17" ht="13.5"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</row>
    <row r="273" spans="3:17" ht="13.5"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</row>
    <row r="274" spans="3:17" ht="13.5"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</row>
    <row r="275" spans="3:17" ht="13.5"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</row>
    <row r="276" spans="3:17" ht="13.5"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</row>
    <row r="277" spans="3:17" ht="13.5"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</row>
    <row r="278" spans="3:17" ht="13.5"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</row>
    <row r="279" spans="3:17" ht="13.5"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</row>
    <row r="280" spans="3:17" ht="13.5"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</row>
    <row r="281" spans="3:17" ht="13.5"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</row>
    <row r="282" spans="3:17" ht="13.5"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</row>
    <row r="283" spans="3:17" ht="13.5"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</row>
    <row r="284" spans="3:17" ht="13.5"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</row>
    <row r="285" spans="3:17" ht="13.5"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</row>
    <row r="286" spans="3:17" ht="13.5"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</row>
    <row r="287" spans="3:17" ht="13.5"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</row>
    <row r="288" spans="3:17" ht="13.5"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</row>
    <row r="289" spans="3:17" ht="13.5"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</row>
    <row r="290" spans="3:17" ht="13.5"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</row>
    <row r="291" spans="3:17" ht="13.5"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</row>
    <row r="292" spans="3:17" ht="13.5"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</row>
    <row r="293" spans="3:17" ht="13.5"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</row>
    <row r="294" spans="3:17" ht="13.5"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</row>
    <row r="295" spans="3:17" ht="13.5"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</row>
    <row r="296" spans="3:17" ht="13.5"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</row>
    <row r="297" spans="3:17" ht="13.5"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</row>
    <row r="298" spans="3:17" ht="13.5"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</row>
    <row r="299" spans="3:17" ht="13.5"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</row>
    <row r="300" spans="3:17" ht="13.5"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</row>
    <row r="301" spans="3:17" ht="13.5"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</row>
    <row r="302" spans="3:17" ht="13.5"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</row>
    <row r="303" spans="3:17" ht="13.5"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</row>
    <row r="304" spans="3:17" ht="13.5"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</row>
    <row r="305" spans="3:17" ht="13.5"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</row>
    <row r="306" spans="3:17" ht="13.5"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</row>
    <row r="307" spans="3:17" ht="13.5"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</row>
    <row r="308" spans="3:17" ht="13.5"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</row>
    <row r="309" spans="3:17" ht="13.5"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</row>
    <row r="310" spans="3:17" ht="13.5"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</row>
    <row r="311" spans="3:17" ht="13.5"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</row>
    <row r="312" spans="3:17" ht="13.5"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</row>
    <row r="313" spans="3:17" ht="13.5"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</row>
    <row r="314" spans="3:17" ht="13.5"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</row>
    <row r="315" spans="3:17" ht="13.5"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</row>
    <row r="316" spans="3:17" ht="13.5"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</row>
    <row r="317" spans="3:17" ht="13.5"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</row>
    <row r="318" spans="3:17" ht="13.5"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</row>
    <row r="319" spans="3:17" ht="13.5"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</row>
    <row r="320" spans="3:17" ht="13.5"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</row>
    <row r="321" spans="3:17" ht="13.5"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</row>
    <row r="322" spans="3:17" ht="13.5"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</row>
    <row r="323" spans="3:17" ht="13.5"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</row>
    <row r="324" spans="3:17" ht="13.5"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</row>
    <row r="325" spans="3:17" ht="13.5"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</row>
    <row r="326" spans="3:17" ht="13.5"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</row>
    <row r="327" spans="3:17" ht="13.5"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</row>
    <row r="328" spans="3:17" ht="13.5"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</row>
    <row r="329" spans="3:17" ht="13.5"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</row>
    <row r="330" spans="3:17" ht="13.5"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</row>
    <row r="331" spans="3:17" ht="13.5"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</row>
    <row r="332" spans="3:17" ht="13.5"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</row>
    <row r="333" spans="3:17" ht="13.5"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</row>
    <row r="334" spans="3:17" ht="13.5"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</row>
    <row r="335" spans="3:17" ht="13.5"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</row>
    <row r="336" spans="3:17" ht="13.5"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</row>
    <row r="337" spans="3:17" ht="13.5"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</row>
    <row r="338" spans="3:17" ht="13.5"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</row>
    <row r="339" spans="3:17" ht="13.5"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</row>
    <row r="340" spans="3:17" ht="13.5"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</row>
    <row r="341" spans="3:17" ht="13.5"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</row>
    <row r="342" spans="3:17" ht="13.5"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</row>
    <row r="343" spans="3:17" ht="13.5"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</row>
    <row r="344" spans="3:17" ht="13.5"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</row>
    <row r="345" spans="3:17" ht="13.5"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</row>
    <row r="346" spans="3:17" ht="13.5"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</row>
    <row r="347" spans="3:17" ht="13.5"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</row>
    <row r="348" spans="3:17" ht="13.5"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</row>
    <row r="349" spans="3:17" ht="13.5"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</row>
    <row r="350" spans="3:17" ht="13.5"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</row>
    <row r="351" spans="3:17" ht="13.5"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</row>
    <row r="352" spans="3:17" ht="13.5"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</row>
    <row r="353" spans="3:17" ht="13.5"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</row>
    <row r="354" spans="3:17" ht="13.5"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</row>
    <row r="355" spans="3:17" ht="13.5"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</row>
    <row r="356" spans="3:17" ht="13.5"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</row>
    <row r="357" spans="3:17" ht="13.5"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</row>
    <row r="358" spans="3:17" ht="13.5"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</row>
    <row r="359" spans="3:17" ht="13.5"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</row>
    <row r="360" spans="3:17" ht="13.5"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</row>
    <row r="361" spans="3:17" ht="13.5"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</row>
    <row r="362" spans="3:17" ht="13.5"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</row>
    <row r="363" spans="3:17" ht="13.5"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</row>
    <row r="364" spans="3:17" ht="13.5"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</row>
    <row r="365" spans="3:17" ht="13.5"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</row>
    <row r="366" spans="3:17" ht="13.5"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</row>
    <row r="367" spans="3:17" ht="13.5"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</row>
    <row r="368" spans="3:17" ht="13.5"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</row>
    <row r="369" spans="3:17" ht="13.5"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</row>
    <row r="370" spans="3:17" ht="13.5"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</row>
    <row r="371" spans="3:17" ht="13.5"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</row>
    <row r="372" spans="3:17" ht="13.5"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</row>
    <row r="373" spans="3:17" ht="13.5"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</row>
    <row r="374" spans="3:17" ht="13.5"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</row>
    <row r="375" spans="3:17" ht="13.5"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</row>
    <row r="376" spans="3:17" ht="13.5"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</row>
    <row r="377" spans="3:17" ht="13.5"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</row>
    <row r="378" spans="3:17" ht="13.5"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</row>
    <row r="379" spans="3:17" ht="13.5"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</row>
    <row r="380" spans="3:17" ht="13.5"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</row>
    <row r="381" spans="3:17" ht="13.5"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</row>
    <row r="382" spans="3:17" ht="13.5"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</row>
    <row r="383" spans="3:17" ht="13.5"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</row>
    <row r="384" spans="3:17" ht="13.5"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</row>
    <row r="385" spans="3:17" ht="13.5"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</row>
    <row r="386" spans="3:17" ht="13.5"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</row>
    <row r="387" spans="3:17" ht="13.5"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</row>
    <row r="388" spans="3:17" ht="13.5"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</row>
    <row r="389" spans="3:17" ht="13.5"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</row>
    <row r="390" spans="3:17" ht="13.5"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</row>
    <row r="391" spans="3:17" ht="13.5"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</row>
    <row r="392" spans="3:17" ht="13.5"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</row>
    <row r="393" spans="3:17" ht="13.5"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</row>
    <row r="394" spans="3:17" ht="13.5"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</row>
    <row r="395" spans="3:17" ht="13.5"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</row>
    <row r="396" spans="3:17" ht="13.5"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</row>
    <row r="397" spans="3:17" ht="13.5"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</row>
    <row r="398" spans="3:17" ht="13.5"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</row>
    <row r="399" spans="3:17" ht="13.5"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</row>
    <row r="400" spans="3:17" ht="13.5"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</row>
    <row r="401" spans="3:17" ht="13.5"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</row>
    <row r="402" spans="3:17" ht="13.5"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</row>
    <row r="403" spans="3:17" ht="13.5"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</row>
    <row r="404" spans="3:17" ht="13.5"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</row>
    <row r="405" spans="3:17" ht="13.5"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</row>
    <row r="406" spans="3:17" ht="13.5"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</row>
    <row r="407" spans="3:17" ht="13.5"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</row>
    <row r="408" spans="3:17" ht="13.5"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</row>
    <row r="409" spans="3:17" ht="13.5"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</row>
    <row r="410" spans="3:17" ht="13.5"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</row>
    <row r="411" spans="3:17" ht="13.5"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</row>
    <row r="412" spans="3:17" ht="13.5"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</row>
    <row r="413" spans="3:17" ht="13.5"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</row>
    <row r="414" spans="3:17" ht="13.5"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</row>
    <row r="415" spans="3:17" ht="13.5"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</row>
    <row r="416" spans="3:17" ht="13.5"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</row>
    <row r="417" spans="3:17" ht="13.5"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</row>
    <row r="418" spans="3:17" ht="13.5"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</row>
    <row r="419" spans="3:17" ht="13.5"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</row>
    <row r="420" spans="3:17" ht="13.5"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</row>
    <row r="421" spans="3:17" ht="13.5"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</row>
    <row r="422" spans="3:17" ht="13.5"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</row>
    <row r="423" spans="3:17" ht="13.5"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</row>
    <row r="424" spans="3:17" ht="13.5"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</row>
    <row r="425" spans="3:17" ht="13.5"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</row>
    <row r="426" spans="3:17" ht="13.5"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</row>
    <row r="427" spans="3:17" ht="13.5"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</row>
    <row r="428" spans="3:17" ht="13.5"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</row>
    <row r="429" spans="3:17" ht="13.5"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</row>
    <row r="430" spans="3:17" ht="13.5"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</row>
    <row r="431" spans="3:17" ht="13.5"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</row>
    <row r="432" spans="3:17" ht="13.5"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</row>
    <row r="433" spans="3:17" ht="13.5"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</row>
    <row r="434" spans="3:17" ht="13.5"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</row>
    <row r="435" spans="3:17" ht="13.5"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</row>
    <row r="436" spans="3:17" ht="13.5"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</row>
    <row r="437" spans="3:17" ht="13.5"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</row>
    <row r="438" spans="3:17" ht="13.5"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</row>
    <row r="439" spans="3:17" ht="13.5"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</row>
    <row r="440" spans="3:17" ht="13.5"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</row>
    <row r="441" spans="3:17" ht="13.5"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</row>
    <row r="442" spans="3:17" ht="13.5"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</row>
    <row r="443" spans="3:17" ht="13.5"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</row>
    <row r="444" spans="3:17" ht="13.5"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</row>
    <row r="445" spans="3:17" ht="13.5"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</row>
    <row r="446" spans="3:17" ht="13.5"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</row>
    <row r="447" spans="3:17" ht="13.5"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</row>
    <row r="448" spans="3:17" ht="13.5"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</row>
    <row r="449" spans="3:17" ht="13.5"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</row>
    <row r="450" spans="3:17" ht="13.5"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</row>
    <row r="451" spans="3:17" ht="13.5"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</row>
    <row r="452" spans="3:17" ht="13.5"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</row>
    <row r="453" spans="3:17" ht="13.5"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</row>
    <row r="454" spans="3:17" ht="13.5"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</row>
    <row r="455" spans="3:17" ht="13.5"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</row>
    <row r="456" spans="3:17" ht="13.5"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</row>
    <row r="457" spans="3:17" ht="13.5"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</row>
    <row r="458" spans="3:17" ht="13.5"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</row>
    <row r="459" spans="3:17" ht="13.5"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</row>
    <row r="460" spans="3:17" ht="13.5"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</row>
    <row r="461" spans="3:17" ht="13.5"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</row>
    <row r="462" spans="3:17" ht="13.5"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</row>
    <row r="463" spans="3:17" ht="13.5"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</row>
    <row r="464" spans="3:17" ht="13.5"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</row>
    <row r="465" spans="3:17" ht="13.5"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</row>
    <row r="466" spans="3:17" ht="13.5"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</row>
    <row r="467" spans="3:17" ht="13.5"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</row>
    <row r="468" spans="3:17" ht="13.5"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</row>
    <row r="469" spans="3:17" ht="13.5"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</row>
    <row r="470" spans="3:17" ht="13.5"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</row>
    <row r="471" spans="3:17" ht="13.5"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</row>
    <row r="472" spans="3:17" ht="13.5"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</row>
    <row r="473" spans="3:17" ht="13.5"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</row>
    <row r="474" spans="3:17" ht="13.5"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</row>
    <row r="475" spans="3:17" ht="13.5"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</row>
    <row r="476" spans="3:17" ht="13.5"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</row>
    <row r="477" spans="3:17" ht="13.5"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</row>
    <row r="478" spans="3:17" ht="13.5"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</row>
    <row r="479" spans="3:17" ht="13.5"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</row>
    <row r="480" spans="3:17" ht="13.5"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</row>
    <row r="481" spans="3:17" ht="13.5"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</row>
    <row r="482" spans="3:17" ht="13.5"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</row>
    <row r="483" spans="3:17" ht="13.5"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</row>
    <row r="484" spans="3:17" ht="13.5"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</row>
    <row r="485" spans="3:17" ht="13.5"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</row>
    <row r="486" spans="3:17" ht="13.5"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</row>
    <row r="487" spans="3:17" ht="13.5"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</row>
    <row r="488" spans="3:17" ht="13.5"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</row>
    <row r="489" spans="3:17" ht="13.5"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</row>
    <row r="490" spans="3:17" ht="13.5"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</row>
    <row r="491" spans="3:17" ht="13.5"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</row>
    <row r="492" spans="3:17" ht="13.5"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</row>
    <row r="493" spans="3:17" ht="13.5"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</row>
    <row r="494" spans="3:17" ht="13.5"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</row>
    <row r="495" spans="3:17" ht="13.5"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</row>
    <row r="496" spans="3:17" ht="13.5"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</row>
    <row r="497" spans="3:17" ht="13.5"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</row>
    <row r="498" spans="3:17" ht="13.5"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</row>
    <row r="499" spans="3:17" ht="13.5"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</row>
    <row r="500" spans="3:17" ht="13.5"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</row>
  </sheetData>
  <sheetProtection/>
  <mergeCells count="1">
    <mergeCell ref="W3:X3"/>
  </mergeCells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K43"/>
  <sheetViews>
    <sheetView zoomScalePageLayoutView="0" workbookViewId="0" topLeftCell="C1">
      <selection activeCell="S19" sqref="S19"/>
    </sheetView>
  </sheetViews>
  <sheetFormatPr defaultColWidth="9.140625" defaultRowHeight="15"/>
  <cols>
    <col min="1" max="1" width="13.28125" style="245" customWidth="1"/>
    <col min="2" max="2" width="35.00390625" style="127" customWidth="1"/>
    <col min="3" max="3" width="9.00390625" style="127" customWidth="1"/>
    <col min="4" max="4" width="8.28125" style="127" customWidth="1"/>
    <col min="5" max="5" width="8.421875" style="127" customWidth="1"/>
    <col min="6" max="17" width="8.140625" style="127" customWidth="1"/>
    <col min="18" max="18" width="14.140625" style="127" customWidth="1"/>
    <col min="19" max="19" width="14.8515625" style="127" customWidth="1"/>
    <col min="20" max="20" width="14.421875" style="127" customWidth="1"/>
    <col min="21" max="21" width="9.28125" style="127" customWidth="1"/>
    <col min="22" max="25" width="8.28125" style="127" customWidth="1"/>
    <col min="26" max="26" width="14.57421875" style="127" customWidth="1"/>
    <col min="27" max="27" width="16.57421875" style="127" customWidth="1"/>
    <col min="28" max="28" width="17.00390625" style="127" bestFit="1" customWidth="1"/>
    <col min="29" max="16384" width="9.140625" style="127" customWidth="1"/>
  </cols>
  <sheetData>
    <row r="1" spans="1:37" s="129" customFormat="1" ht="13.5">
      <c r="A1" s="160" t="s">
        <v>44</v>
      </c>
      <c r="B1" s="130"/>
      <c r="R1" s="241"/>
      <c r="S1" s="241"/>
      <c r="AC1" s="127"/>
      <c r="AD1" s="127"/>
      <c r="AE1" s="127"/>
      <c r="AF1" s="127"/>
      <c r="AG1" s="127"/>
      <c r="AH1" s="127"/>
      <c r="AI1" s="127"/>
      <c r="AJ1" s="127"/>
      <c r="AK1" s="127"/>
    </row>
    <row r="2" spans="1:37" s="129" customFormat="1" ht="13.5">
      <c r="A2" s="43"/>
      <c r="R2" s="241"/>
      <c r="S2" s="241"/>
      <c r="AC2" s="127"/>
      <c r="AD2" s="127"/>
      <c r="AE2" s="298"/>
      <c r="AF2" s="298"/>
      <c r="AG2" s="164"/>
      <c r="AH2" s="127"/>
      <c r="AI2" s="127"/>
      <c r="AJ2" s="127"/>
      <c r="AK2" s="127"/>
    </row>
    <row r="3" spans="1:37" s="129" customFormat="1" ht="13.5">
      <c r="A3" s="124" t="s">
        <v>143</v>
      </c>
      <c r="R3" s="241"/>
      <c r="AC3" s="127"/>
      <c r="AD3" s="127"/>
      <c r="AE3" s="127"/>
      <c r="AF3" s="127"/>
      <c r="AG3" s="127"/>
      <c r="AH3" s="127"/>
      <c r="AI3" s="127"/>
      <c r="AJ3" s="127"/>
      <c r="AK3" s="127"/>
    </row>
    <row r="4" spans="1:29" s="129" customFormat="1" ht="13.5">
      <c r="A4" s="130" t="s">
        <v>42</v>
      </c>
      <c r="B4" s="242"/>
      <c r="C4" s="131" t="s">
        <v>69</v>
      </c>
      <c r="D4" s="131" t="s">
        <v>91</v>
      </c>
      <c r="E4" s="131" t="s">
        <v>93</v>
      </c>
      <c r="F4" s="131" t="s">
        <v>94</v>
      </c>
      <c r="G4" s="131" t="s">
        <v>96</v>
      </c>
      <c r="H4" s="131" t="s">
        <v>100</v>
      </c>
      <c r="I4" s="131" t="s">
        <v>101</v>
      </c>
      <c r="J4" s="131" t="s">
        <v>102</v>
      </c>
      <c r="K4" s="132" t="s">
        <v>105</v>
      </c>
      <c r="L4" s="132" t="s">
        <v>106</v>
      </c>
      <c r="M4" s="132" t="s">
        <v>116</v>
      </c>
      <c r="N4" s="166" t="s">
        <v>119</v>
      </c>
      <c r="O4" s="166" t="s">
        <v>124</v>
      </c>
      <c r="P4" s="166" t="s">
        <v>126</v>
      </c>
      <c r="Q4" s="166" t="s">
        <v>130</v>
      </c>
      <c r="R4" s="133" t="s">
        <v>132</v>
      </c>
      <c r="S4" s="134" t="s">
        <v>134</v>
      </c>
      <c r="T4" s="134" t="s">
        <v>135</v>
      </c>
      <c r="U4" s="127"/>
      <c r="V4" s="170"/>
      <c r="W4" s="170"/>
      <c r="X4" s="170"/>
      <c r="Y4" s="170"/>
      <c r="Z4" s="136"/>
      <c r="AA4" s="136"/>
      <c r="AB4" s="136"/>
      <c r="AC4" s="136"/>
    </row>
    <row r="5" spans="1:29" s="129" customFormat="1" ht="13.5">
      <c r="A5" s="160" t="s">
        <v>70</v>
      </c>
      <c r="B5" s="130" t="s">
        <v>45</v>
      </c>
      <c r="C5" s="137">
        <f>'Graph Overall'!C6</f>
        <v>617.136844702653</v>
      </c>
      <c r="D5" s="137">
        <f>'Graph Overall'!D6</f>
        <v>679.9996405780453</v>
      </c>
      <c r="E5" s="137">
        <f>'Graph Overall'!E6</f>
        <v>720.6940521743581</v>
      </c>
      <c r="F5" s="137">
        <f>'Graph Overall'!F6</f>
        <v>673.0172965389582</v>
      </c>
      <c r="G5" s="137">
        <f>'Graph Overall'!G6</f>
        <v>677.9374489292919</v>
      </c>
      <c r="H5" s="137">
        <f>'Graph Overall'!H6</f>
        <v>657.3708738459486</v>
      </c>
      <c r="I5" s="137">
        <f>'Graph Overall'!I6</f>
        <v>749.5376870443706</v>
      </c>
      <c r="J5" s="137">
        <f>'Graph Overall'!J6</f>
        <v>764.88688377007</v>
      </c>
      <c r="K5" s="137">
        <f>'Graph Overall'!K6</f>
        <v>708.6692766663082</v>
      </c>
      <c r="L5" s="137">
        <f>'Graph Overall'!L6</f>
        <v>743.1187673278494</v>
      </c>
      <c r="M5" s="137">
        <f>'Graph Overall'!M6</f>
        <v>823.9448042307583</v>
      </c>
      <c r="N5" s="137">
        <f>'Graph Overall'!N6</f>
        <v>892.3755321107726</v>
      </c>
      <c r="O5" s="137">
        <f>'Graph Overall'!O6</f>
        <v>916.6817767333382</v>
      </c>
      <c r="P5" s="137">
        <f>'Graph Overall'!P6</f>
        <v>733.4985552218518</v>
      </c>
      <c r="Q5" s="137">
        <f>'Graph Overall'!Q6</f>
        <v>978.3117316665243</v>
      </c>
      <c r="R5" s="138">
        <v>100</v>
      </c>
      <c r="S5" s="139">
        <v>0.3337609524951648</v>
      </c>
      <c r="T5" s="139">
        <v>0.18735105390935036</v>
      </c>
      <c r="U5" s="127"/>
      <c r="V5" s="127"/>
      <c r="W5" s="127"/>
      <c r="X5" s="127"/>
      <c r="Y5" s="127"/>
      <c r="Z5" s="127"/>
      <c r="AA5" s="127"/>
      <c r="AB5" s="127"/>
      <c r="AC5" s="127"/>
    </row>
    <row r="6" spans="1:29" s="129" customFormat="1" ht="13.5">
      <c r="A6" s="141"/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  <c r="S6" s="144"/>
      <c r="T6" s="145"/>
      <c r="U6" s="127"/>
      <c r="V6" s="127"/>
      <c r="W6" s="127"/>
      <c r="X6" s="127"/>
      <c r="Y6" s="127"/>
      <c r="Z6" s="127"/>
      <c r="AA6" s="127"/>
      <c r="AB6" s="127"/>
      <c r="AC6" s="127"/>
    </row>
    <row r="7" spans="1:29" s="129" customFormat="1" ht="13.5">
      <c r="A7" s="174" t="s">
        <v>71</v>
      </c>
      <c r="B7" s="175" t="s">
        <v>89</v>
      </c>
      <c r="C7" s="51">
        <v>112.14138368128586</v>
      </c>
      <c r="D7" s="51">
        <v>107.8460139250986</v>
      </c>
      <c r="E7" s="51">
        <v>119.71242668485979</v>
      </c>
      <c r="F7" s="51">
        <v>120.30228089040637</v>
      </c>
      <c r="G7" s="51">
        <v>94.21586593887396</v>
      </c>
      <c r="H7" s="51">
        <v>110.05008564971602</v>
      </c>
      <c r="I7" s="51">
        <v>101.1321341022065</v>
      </c>
      <c r="J7" s="51">
        <v>114.57779293749199</v>
      </c>
      <c r="K7" s="51">
        <v>89.96269944817435</v>
      </c>
      <c r="L7" s="51">
        <v>81.99485449977625</v>
      </c>
      <c r="M7" s="51">
        <v>98.89948677345134</v>
      </c>
      <c r="N7" s="51">
        <v>120.65628475821936</v>
      </c>
      <c r="O7" s="51">
        <v>107.27147784017534</v>
      </c>
      <c r="P7" s="51">
        <v>88.3669943774395</v>
      </c>
      <c r="Q7" s="51">
        <v>104.5840666323917</v>
      </c>
      <c r="R7" s="143">
        <v>10.690259888250129</v>
      </c>
      <c r="S7" s="147">
        <v>0.18351956371498468</v>
      </c>
      <c r="T7" s="147">
        <v>0.05747835549401792</v>
      </c>
      <c r="U7" s="127"/>
      <c r="V7" s="127"/>
      <c r="W7" s="127"/>
      <c r="X7" s="127"/>
      <c r="Y7" s="127"/>
      <c r="Z7" s="127"/>
      <c r="AA7" s="127"/>
      <c r="AB7" s="127"/>
      <c r="AC7" s="127"/>
    </row>
    <row r="8" spans="1:29" s="129" customFormat="1" ht="13.5">
      <c r="A8" s="174" t="s">
        <v>72</v>
      </c>
      <c r="B8" s="175" t="s">
        <v>90</v>
      </c>
      <c r="C8" s="51">
        <v>7.293743014220217</v>
      </c>
      <c r="D8" s="51">
        <v>6.499433641273198</v>
      </c>
      <c r="E8" s="51">
        <v>7.916115430105394</v>
      </c>
      <c r="F8" s="51">
        <v>9.012310463156489</v>
      </c>
      <c r="G8" s="51">
        <v>7.06226190326983</v>
      </c>
      <c r="H8" s="51">
        <v>8.928728393531316</v>
      </c>
      <c r="I8" s="51">
        <v>16.665580382032335</v>
      </c>
      <c r="J8" s="51">
        <v>8.766035065947278</v>
      </c>
      <c r="K8" s="51">
        <v>6.417507053651556</v>
      </c>
      <c r="L8" s="51">
        <v>6.946860411916371</v>
      </c>
      <c r="M8" s="51">
        <v>6.9526222794876045</v>
      </c>
      <c r="N8" s="51">
        <v>6.75208682572996</v>
      </c>
      <c r="O8" s="51">
        <v>5.365813206958497</v>
      </c>
      <c r="P8" s="51">
        <v>4.4207184446949235</v>
      </c>
      <c r="Q8" s="51">
        <v>4.467453205193001</v>
      </c>
      <c r="R8" s="143">
        <v>0.4566492520316433</v>
      </c>
      <c r="S8" s="147">
        <v>0.01057175684964995</v>
      </c>
      <c r="T8" s="147">
        <v>-0.3574434183813817</v>
      </c>
      <c r="U8" s="127"/>
      <c r="V8" s="127"/>
      <c r="W8" s="127"/>
      <c r="X8" s="127"/>
      <c r="Y8" s="127"/>
      <c r="Z8" s="127"/>
      <c r="AA8" s="127"/>
      <c r="AB8" s="127"/>
      <c r="AC8" s="127"/>
    </row>
    <row r="9" spans="1:29" s="129" customFormat="1" ht="13.5">
      <c r="A9" s="174" t="s">
        <v>73</v>
      </c>
      <c r="B9" s="175" t="s">
        <v>81</v>
      </c>
      <c r="C9" s="51">
        <v>12.644860920611194</v>
      </c>
      <c r="D9" s="51">
        <v>13.952873660624912</v>
      </c>
      <c r="E9" s="51">
        <v>13.780469227498077</v>
      </c>
      <c r="F9" s="51">
        <v>16.41882438120085</v>
      </c>
      <c r="G9" s="51">
        <v>13.683844514372211</v>
      </c>
      <c r="H9" s="51">
        <v>13.719466500544575</v>
      </c>
      <c r="I9" s="51">
        <v>20.14037935213587</v>
      </c>
      <c r="J9" s="51">
        <v>17.038623546953914</v>
      </c>
      <c r="K9" s="51">
        <v>16.287470930720296</v>
      </c>
      <c r="L9" s="51">
        <v>20.439101855537032</v>
      </c>
      <c r="M9" s="51">
        <v>18.119634473566034</v>
      </c>
      <c r="N9" s="51">
        <v>16.79793711163138</v>
      </c>
      <c r="O9" s="51">
        <v>16.079078013300403</v>
      </c>
      <c r="P9" s="51">
        <v>19.535460173677034</v>
      </c>
      <c r="Q9" s="51">
        <v>17.70694377746297</v>
      </c>
      <c r="R9" s="143">
        <v>1.8099490381557348</v>
      </c>
      <c r="S9" s="147">
        <v>-0.0935998630161724</v>
      </c>
      <c r="T9" s="147">
        <v>-0.02277588417719567</v>
      </c>
      <c r="U9" s="127"/>
      <c r="V9" s="127"/>
      <c r="W9" s="127"/>
      <c r="X9" s="127"/>
      <c r="Y9" s="127"/>
      <c r="Z9" s="127"/>
      <c r="AA9" s="127"/>
      <c r="AB9" s="127"/>
      <c r="AC9" s="127"/>
    </row>
    <row r="10" spans="1:20" ht="13.5">
      <c r="A10" s="174" t="s">
        <v>74</v>
      </c>
      <c r="B10" s="175" t="s">
        <v>82</v>
      </c>
      <c r="C10" s="51">
        <v>128.76004005628468</v>
      </c>
      <c r="D10" s="51">
        <v>125.853999341963</v>
      </c>
      <c r="E10" s="51">
        <v>111.70089837757762</v>
      </c>
      <c r="F10" s="51">
        <v>125.22720352384339</v>
      </c>
      <c r="G10" s="51">
        <v>135.30204005578662</v>
      </c>
      <c r="H10" s="51">
        <v>139.41035125947488</v>
      </c>
      <c r="I10" s="51">
        <v>158.44338560045895</v>
      </c>
      <c r="J10" s="51">
        <v>131.49071482956245</v>
      </c>
      <c r="K10" s="51">
        <v>127.1811785652245</v>
      </c>
      <c r="L10" s="51">
        <v>134.88590097654702</v>
      </c>
      <c r="M10" s="51">
        <v>143.28296111558015</v>
      </c>
      <c r="N10" s="51">
        <v>127.0669227310204</v>
      </c>
      <c r="O10" s="51">
        <v>147.90071936222589</v>
      </c>
      <c r="P10" s="51">
        <v>75.20914924861728</v>
      </c>
      <c r="Q10" s="51">
        <v>61.34887918743737</v>
      </c>
      <c r="R10" s="143">
        <v>6.270892722806402</v>
      </c>
      <c r="S10" s="147">
        <v>-0.1842896801739149</v>
      </c>
      <c r="T10" s="147">
        <v>-0.5718340917176474</v>
      </c>
    </row>
    <row r="11" spans="1:20" ht="13.5">
      <c r="A11" s="174" t="s">
        <v>75</v>
      </c>
      <c r="B11" s="175" t="s">
        <v>83</v>
      </c>
      <c r="C11" s="51">
        <v>17.898129873662562</v>
      </c>
      <c r="D11" s="51">
        <v>36.44606160493949</v>
      </c>
      <c r="E11" s="51">
        <v>31.194929763381236</v>
      </c>
      <c r="F11" s="51">
        <v>20.516225862137556</v>
      </c>
      <c r="G11" s="51">
        <v>24.791523727499392</v>
      </c>
      <c r="H11" s="51">
        <v>30.997625161032516</v>
      </c>
      <c r="I11" s="51">
        <v>30.29092325864256</v>
      </c>
      <c r="J11" s="51">
        <v>24.78560327898662</v>
      </c>
      <c r="K11" s="51">
        <v>31.556013063269518</v>
      </c>
      <c r="L11" s="51">
        <v>28.17416153365763</v>
      </c>
      <c r="M11" s="51">
        <v>19.33058571065886</v>
      </c>
      <c r="N11" s="51">
        <v>22.471812518819828</v>
      </c>
      <c r="O11" s="51">
        <v>32.73539629066986</v>
      </c>
      <c r="P11" s="51">
        <v>23.02192887825128</v>
      </c>
      <c r="Q11" s="51">
        <v>26.68027310090951</v>
      </c>
      <c r="R11" s="143">
        <v>2.7271750135777757</v>
      </c>
      <c r="S11" s="147">
        <v>0.15890693790276855</v>
      </c>
      <c r="T11" s="147">
        <v>0.3802102792052515</v>
      </c>
    </row>
    <row r="12" spans="1:20" ht="13.5">
      <c r="A12" s="174" t="s">
        <v>76</v>
      </c>
      <c r="B12" s="175" t="s">
        <v>84</v>
      </c>
      <c r="C12" s="51">
        <v>64.77948842268947</v>
      </c>
      <c r="D12" s="51">
        <v>78.99092852892403</v>
      </c>
      <c r="E12" s="51">
        <v>107.1516206600931</v>
      </c>
      <c r="F12" s="51">
        <v>83.99718480841177</v>
      </c>
      <c r="G12" s="51">
        <v>80.66900042311434</v>
      </c>
      <c r="H12" s="51">
        <v>74.70678670585703</v>
      </c>
      <c r="I12" s="51">
        <v>86.45205201347694</v>
      </c>
      <c r="J12" s="51">
        <v>89.33538555505719</v>
      </c>
      <c r="K12" s="51">
        <v>95.37475237046075</v>
      </c>
      <c r="L12" s="51">
        <v>80.82509839006777</v>
      </c>
      <c r="M12" s="51">
        <v>92.99849503492939</v>
      </c>
      <c r="N12" s="51">
        <v>85.61662533557667</v>
      </c>
      <c r="O12" s="51">
        <v>107.70561418756832</v>
      </c>
      <c r="P12" s="51">
        <v>77.748980840789</v>
      </c>
      <c r="Q12" s="51">
        <v>104.17431796054541</v>
      </c>
      <c r="R12" s="143">
        <v>10.648376646070432</v>
      </c>
      <c r="S12" s="147">
        <v>0.33988017378477364</v>
      </c>
      <c r="T12" s="147">
        <v>0.12017208366026222</v>
      </c>
    </row>
    <row r="13" spans="1:20" ht="13.5">
      <c r="A13" s="174" t="s">
        <v>77</v>
      </c>
      <c r="B13" s="175" t="s">
        <v>85</v>
      </c>
      <c r="C13" s="51">
        <v>92.0858841672687</v>
      </c>
      <c r="D13" s="51">
        <v>100.89381746619003</v>
      </c>
      <c r="E13" s="51">
        <v>111.9030147072944</v>
      </c>
      <c r="F13" s="51">
        <v>101.99111074915388</v>
      </c>
      <c r="G13" s="51">
        <v>105.67504810398319</v>
      </c>
      <c r="H13" s="51">
        <v>102.52208797023306</v>
      </c>
      <c r="I13" s="51">
        <v>119.00272555007565</v>
      </c>
      <c r="J13" s="51">
        <v>128.69813835701547</v>
      </c>
      <c r="K13" s="51">
        <v>125.08210912564032</v>
      </c>
      <c r="L13" s="51">
        <v>127.74771198193513</v>
      </c>
      <c r="M13" s="51">
        <v>138.10556850308154</v>
      </c>
      <c r="N13" s="51">
        <v>145.96061830702388</v>
      </c>
      <c r="O13" s="51">
        <v>131.68746728665232</v>
      </c>
      <c r="P13" s="51">
        <v>103.42350259447802</v>
      </c>
      <c r="Q13" s="51">
        <v>170.91288978310521</v>
      </c>
      <c r="R13" s="143">
        <v>17.470187083616008</v>
      </c>
      <c r="S13" s="147">
        <v>0.652553679730342</v>
      </c>
      <c r="T13" s="147">
        <v>0.23755248709824217</v>
      </c>
    </row>
    <row r="14" spans="1:20" ht="13.5">
      <c r="A14" s="174" t="s">
        <v>78</v>
      </c>
      <c r="B14" s="175" t="s">
        <v>86</v>
      </c>
      <c r="C14" s="51">
        <v>137.1698919683632</v>
      </c>
      <c r="D14" s="51">
        <v>149.91762269668615</v>
      </c>
      <c r="E14" s="51">
        <v>159.98888789240362</v>
      </c>
      <c r="F14" s="51">
        <v>146.0061583593497</v>
      </c>
      <c r="G14" s="51">
        <v>156.84633557277897</v>
      </c>
      <c r="H14" s="51">
        <v>123.67019533846025</v>
      </c>
      <c r="I14" s="51">
        <v>160.54986251995274</v>
      </c>
      <c r="J14" s="51">
        <v>192.41395082213202</v>
      </c>
      <c r="K14" s="51">
        <v>163.54921109090418</v>
      </c>
      <c r="L14" s="51">
        <v>190.36711453211564</v>
      </c>
      <c r="M14" s="51">
        <v>125.81208698597862</v>
      </c>
      <c r="N14" s="51">
        <v>168.1716921300677</v>
      </c>
      <c r="O14" s="51">
        <v>184.24117225157698</v>
      </c>
      <c r="P14" s="51">
        <v>133.07476154379808</v>
      </c>
      <c r="Q14" s="51">
        <v>143.06365109738064</v>
      </c>
      <c r="R14" s="143">
        <v>14.623524022723927</v>
      </c>
      <c r="S14" s="147">
        <v>0.0750622389828215</v>
      </c>
      <c r="T14" s="147">
        <v>0.13712167506866524</v>
      </c>
    </row>
    <row r="15" spans="1:20" ht="13.5">
      <c r="A15" s="174" t="s">
        <v>79</v>
      </c>
      <c r="B15" s="175" t="s">
        <v>87</v>
      </c>
      <c r="C15" s="51">
        <v>44.36190760745932</v>
      </c>
      <c r="D15" s="51">
        <v>59.598889712346775</v>
      </c>
      <c r="E15" s="51">
        <v>56.4704310804083</v>
      </c>
      <c r="F15" s="51">
        <v>45.80389683249155</v>
      </c>
      <c r="G15" s="51">
        <v>56.53107945235108</v>
      </c>
      <c r="H15" s="51">
        <v>49.68547618489063</v>
      </c>
      <c r="I15" s="51">
        <v>50.18270071067111</v>
      </c>
      <c r="J15" s="51">
        <v>52.39018532324635</v>
      </c>
      <c r="K15" s="51">
        <v>47.04582662311386</v>
      </c>
      <c r="L15" s="51">
        <v>66.50672855464663</v>
      </c>
      <c r="M15" s="51">
        <v>61.97110194799864</v>
      </c>
      <c r="N15" s="51">
        <v>60.89918498641136</v>
      </c>
      <c r="O15" s="51">
        <v>62.80276980325387</v>
      </c>
      <c r="P15" s="51">
        <v>40.05315058083302</v>
      </c>
      <c r="Q15" s="51">
        <v>55.32956711892636</v>
      </c>
      <c r="R15" s="143">
        <v>5.655617256543998</v>
      </c>
      <c r="S15" s="147">
        <v>0.381403617856811</v>
      </c>
      <c r="T15" s="147">
        <v>-0.10717148187304049</v>
      </c>
    </row>
    <row r="16" spans="1:20" ht="13.5">
      <c r="A16" s="174" t="s">
        <v>80</v>
      </c>
      <c r="B16" s="175" t="s">
        <v>88</v>
      </c>
      <c r="C16" s="51">
        <v>0.0015149908107160498</v>
      </c>
      <c r="D16" s="51">
        <v>0</v>
      </c>
      <c r="E16" s="51">
        <v>0</v>
      </c>
      <c r="F16" s="51">
        <v>0.003928632873314028</v>
      </c>
      <c r="G16" s="51">
        <v>0</v>
      </c>
      <c r="H16" s="51">
        <v>0.00017528581206760352</v>
      </c>
      <c r="I16" s="51">
        <v>0</v>
      </c>
      <c r="J16" s="51">
        <v>0</v>
      </c>
      <c r="K16" s="51">
        <v>0.0005060489851903522</v>
      </c>
      <c r="L16" s="51">
        <v>0</v>
      </c>
      <c r="M16" s="51">
        <v>111.398308659967</v>
      </c>
      <c r="N16" s="51">
        <v>127.94892551263408</v>
      </c>
      <c r="O16" s="51">
        <v>108.52262042450126</v>
      </c>
      <c r="P16" s="51">
        <v>158.7737384016534</v>
      </c>
      <c r="Q16" s="51">
        <v>281.4768465683703</v>
      </c>
      <c r="R16" s="143">
        <v>28.77169285181555</v>
      </c>
      <c r="S16" s="147">
        <v>0.77281740294048</v>
      </c>
      <c r="T16" s="147">
        <v>1.5267605043048929</v>
      </c>
    </row>
    <row r="17" spans="1:20" ht="13.5">
      <c r="A17" s="148" t="s">
        <v>109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</row>
    <row r="18" spans="1:20" ht="13.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37" s="129" customFormat="1" ht="13.5">
      <c r="A19" s="43"/>
      <c r="B19" s="43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57"/>
      <c r="S19" s="57"/>
      <c r="T19" s="57"/>
      <c r="U19" s="57"/>
      <c r="V19" s="57"/>
      <c r="W19" s="57"/>
      <c r="X19" s="57"/>
      <c r="Y19" s="57"/>
      <c r="AC19" s="127"/>
      <c r="AD19" s="127"/>
      <c r="AE19" s="127"/>
      <c r="AF19" s="127"/>
      <c r="AG19" s="127"/>
      <c r="AH19" s="127"/>
      <c r="AI19" s="127"/>
      <c r="AJ19" s="127"/>
      <c r="AK19" s="127"/>
    </row>
    <row r="20" spans="1:37" s="129" customFormat="1" ht="13.5">
      <c r="A20" s="43"/>
      <c r="B20" s="43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57"/>
      <c r="S20" s="57"/>
      <c r="T20" s="57"/>
      <c r="U20" s="57"/>
      <c r="V20" s="57"/>
      <c r="W20" s="57"/>
      <c r="X20" s="57"/>
      <c r="Y20" s="57"/>
      <c r="AC20" s="127"/>
      <c r="AD20" s="127"/>
      <c r="AE20" s="127"/>
      <c r="AF20" s="127"/>
      <c r="AG20" s="127"/>
      <c r="AH20" s="127"/>
      <c r="AI20" s="127"/>
      <c r="AJ20" s="127"/>
      <c r="AK20" s="127"/>
    </row>
    <row r="21" spans="1:25" ht="13.5">
      <c r="A21" s="43"/>
      <c r="B21" s="43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57"/>
      <c r="S21" s="57"/>
      <c r="T21" s="57"/>
      <c r="U21" s="57"/>
      <c r="V21" s="57"/>
      <c r="W21" s="57"/>
      <c r="X21" s="57"/>
      <c r="Y21" s="57"/>
    </row>
    <row r="22" spans="1:25" ht="13.5">
      <c r="A22" s="43"/>
      <c r="B22" s="43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57"/>
      <c r="S22" s="57"/>
      <c r="T22" s="57"/>
      <c r="U22" s="57"/>
      <c r="V22" s="57"/>
      <c r="W22" s="57"/>
      <c r="X22" s="57"/>
      <c r="Y22" s="57"/>
    </row>
    <row r="23" spans="1:25" ht="13.5">
      <c r="A23" s="43"/>
      <c r="B23" s="43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57"/>
      <c r="S23" s="57"/>
      <c r="T23" s="57"/>
      <c r="U23" s="57"/>
      <c r="V23" s="57"/>
      <c r="W23" s="57"/>
      <c r="X23" s="57"/>
      <c r="Y23" s="57"/>
    </row>
    <row r="24" spans="1:25" ht="13.5">
      <c r="A24" s="43"/>
      <c r="B24" s="43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57"/>
      <c r="S24" s="159"/>
      <c r="T24" s="57"/>
      <c r="U24" s="57"/>
      <c r="V24" s="57"/>
      <c r="W24" s="57"/>
      <c r="X24" s="57"/>
      <c r="Y24" s="57"/>
    </row>
    <row r="25" spans="1:25" ht="13.5">
      <c r="A25" s="43"/>
      <c r="B25" s="43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57"/>
      <c r="S25" s="57"/>
      <c r="T25" s="57"/>
      <c r="U25" s="57"/>
      <c r="V25" s="57"/>
      <c r="W25" s="57"/>
      <c r="X25" s="57"/>
      <c r="Y25" s="57"/>
    </row>
    <row r="26" spans="1:25" ht="13.5">
      <c r="A26" s="43"/>
      <c r="B26" s="43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57"/>
      <c r="S26" s="57"/>
      <c r="T26" s="57"/>
      <c r="U26" s="57"/>
      <c r="V26" s="57"/>
      <c r="W26" s="57"/>
      <c r="X26" s="57"/>
      <c r="Y26" s="57"/>
    </row>
    <row r="27" spans="1:25" ht="13.5">
      <c r="A27" s="43"/>
      <c r="B27" s="43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57"/>
      <c r="S27" s="57"/>
      <c r="T27" s="57"/>
      <c r="U27" s="57"/>
      <c r="V27" s="57"/>
      <c r="W27" s="57"/>
      <c r="X27" s="57"/>
      <c r="Y27" s="57"/>
    </row>
    <row r="28" spans="1:25" ht="13.5">
      <c r="A28" s="43"/>
      <c r="B28" s="4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57"/>
      <c r="S28" s="57"/>
      <c r="T28" s="57"/>
      <c r="U28" s="57"/>
      <c r="V28" s="57"/>
      <c r="W28" s="57"/>
      <c r="X28" s="57"/>
      <c r="Y28" s="57"/>
    </row>
    <row r="29" spans="1:25" s="244" customFormat="1" ht="13.5">
      <c r="A29" s="43"/>
      <c r="B29" s="43"/>
      <c r="C29" s="57"/>
      <c r="D29" s="57"/>
      <c r="E29" s="57"/>
      <c r="F29" s="57"/>
      <c r="G29" s="57"/>
      <c r="H29" s="57"/>
      <c r="I29" s="57"/>
      <c r="J29" s="57"/>
      <c r="K29" s="57"/>
      <c r="L29" s="81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s="244" customFormat="1" ht="13.5">
      <c r="A30" s="43"/>
      <c r="B30" s="43"/>
      <c r="C30" s="57"/>
      <c r="D30" s="57"/>
      <c r="E30" s="57"/>
      <c r="F30" s="57"/>
      <c r="G30" s="57"/>
      <c r="H30" s="57"/>
      <c r="I30" s="57"/>
      <c r="J30" s="57"/>
      <c r="K30" s="57"/>
      <c r="L30" s="81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3.5">
      <c r="A31" s="43"/>
      <c r="B31" s="43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3.5">
      <c r="A32" s="43"/>
      <c r="B32" s="4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s="244" customFormat="1" ht="13.5">
      <c r="A33" s="43"/>
      <c r="B33" s="4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s="244" customFormat="1" ht="13.5">
      <c r="A34" s="43"/>
      <c r="B34" s="4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3.5">
      <c r="A35" s="43"/>
      <c r="B35" s="4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3.5">
      <c r="A36" s="43"/>
      <c r="B36" s="4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3.5">
      <c r="A37" s="43"/>
      <c r="B37" s="43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3.5">
      <c r="A38" s="43"/>
      <c r="B38" s="43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3" ht="13.5">
      <c r="A39" s="127"/>
      <c r="C39" s="57"/>
    </row>
    <row r="40" ht="13.5">
      <c r="C40" s="57"/>
    </row>
    <row r="41" ht="13.5">
      <c r="C41" s="57"/>
    </row>
    <row r="42" ht="13.5">
      <c r="C42" s="57"/>
    </row>
    <row r="43" ht="13.5">
      <c r="C43" s="57"/>
    </row>
  </sheetData>
  <sheetProtection/>
  <mergeCells count="1">
    <mergeCell ref="AE2:AF2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E59"/>
  <sheetViews>
    <sheetView zoomScalePageLayoutView="0" workbookViewId="0" topLeftCell="B1">
      <selection activeCell="T20" sqref="T20"/>
    </sheetView>
  </sheetViews>
  <sheetFormatPr defaultColWidth="9.140625" defaultRowHeight="15"/>
  <cols>
    <col min="1" max="1" width="12.8515625" style="162" customWidth="1"/>
    <col min="2" max="2" width="35.140625" style="43" customWidth="1"/>
    <col min="3" max="3" width="7.140625" style="43" customWidth="1"/>
    <col min="4" max="4" width="5.7109375" style="43" customWidth="1"/>
    <col min="5" max="5" width="6.57421875" style="43" customWidth="1"/>
    <col min="6" max="6" width="7.140625" style="43" customWidth="1"/>
    <col min="7" max="7" width="6.8515625" style="43" customWidth="1"/>
    <col min="8" max="8" width="6.57421875" style="43" customWidth="1"/>
    <col min="9" max="9" width="6.28125" style="43" customWidth="1"/>
    <col min="10" max="10" width="6.421875" style="43" customWidth="1"/>
    <col min="11" max="17" width="7.00390625" style="43" customWidth="1"/>
    <col min="18" max="18" width="13.140625" style="43" customWidth="1"/>
    <col min="19" max="19" width="13.8515625" style="43" customWidth="1"/>
    <col min="20" max="20" width="15.421875" style="43" customWidth="1"/>
    <col min="21" max="31" width="9.140625" style="107" customWidth="1"/>
    <col min="32" max="16384" width="9.140625" style="43" customWidth="1"/>
  </cols>
  <sheetData>
    <row r="1" spans="1:2" ht="13.5">
      <c r="A1" s="246" t="s">
        <v>44</v>
      </c>
      <c r="B1" s="247"/>
    </row>
    <row r="3" ht="13.5">
      <c r="A3" s="124" t="s">
        <v>144</v>
      </c>
    </row>
    <row r="5" spans="1:29" ht="13.5">
      <c r="A5" s="248" t="s">
        <v>42</v>
      </c>
      <c r="B5" s="247"/>
      <c r="C5" s="132" t="s">
        <v>69</v>
      </c>
      <c r="D5" s="132" t="s">
        <v>91</v>
      </c>
      <c r="E5" s="132" t="s">
        <v>93</v>
      </c>
      <c r="F5" s="132" t="s">
        <v>94</v>
      </c>
      <c r="G5" s="131" t="s">
        <v>96</v>
      </c>
      <c r="H5" s="131" t="s">
        <v>100</v>
      </c>
      <c r="I5" s="131" t="s">
        <v>101</v>
      </c>
      <c r="J5" s="131" t="s">
        <v>102</v>
      </c>
      <c r="K5" s="132" t="s">
        <v>105</v>
      </c>
      <c r="L5" s="132" t="s">
        <v>106</v>
      </c>
      <c r="M5" s="132" t="s">
        <v>116</v>
      </c>
      <c r="N5" s="132" t="s">
        <v>119</v>
      </c>
      <c r="O5" s="166" t="s">
        <v>124</v>
      </c>
      <c r="P5" s="166" t="s">
        <v>126</v>
      </c>
      <c r="Q5" s="166" t="s">
        <v>130</v>
      </c>
      <c r="R5" s="133" t="s">
        <v>132</v>
      </c>
      <c r="S5" s="134" t="s">
        <v>134</v>
      </c>
      <c r="T5" s="134" t="s">
        <v>135</v>
      </c>
      <c r="V5" s="135"/>
      <c r="W5" s="135"/>
      <c r="X5" s="135"/>
      <c r="Y5" s="135"/>
      <c r="Z5" s="136"/>
      <c r="AA5" s="136"/>
      <c r="AB5" s="136"/>
      <c r="AC5" s="136"/>
    </row>
    <row r="6" spans="1:29" ht="13.5">
      <c r="A6" s="160" t="s">
        <v>70</v>
      </c>
      <c r="B6" s="122" t="s">
        <v>45</v>
      </c>
      <c r="C6" s="168">
        <f>'Graph Overall'!C7</f>
        <v>57.38460996321146</v>
      </c>
      <c r="D6" s="168">
        <f>'Graph Overall'!D7</f>
        <v>69.9485025934069</v>
      </c>
      <c r="E6" s="168">
        <f>'Graph Overall'!E7</f>
        <v>67.88388825669502</v>
      </c>
      <c r="F6" s="168">
        <f>'Graph Overall'!F7</f>
        <v>72.12961214958771</v>
      </c>
      <c r="G6" s="168">
        <f>'Graph Overall'!G7</f>
        <v>78.61517720303024</v>
      </c>
      <c r="H6" s="168">
        <f>'Graph Overall'!H7</f>
        <v>79.23967180992415</v>
      </c>
      <c r="I6" s="168">
        <f>'Graph Overall'!I7</f>
        <v>77.25890271102679</v>
      </c>
      <c r="J6" s="168">
        <f>'Graph Overall'!J7</f>
        <v>113.44448745311803</v>
      </c>
      <c r="K6" s="168">
        <f>'Graph Overall'!K7</f>
        <v>84.66339673423866</v>
      </c>
      <c r="L6" s="168">
        <f>'Graph Overall'!L7</f>
        <v>89.24462990819573</v>
      </c>
      <c r="M6" s="168">
        <f>'Graph Overall'!M7</f>
        <v>120.23440505670125</v>
      </c>
      <c r="N6" s="168">
        <f>'Graph Overall'!N7</f>
        <v>87.33252069100507</v>
      </c>
      <c r="O6" s="168">
        <f>'Graph Overall'!O7</f>
        <v>82.25097668808306</v>
      </c>
      <c r="P6" s="168">
        <f>'Graph Overall'!P7</f>
        <v>62.646048475236746</v>
      </c>
      <c r="Q6" s="168">
        <f>'Graph Overall'!Q7</f>
        <v>79.35804783313196</v>
      </c>
      <c r="R6" s="138">
        <v>100</v>
      </c>
      <c r="S6" s="139">
        <v>0.26676861134347973</v>
      </c>
      <c r="T6" s="139">
        <v>-0.33997221680676537</v>
      </c>
      <c r="V6" s="219"/>
      <c r="W6" s="219"/>
      <c r="X6" s="219"/>
      <c r="Y6" s="219"/>
      <c r="Z6" s="219"/>
      <c r="AA6" s="219"/>
      <c r="AB6" s="219"/>
      <c r="AC6" s="219"/>
    </row>
    <row r="7" spans="1:31" s="173" customFormat="1" ht="13.5">
      <c r="A7" s="249"/>
      <c r="B7" s="123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43"/>
      <c r="S7" s="145"/>
      <c r="T7" s="172"/>
      <c r="U7" s="107"/>
      <c r="V7" s="140"/>
      <c r="W7" s="140"/>
      <c r="X7" s="140"/>
      <c r="Y7" s="140"/>
      <c r="Z7" s="140"/>
      <c r="AA7" s="140"/>
      <c r="AB7" s="140"/>
      <c r="AC7" s="140"/>
      <c r="AD7" s="107"/>
      <c r="AE7" s="107"/>
    </row>
    <row r="8" spans="1:31" s="173" customFormat="1" ht="13.5">
      <c r="A8" s="174" t="s">
        <v>71</v>
      </c>
      <c r="B8" s="175" t="s">
        <v>89</v>
      </c>
      <c r="C8" s="81">
        <v>11.105733091497536</v>
      </c>
      <c r="D8" s="81">
        <v>13.485798165093096</v>
      </c>
      <c r="E8" s="81">
        <v>11.90261145469824</v>
      </c>
      <c r="F8" s="81">
        <v>15.77765467217593</v>
      </c>
      <c r="G8" s="81">
        <v>17.32226158382367</v>
      </c>
      <c r="H8" s="81">
        <v>16.300318990516832</v>
      </c>
      <c r="I8" s="81">
        <v>15.506332455042097</v>
      </c>
      <c r="J8" s="81">
        <v>17.795796755168926</v>
      </c>
      <c r="K8" s="81">
        <v>17.35138679106387</v>
      </c>
      <c r="L8" s="81">
        <v>20.652225747263667</v>
      </c>
      <c r="M8" s="81">
        <v>19.183065701555524</v>
      </c>
      <c r="N8" s="81">
        <v>23.689277775821704</v>
      </c>
      <c r="O8" s="81">
        <v>21.51274817435915</v>
      </c>
      <c r="P8" s="81">
        <v>21.829395485310208</v>
      </c>
      <c r="Q8" s="81">
        <v>24.33923636322836</v>
      </c>
      <c r="R8" s="143">
        <v>30.670155110678937</v>
      </c>
      <c r="S8" s="147">
        <v>0.11497528090537901</v>
      </c>
      <c r="T8" s="147">
        <v>0.26878762455860894</v>
      </c>
      <c r="U8" s="107"/>
      <c r="V8" s="140"/>
      <c r="W8" s="140"/>
      <c r="X8" s="140"/>
      <c r="Y8" s="140"/>
      <c r="Z8" s="140"/>
      <c r="AA8" s="140"/>
      <c r="AB8" s="140"/>
      <c r="AC8" s="140"/>
      <c r="AD8" s="107"/>
      <c r="AE8" s="107"/>
    </row>
    <row r="9" spans="1:31" s="173" customFormat="1" ht="13.5">
      <c r="A9" s="174" t="s">
        <v>72</v>
      </c>
      <c r="B9" s="175" t="s">
        <v>90</v>
      </c>
      <c r="C9" s="81">
        <v>0.842200480340861</v>
      </c>
      <c r="D9" s="81">
        <v>1.3230902266761257</v>
      </c>
      <c r="E9" s="81">
        <v>1.553892152185325</v>
      </c>
      <c r="F9" s="81">
        <v>1.5076565751289013</v>
      </c>
      <c r="G9" s="81">
        <v>1.6385863412564112</v>
      </c>
      <c r="H9" s="81">
        <v>1.436654543669639</v>
      </c>
      <c r="I9" s="81">
        <v>1.3157043085299336</v>
      </c>
      <c r="J9" s="81">
        <v>1.3422749638173348</v>
      </c>
      <c r="K9" s="81">
        <v>1.208001268731415</v>
      </c>
      <c r="L9" s="81">
        <v>1.7091110612241223</v>
      </c>
      <c r="M9" s="81">
        <v>1.1606097230067016</v>
      </c>
      <c r="N9" s="81">
        <v>1.0784639626947783</v>
      </c>
      <c r="O9" s="81">
        <v>0.7962266321709915</v>
      </c>
      <c r="P9" s="81">
        <v>0.6982489844846788</v>
      </c>
      <c r="Q9" s="81">
        <v>1.1594301086555447</v>
      </c>
      <c r="R9" s="143">
        <v>1.4610113785731043</v>
      </c>
      <c r="S9" s="147">
        <v>0.6604823414261412</v>
      </c>
      <c r="T9" s="147">
        <v>-0.0010163746932094764</v>
      </c>
      <c r="U9" s="107"/>
      <c r="V9" s="140"/>
      <c r="W9" s="140"/>
      <c r="X9" s="140"/>
      <c r="Y9" s="140"/>
      <c r="Z9" s="140"/>
      <c r="AA9" s="140"/>
      <c r="AB9" s="140"/>
      <c r="AC9" s="140"/>
      <c r="AD9" s="107"/>
      <c r="AE9" s="107"/>
    </row>
    <row r="10" spans="1:31" s="173" customFormat="1" ht="13.5">
      <c r="A10" s="174" t="s">
        <v>73</v>
      </c>
      <c r="B10" s="175" t="s">
        <v>81</v>
      </c>
      <c r="C10" s="81">
        <v>3.410658506278315</v>
      </c>
      <c r="D10" s="81">
        <v>4.256527408145739</v>
      </c>
      <c r="E10" s="81">
        <v>4.155869610431768</v>
      </c>
      <c r="F10" s="81">
        <v>4.020321783631576</v>
      </c>
      <c r="G10" s="81">
        <v>3.6261634599936308</v>
      </c>
      <c r="H10" s="81">
        <v>3.378004326569127</v>
      </c>
      <c r="I10" s="81">
        <v>4.208528924427152</v>
      </c>
      <c r="J10" s="81">
        <v>3.7985452629247476</v>
      </c>
      <c r="K10" s="81">
        <v>5.363408481984517</v>
      </c>
      <c r="L10" s="81">
        <v>4.319030969912491</v>
      </c>
      <c r="M10" s="81">
        <v>5.061040264969891</v>
      </c>
      <c r="N10" s="81">
        <v>4.081841113102694</v>
      </c>
      <c r="O10" s="81">
        <v>3.6927881600383223</v>
      </c>
      <c r="P10" s="81">
        <v>3.682834363380191</v>
      </c>
      <c r="Q10" s="81">
        <v>6.025469646568581</v>
      </c>
      <c r="R10" s="143">
        <v>7.59276445312576</v>
      </c>
      <c r="S10" s="147">
        <v>0.6360957491007728</v>
      </c>
      <c r="T10" s="147">
        <v>0.19055951565412577</v>
      </c>
      <c r="U10" s="107"/>
      <c r="V10" s="140"/>
      <c r="W10" s="140"/>
      <c r="X10" s="140"/>
      <c r="Y10" s="140"/>
      <c r="Z10" s="140"/>
      <c r="AA10" s="140"/>
      <c r="AB10" s="140"/>
      <c r="AC10" s="140"/>
      <c r="AD10" s="107"/>
      <c r="AE10" s="107"/>
    </row>
    <row r="11" spans="1:31" s="173" customFormat="1" ht="13.5">
      <c r="A11" s="174" t="s">
        <v>74</v>
      </c>
      <c r="B11" s="175" t="s">
        <v>82</v>
      </c>
      <c r="C11" s="81">
        <v>30.589916448494712</v>
      </c>
      <c r="D11" s="81">
        <v>36.75637119588772</v>
      </c>
      <c r="E11" s="81">
        <v>35.55600363139252</v>
      </c>
      <c r="F11" s="81">
        <v>33.34790612602956</v>
      </c>
      <c r="G11" s="81">
        <v>33.613905744700276</v>
      </c>
      <c r="H11" s="81">
        <v>32.19603059901606</v>
      </c>
      <c r="I11" s="81">
        <v>32.26644534406554</v>
      </c>
      <c r="J11" s="81">
        <v>31.47317953075884</v>
      </c>
      <c r="K11" s="81">
        <v>32.46795809178751</v>
      </c>
      <c r="L11" s="81">
        <v>35.75974081154305</v>
      </c>
      <c r="M11" s="81">
        <v>36.254208046793124</v>
      </c>
      <c r="N11" s="81">
        <v>31.221771819440143</v>
      </c>
      <c r="O11" s="81">
        <v>27.33610974819693</v>
      </c>
      <c r="P11" s="81">
        <v>14.115640296081267</v>
      </c>
      <c r="Q11" s="81">
        <v>18.888475760486216</v>
      </c>
      <c r="R11" s="143">
        <v>23.80158821472456</v>
      </c>
      <c r="S11" s="147">
        <v>0.3381239082530296</v>
      </c>
      <c r="T11" s="147">
        <v>-0.47899907960733956</v>
      </c>
      <c r="U11" s="107"/>
      <c r="V11" s="140"/>
      <c r="W11" s="140"/>
      <c r="X11" s="140"/>
      <c r="Y11" s="140"/>
      <c r="Z11" s="140"/>
      <c r="AA11" s="140"/>
      <c r="AB11" s="140"/>
      <c r="AC11" s="140"/>
      <c r="AD11" s="107"/>
      <c r="AE11" s="107"/>
    </row>
    <row r="12" spans="1:31" s="173" customFormat="1" ht="13.5">
      <c r="A12" s="174" t="s">
        <v>75</v>
      </c>
      <c r="B12" s="175" t="s">
        <v>83</v>
      </c>
      <c r="C12" s="81">
        <v>6.032671249293652</v>
      </c>
      <c r="D12" s="81">
        <v>7.073327930838068</v>
      </c>
      <c r="E12" s="81">
        <v>6.968003996936401</v>
      </c>
      <c r="F12" s="81">
        <v>8.216997616103164</v>
      </c>
      <c r="G12" s="81">
        <v>9.821173456853886</v>
      </c>
      <c r="H12" s="81">
        <v>10.589753013115299</v>
      </c>
      <c r="I12" s="81">
        <v>10.042586753824743</v>
      </c>
      <c r="J12" s="81">
        <v>10.383588252931055</v>
      </c>
      <c r="K12" s="81">
        <v>10.891771992689943</v>
      </c>
      <c r="L12" s="81">
        <v>9.593368036597912</v>
      </c>
      <c r="M12" s="81">
        <v>8.399187840764764</v>
      </c>
      <c r="N12" s="81">
        <v>8.490977733769233</v>
      </c>
      <c r="O12" s="81">
        <v>8.84806494377384</v>
      </c>
      <c r="P12" s="81">
        <v>9.457884084741508</v>
      </c>
      <c r="Q12" s="81">
        <v>8.84762184688008</v>
      </c>
      <c r="R12" s="143">
        <v>11.148991297623882</v>
      </c>
      <c r="S12" s="147">
        <v>-0.06452418240629221</v>
      </c>
      <c r="T12" s="147">
        <v>0.053390162789177964</v>
      </c>
      <c r="U12" s="107"/>
      <c r="V12" s="140"/>
      <c r="W12" s="140"/>
      <c r="X12" s="140"/>
      <c r="Y12" s="140"/>
      <c r="Z12" s="140"/>
      <c r="AA12" s="140"/>
      <c r="AB12" s="140"/>
      <c r="AC12" s="140"/>
      <c r="AD12" s="107"/>
      <c r="AE12" s="107"/>
    </row>
    <row r="13" spans="1:31" s="173" customFormat="1" ht="13.5">
      <c r="A13" s="174" t="s">
        <v>76</v>
      </c>
      <c r="B13" s="175" t="s">
        <v>84</v>
      </c>
      <c r="C13" s="81">
        <v>1.9246392557537726</v>
      </c>
      <c r="D13" s="81">
        <v>1.9175936701832077</v>
      </c>
      <c r="E13" s="81">
        <v>1.7935613141135776</v>
      </c>
      <c r="F13" s="81">
        <v>2.363566405181908</v>
      </c>
      <c r="G13" s="81">
        <v>2.3100473973694595</v>
      </c>
      <c r="H13" s="81">
        <v>3.0777034869510107</v>
      </c>
      <c r="I13" s="81">
        <v>3.0322351277611688</v>
      </c>
      <c r="J13" s="81">
        <v>3.231381734448631</v>
      </c>
      <c r="K13" s="81">
        <v>3.409621264950622</v>
      </c>
      <c r="L13" s="81">
        <v>2.9739769213460363</v>
      </c>
      <c r="M13" s="81">
        <v>3.075745300062866</v>
      </c>
      <c r="N13" s="81">
        <v>3.667488791097951</v>
      </c>
      <c r="O13" s="81">
        <v>3.771763327569626</v>
      </c>
      <c r="P13" s="81">
        <v>2.773996389302448</v>
      </c>
      <c r="Q13" s="81">
        <v>3.285855275021009</v>
      </c>
      <c r="R13" s="143">
        <v>4.140544487599108</v>
      </c>
      <c r="S13" s="147">
        <v>0.18452038643326185</v>
      </c>
      <c r="T13" s="147">
        <v>0.06831189011451899</v>
      </c>
      <c r="U13" s="107"/>
      <c r="V13" s="140"/>
      <c r="W13" s="140"/>
      <c r="X13" s="140"/>
      <c r="Y13" s="140"/>
      <c r="Z13" s="140"/>
      <c r="AA13" s="140"/>
      <c r="AB13" s="140"/>
      <c r="AC13" s="140"/>
      <c r="AD13" s="107"/>
      <c r="AE13" s="107"/>
    </row>
    <row r="14" spans="1:31" s="173" customFormat="1" ht="13.5">
      <c r="A14" s="174" t="s">
        <v>77</v>
      </c>
      <c r="B14" s="175" t="s">
        <v>85</v>
      </c>
      <c r="C14" s="81">
        <v>0.889411188571294</v>
      </c>
      <c r="D14" s="81">
        <v>1.488569832146879</v>
      </c>
      <c r="E14" s="81">
        <v>1.8942509984885625</v>
      </c>
      <c r="F14" s="81">
        <v>1.237979237812646</v>
      </c>
      <c r="G14" s="81">
        <v>1.6646688564364822</v>
      </c>
      <c r="H14" s="81">
        <v>3.265872114495452</v>
      </c>
      <c r="I14" s="81">
        <v>3.598836905988825</v>
      </c>
      <c r="J14" s="81">
        <v>2.7741478802375963</v>
      </c>
      <c r="K14" s="81">
        <v>3.0148466251904984</v>
      </c>
      <c r="L14" s="81">
        <v>3.7050422510688397</v>
      </c>
      <c r="M14" s="81">
        <v>5.901608063761673</v>
      </c>
      <c r="N14" s="81">
        <v>3.6266597761222465</v>
      </c>
      <c r="O14" s="81">
        <v>3.64843556830939</v>
      </c>
      <c r="P14" s="81">
        <v>2.678868712785354</v>
      </c>
      <c r="Q14" s="81">
        <v>7.042495234239632</v>
      </c>
      <c r="R14" s="143">
        <v>8.874330236862747</v>
      </c>
      <c r="S14" s="147">
        <v>1.6289064486916183</v>
      </c>
      <c r="T14" s="147">
        <v>0.19331801742028265</v>
      </c>
      <c r="U14" s="107"/>
      <c r="V14" s="140"/>
      <c r="W14" s="140"/>
      <c r="X14" s="140"/>
      <c r="Y14" s="140"/>
      <c r="Z14" s="140"/>
      <c r="AA14" s="140"/>
      <c r="AB14" s="140"/>
      <c r="AC14" s="140"/>
      <c r="AD14" s="107"/>
      <c r="AE14" s="107"/>
    </row>
    <row r="15" spans="1:31" s="173" customFormat="1" ht="13.5">
      <c r="A15" s="174" t="s">
        <v>78</v>
      </c>
      <c r="B15" s="175" t="s">
        <v>86</v>
      </c>
      <c r="C15" s="81">
        <v>1.1837625629825757</v>
      </c>
      <c r="D15" s="81">
        <v>2.1620527007334625</v>
      </c>
      <c r="E15" s="81">
        <v>2.3981339365488914</v>
      </c>
      <c r="F15" s="81">
        <v>3.9855240405257044</v>
      </c>
      <c r="G15" s="81">
        <v>5.917534592479007</v>
      </c>
      <c r="H15" s="81">
        <v>6.731220926956262</v>
      </c>
      <c r="I15" s="81">
        <v>4.535791359204953</v>
      </c>
      <c r="J15" s="81">
        <v>4.9798301307610275</v>
      </c>
      <c r="K15" s="81">
        <v>7.559326140195916</v>
      </c>
      <c r="L15" s="81">
        <v>7.300582194282725</v>
      </c>
      <c r="M15" s="81">
        <v>8.108959315852736</v>
      </c>
      <c r="N15" s="81">
        <v>7.053414320211964</v>
      </c>
      <c r="O15" s="81">
        <v>8.252703068709701</v>
      </c>
      <c r="P15" s="81">
        <v>4.538109420924982</v>
      </c>
      <c r="Q15" s="81">
        <v>4.7741386473728555</v>
      </c>
      <c r="R15" s="143">
        <v>6.015947692427552</v>
      </c>
      <c r="S15" s="147">
        <v>0.05201047496994127</v>
      </c>
      <c r="T15" s="147">
        <v>-0.41125137500202047</v>
      </c>
      <c r="U15" s="107"/>
      <c r="V15" s="140"/>
      <c r="W15" s="140"/>
      <c r="X15" s="140"/>
      <c r="Y15" s="140"/>
      <c r="Z15" s="140"/>
      <c r="AA15" s="140"/>
      <c r="AB15" s="140"/>
      <c r="AC15" s="140"/>
      <c r="AD15" s="107"/>
      <c r="AE15" s="107"/>
    </row>
    <row r="16" spans="1:31" s="173" customFormat="1" ht="13.5">
      <c r="A16" s="174" t="s">
        <v>79</v>
      </c>
      <c r="B16" s="175" t="s">
        <v>87</v>
      </c>
      <c r="C16" s="81">
        <v>1.4056171799987487</v>
      </c>
      <c r="D16" s="81">
        <v>1.4851714637025346</v>
      </c>
      <c r="E16" s="81">
        <v>1.6295213198480594</v>
      </c>
      <c r="F16" s="81">
        <v>1.6259040868446613</v>
      </c>
      <c r="G16" s="81">
        <v>2.585543472340251</v>
      </c>
      <c r="H16" s="81">
        <v>2.2299197452144712</v>
      </c>
      <c r="I16" s="81">
        <v>2.6116445083003246</v>
      </c>
      <c r="J16" s="81">
        <v>2.4602466093046433</v>
      </c>
      <c r="K16" s="81">
        <v>3.270209109337585</v>
      </c>
      <c r="L16" s="81">
        <v>3.156657453696924</v>
      </c>
      <c r="M16" s="81">
        <v>3.336593413920915</v>
      </c>
      <c r="N16" s="81">
        <v>4.076683672273805</v>
      </c>
      <c r="O16" s="81">
        <v>3.7743478464871028</v>
      </c>
      <c r="P16" s="81">
        <v>2.328165586590802</v>
      </c>
      <c r="Q16" s="81">
        <v>4.493645294464199</v>
      </c>
      <c r="R16" s="143">
        <v>5.662494752785618</v>
      </c>
      <c r="S16" s="147">
        <v>0.9301227199412261</v>
      </c>
      <c r="T16" s="147">
        <v>0.3467764084517577</v>
      </c>
      <c r="U16" s="107"/>
      <c r="V16" s="140"/>
      <c r="W16" s="140"/>
      <c r="X16" s="140"/>
      <c r="Y16" s="140"/>
      <c r="Z16" s="140"/>
      <c r="AA16" s="140"/>
      <c r="AB16" s="140"/>
      <c r="AC16" s="140"/>
      <c r="AD16" s="107"/>
      <c r="AE16" s="107"/>
    </row>
    <row r="17" spans="1:31" s="173" customFormat="1" ht="13.5">
      <c r="A17" s="174" t="s">
        <v>80</v>
      </c>
      <c r="B17" s="175" t="s">
        <v>88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6.061750333185251E-06</v>
      </c>
      <c r="N17" s="81">
        <v>0</v>
      </c>
      <c r="O17" s="81">
        <v>0</v>
      </c>
      <c r="P17" s="81">
        <v>0</v>
      </c>
      <c r="Q17" s="81">
        <v>0</v>
      </c>
      <c r="R17" s="143">
        <v>0</v>
      </c>
      <c r="S17" s="147">
        <v>0</v>
      </c>
      <c r="T17" s="147">
        <v>-1</v>
      </c>
      <c r="U17" s="107"/>
      <c r="V17" s="140"/>
      <c r="W17" s="140"/>
      <c r="X17" s="140"/>
      <c r="Y17" s="140"/>
      <c r="Z17" s="140"/>
      <c r="AA17" s="140"/>
      <c r="AB17" s="140"/>
      <c r="AC17" s="140"/>
      <c r="AD17" s="107"/>
      <c r="AE17" s="107"/>
    </row>
    <row r="18" spans="1:31" s="173" customFormat="1" ht="13.5">
      <c r="A18" s="149" t="s">
        <v>115</v>
      </c>
      <c r="B18" s="149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100"/>
      <c r="S18" s="100"/>
      <c r="T18" s="100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3:19" ht="15">
      <c r="C19" s="55"/>
      <c r="D19" s="55"/>
      <c r="E19" s="55"/>
      <c r="F19" s="55"/>
      <c r="G19" s="55"/>
      <c r="H19" s="55"/>
      <c r="I19" s="55"/>
      <c r="J19" s="55"/>
      <c r="K19" s="55"/>
      <c r="L19" s="253"/>
      <c r="M19" s="253"/>
      <c r="N19" s="253"/>
      <c r="O19" s="253"/>
      <c r="P19" s="253"/>
      <c r="Q19" s="253"/>
      <c r="R19" s="120"/>
      <c r="S19" s="120"/>
    </row>
    <row r="20" spans="3:19" ht="15">
      <c r="C20" s="55"/>
      <c r="D20" s="55"/>
      <c r="E20" s="55"/>
      <c r="F20" s="55"/>
      <c r="G20" s="55"/>
      <c r="H20" s="55"/>
      <c r="I20" s="55"/>
      <c r="J20" s="55"/>
      <c r="K20" s="55"/>
      <c r="L20" s="253"/>
      <c r="M20" s="253"/>
      <c r="N20" s="253"/>
      <c r="O20" s="253"/>
      <c r="P20" s="253"/>
      <c r="Q20" s="253"/>
      <c r="R20" s="120"/>
      <c r="S20" s="120"/>
    </row>
    <row r="21" spans="3:19" ht="15">
      <c r="C21" s="55"/>
      <c r="D21" s="55"/>
      <c r="E21" s="55"/>
      <c r="F21" s="55"/>
      <c r="G21" s="55"/>
      <c r="H21" s="55"/>
      <c r="I21" s="55"/>
      <c r="J21" s="55"/>
      <c r="K21" s="55"/>
      <c r="L21" s="253"/>
      <c r="M21" s="253"/>
      <c r="N21" s="253"/>
      <c r="O21" s="253"/>
      <c r="P21" s="253"/>
      <c r="Q21" s="253"/>
      <c r="R21" s="120"/>
      <c r="S21" s="153"/>
    </row>
    <row r="22" spans="3:19" ht="15">
      <c r="C22" s="55"/>
      <c r="D22" s="55"/>
      <c r="E22" s="55"/>
      <c r="F22" s="55"/>
      <c r="G22" s="55"/>
      <c r="H22" s="55"/>
      <c r="I22" s="55"/>
      <c r="J22" s="55"/>
      <c r="K22" s="55"/>
      <c r="L22" s="253"/>
      <c r="M22" s="253"/>
      <c r="N22" s="253"/>
      <c r="O22" s="253"/>
      <c r="P22" s="253"/>
      <c r="Q22" s="253"/>
      <c r="R22" s="120"/>
      <c r="S22" s="120"/>
    </row>
    <row r="23" spans="3:19" ht="15">
      <c r="C23" s="55"/>
      <c r="D23" s="55"/>
      <c r="E23" s="55"/>
      <c r="F23" s="55"/>
      <c r="G23" s="55"/>
      <c r="H23" s="55"/>
      <c r="I23" s="55"/>
      <c r="J23" s="55"/>
      <c r="K23" s="55"/>
      <c r="L23" s="253"/>
      <c r="M23" s="253"/>
      <c r="N23" s="253"/>
      <c r="O23" s="253"/>
      <c r="P23" s="253"/>
      <c r="Q23" s="253"/>
      <c r="R23" s="120"/>
      <c r="S23" s="120"/>
    </row>
    <row r="24" spans="3:19" ht="15">
      <c r="C24" s="55"/>
      <c r="D24" s="55"/>
      <c r="E24" s="55"/>
      <c r="F24" s="55"/>
      <c r="G24" s="55"/>
      <c r="H24" s="55"/>
      <c r="I24" s="55"/>
      <c r="J24" s="55"/>
      <c r="K24" s="55"/>
      <c r="L24" s="253"/>
      <c r="M24" s="253"/>
      <c r="N24" s="253"/>
      <c r="O24" s="253"/>
      <c r="P24" s="253"/>
      <c r="Q24" s="253"/>
      <c r="R24" s="120"/>
      <c r="S24" s="120"/>
    </row>
    <row r="25" spans="3:19" ht="15">
      <c r="C25" s="55"/>
      <c r="D25" s="55"/>
      <c r="E25" s="55"/>
      <c r="F25" s="55"/>
      <c r="G25" s="55"/>
      <c r="H25" s="55"/>
      <c r="I25" s="55"/>
      <c r="J25" s="55"/>
      <c r="K25" s="55"/>
      <c r="L25" s="253"/>
      <c r="M25" s="253"/>
      <c r="N25" s="253"/>
      <c r="O25" s="253"/>
      <c r="P25" s="253"/>
      <c r="Q25" s="253"/>
      <c r="R25" s="153"/>
      <c r="S25" s="120"/>
    </row>
    <row r="26" spans="3:19" ht="13.5"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120"/>
      <c r="S26" s="120"/>
    </row>
    <row r="27" spans="3:19" ht="13.5">
      <c r="C27" s="120"/>
      <c r="D27" s="120"/>
      <c r="E27" s="120"/>
      <c r="F27" s="120"/>
      <c r="G27" s="120"/>
      <c r="H27" s="120"/>
      <c r="I27" s="120"/>
      <c r="J27" s="120"/>
      <c r="K27" s="120"/>
      <c r="L27" s="153"/>
      <c r="M27" s="120"/>
      <c r="N27" s="120"/>
      <c r="O27" s="120"/>
      <c r="P27" s="120"/>
      <c r="Q27" s="120"/>
      <c r="R27" s="120"/>
      <c r="S27" s="120"/>
    </row>
    <row r="28" spans="3:19" ht="13.5"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</row>
    <row r="29" spans="3:19" ht="13.5"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3.5">
      <c r="A30" s="43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3.5">
      <c r="A31" s="43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19" ht="13.5">
      <c r="A32" s="43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</row>
    <row r="33" spans="1:19" ht="13.5">
      <c r="A33" s="43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</row>
    <row r="34" spans="1:19" ht="13.5">
      <c r="A34" s="43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ht="13.5">
      <c r="A35" s="43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19" ht="13.5">
      <c r="A36" s="43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</row>
    <row r="37" spans="1:19" ht="13.5">
      <c r="A37" s="43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</row>
    <row r="38" spans="1:19" ht="13.5">
      <c r="A38" s="43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20" ht="13.5">
      <c r="A39" s="173"/>
      <c r="B39" s="173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73"/>
    </row>
    <row r="40" spans="1:20" ht="13.5">
      <c r="A40" s="173"/>
      <c r="B40" s="173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07"/>
      <c r="S40" s="107"/>
      <c r="T40" s="173"/>
    </row>
    <row r="41" spans="1:20" ht="13.5">
      <c r="A41" s="173"/>
      <c r="B41" s="173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07"/>
      <c r="S41" s="107"/>
      <c r="T41" s="173"/>
    </row>
    <row r="42" spans="1:20" ht="13.5">
      <c r="A42" s="173"/>
      <c r="B42" s="173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07"/>
      <c r="S42" s="107"/>
      <c r="T42" s="173"/>
    </row>
    <row r="43" spans="1:20" ht="13.5">
      <c r="A43" s="173"/>
      <c r="B43" s="173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07"/>
      <c r="S43" s="107"/>
      <c r="T43" s="173"/>
    </row>
    <row r="44" spans="1:20" ht="13.5">
      <c r="A44" s="173"/>
      <c r="B44" s="173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07"/>
      <c r="S44" s="107"/>
      <c r="T44" s="173"/>
    </row>
    <row r="45" spans="1:20" ht="13.5">
      <c r="A45" s="173"/>
      <c r="B45" s="173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07"/>
      <c r="S45" s="107"/>
      <c r="T45" s="173"/>
    </row>
    <row r="46" spans="1:20" ht="13.5">
      <c r="A46" s="173"/>
      <c r="B46" s="173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07"/>
      <c r="S46" s="107"/>
      <c r="T46" s="173"/>
    </row>
    <row r="47" spans="1:20" ht="13.5">
      <c r="A47" s="173"/>
      <c r="B47" s="173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07"/>
      <c r="S47" s="107"/>
      <c r="T47" s="173"/>
    </row>
    <row r="48" spans="1:20" ht="13.5">
      <c r="A48" s="173"/>
      <c r="B48" s="173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07"/>
      <c r="S48" s="107"/>
      <c r="T48" s="173"/>
    </row>
    <row r="49" spans="1:20" ht="13.5">
      <c r="A49" s="173"/>
      <c r="B49" s="173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07"/>
      <c r="S49" s="107"/>
      <c r="T49" s="173"/>
    </row>
    <row r="50" spans="1:20" ht="13.5">
      <c r="A50" s="173"/>
      <c r="B50" s="173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07"/>
      <c r="S50" s="107"/>
      <c r="T50" s="173"/>
    </row>
    <row r="51" spans="1:20" ht="13.5">
      <c r="A51" s="173"/>
      <c r="B51" s="173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07"/>
      <c r="S51" s="107"/>
      <c r="T51" s="173"/>
    </row>
    <row r="52" spans="1:20" ht="13.5">
      <c r="A52" s="173"/>
      <c r="B52" s="173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173"/>
      <c r="S52" s="173"/>
      <c r="T52" s="173"/>
    </row>
    <row r="53" spans="1:20" ht="13.5">
      <c r="A53" s="173"/>
      <c r="B53" s="173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173"/>
      <c r="S53" s="173"/>
      <c r="T53" s="173"/>
    </row>
    <row r="54" spans="1:20" ht="13.5">
      <c r="A54" s="173"/>
      <c r="B54" s="173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173"/>
      <c r="S54" s="173"/>
      <c r="T54" s="173"/>
    </row>
    <row r="55" spans="1:20" ht="13.5">
      <c r="A55" s="173"/>
      <c r="B55" s="173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173"/>
      <c r="S55" s="173"/>
      <c r="T55" s="173"/>
    </row>
    <row r="56" spans="1:20" ht="13.5">
      <c r="A56" s="173"/>
      <c r="B56" s="173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173"/>
      <c r="S56" s="173"/>
      <c r="T56" s="173"/>
    </row>
    <row r="57" spans="1:20" ht="13.5">
      <c r="A57" s="173"/>
      <c r="B57" s="173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173"/>
      <c r="S57" s="173"/>
      <c r="T57" s="173"/>
    </row>
    <row r="58" spans="1:17" ht="13.5">
      <c r="A58" s="43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1:17" ht="13.5">
      <c r="A59" s="43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R40"/>
  <sheetViews>
    <sheetView zoomScale="110" zoomScaleNormal="110" zoomScalePageLayoutView="0" workbookViewId="0" topLeftCell="A1">
      <selection activeCell="I11" sqref="I11"/>
    </sheetView>
  </sheetViews>
  <sheetFormatPr defaultColWidth="9.140625" defaultRowHeight="15"/>
  <cols>
    <col min="1" max="1" width="2.8515625" style="43" customWidth="1"/>
    <col min="2" max="2" width="13.57421875" style="43" customWidth="1"/>
    <col min="3" max="3" width="7.140625" style="43" customWidth="1"/>
    <col min="4" max="4" width="8.140625" style="43" customWidth="1"/>
    <col min="5" max="5" width="8.28125" style="43" customWidth="1"/>
    <col min="6" max="7" width="7.7109375" style="43" customWidth="1"/>
    <col min="8" max="8" width="8.57421875" style="43" customWidth="1"/>
    <col min="9" max="9" width="7.7109375" style="43" customWidth="1"/>
    <col min="10" max="11" width="8.8515625" style="43" customWidth="1"/>
    <col min="12" max="12" width="7.7109375" style="43" customWidth="1"/>
    <col min="13" max="13" width="7.8515625" style="43" customWidth="1"/>
    <col min="14" max="14" width="8.140625" style="43" customWidth="1"/>
    <col min="15" max="15" width="7.7109375" style="43" customWidth="1"/>
    <col min="16" max="16" width="8.7109375" style="43" customWidth="1"/>
    <col min="17" max="16384" width="9.140625" style="43" customWidth="1"/>
  </cols>
  <sheetData>
    <row r="1" ht="13.5" customHeight="1">
      <c r="C1" s="44"/>
    </row>
    <row r="2" spans="2:3" ht="16.5">
      <c r="B2" s="271" t="s">
        <v>66</v>
      </c>
      <c r="C2" s="44"/>
    </row>
    <row r="3" spans="2:3" ht="12.75" customHeight="1">
      <c r="B3" s="45"/>
      <c r="C3" s="44"/>
    </row>
    <row r="4" spans="2:17" ht="16.5" customHeight="1" thickBot="1">
      <c r="B4" s="46"/>
      <c r="C4" s="47" t="s">
        <v>69</v>
      </c>
      <c r="D4" s="47" t="s">
        <v>91</v>
      </c>
      <c r="E4" s="47" t="s">
        <v>93</v>
      </c>
      <c r="F4" s="47" t="s">
        <v>94</v>
      </c>
      <c r="G4" s="48" t="s">
        <v>96</v>
      </c>
      <c r="H4" s="48" t="s">
        <v>100</v>
      </c>
      <c r="I4" s="48" t="s">
        <v>101</v>
      </c>
      <c r="J4" s="48" t="s">
        <v>102</v>
      </c>
      <c r="K4" s="48" t="s">
        <v>105</v>
      </c>
      <c r="L4" s="48" t="s">
        <v>106</v>
      </c>
      <c r="M4" s="48" t="s">
        <v>116</v>
      </c>
      <c r="N4" s="48" t="s">
        <v>119</v>
      </c>
      <c r="O4" s="48" t="s">
        <v>124</v>
      </c>
      <c r="P4" s="48" t="s">
        <v>126</v>
      </c>
      <c r="Q4" s="48" t="s">
        <v>130</v>
      </c>
    </row>
    <row r="5" spans="2:18" ht="13.5">
      <c r="B5" s="49" t="s">
        <v>2</v>
      </c>
      <c r="C5" s="50">
        <v>10.499443261261376</v>
      </c>
      <c r="D5" s="50">
        <v>33.664561466215446</v>
      </c>
      <c r="E5" s="50">
        <v>18.505173423762905</v>
      </c>
      <c r="F5" s="50">
        <v>13.336347400803282</v>
      </c>
      <c r="G5" s="50">
        <v>18.608323920741643</v>
      </c>
      <c r="H5" s="50">
        <v>32.908892727567505</v>
      </c>
      <c r="I5" s="50">
        <v>9.064468115074401</v>
      </c>
      <c r="J5" s="50">
        <v>8.931393525802214</v>
      </c>
      <c r="K5" s="50">
        <v>27.532442669215882</v>
      </c>
      <c r="L5" s="50">
        <v>55.968334060321055</v>
      </c>
      <c r="M5" s="50">
        <v>6.192006776880761</v>
      </c>
      <c r="N5" s="50">
        <v>5.148608797807118</v>
      </c>
      <c r="O5" s="50">
        <v>14.208644926226551</v>
      </c>
      <c r="P5" s="50">
        <v>8.786134024431462</v>
      </c>
      <c r="Q5" s="50">
        <v>11.766616703203855</v>
      </c>
      <c r="R5" s="52"/>
    </row>
    <row r="6" spans="2:17" ht="13.5">
      <c r="B6" s="49" t="s">
        <v>3</v>
      </c>
      <c r="C6" s="50">
        <v>106.99990180815993</v>
      </c>
      <c r="D6" s="50">
        <v>113.18173116788503</v>
      </c>
      <c r="E6" s="50">
        <v>123.64728467226574</v>
      </c>
      <c r="F6" s="50">
        <v>122.18145399139317</v>
      </c>
      <c r="G6" s="50">
        <v>122.95094584405729</v>
      </c>
      <c r="H6" s="50">
        <v>133.82277302680814</v>
      </c>
      <c r="I6" s="50">
        <v>153.8309114413026</v>
      </c>
      <c r="J6" s="50">
        <v>145.65651720250327</v>
      </c>
      <c r="K6" s="50">
        <v>118.89485867711262</v>
      </c>
      <c r="L6" s="50">
        <v>113.56118288556958</v>
      </c>
      <c r="M6" s="50">
        <v>164.30016833184334</v>
      </c>
      <c r="N6" s="50">
        <v>192.56919457703106</v>
      </c>
      <c r="O6" s="50">
        <v>138.66302986227802</v>
      </c>
      <c r="P6" s="50">
        <v>144.88541324628267</v>
      </c>
      <c r="Q6" s="50">
        <v>348.7229332277089</v>
      </c>
    </row>
    <row r="7" spans="2:18" ht="13.5">
      <c r="B7" s="49" t="s">
        <v>4</v>
      </c>
      <c r="C7" s="50">
        <v>4.777838855344543</v>
      </c>
      <c r="D7" s="50">
        <v>6.362328758397475</v>
      </c>
      <c r="E7" s="50">
        <v>5.91604505181549</v>
      </c>
      <c r="F7" s="50">
        <v>4.745361746187946</v>
      </c>
      <c r="G7" s="50">
        <v>4.57013095858301</v>
      </c>
      <c r="H7" s="50">
        <v>4.6224680613377185</v>
      </c>
      <c r="I7" s="50">
        <v>4.746895412159762</v>
      </c>
      <c r="J7" s="50">
        <v>38.096708332157405</v>
      </c>
      <c r="K7" s="50">
        <v>2.5709822454353035</v>
      </c>
      <c r="L7" s="50">
        <v>3.6543862094064554</v>
      </c>
      <c r="M7" s="50">
        <v>34.32854147870978</v>
      </c>
      <c r="N7" s="50">
        <v>5.267949027305484</v>
      </c>
      <c r="O7" s="50">
        <v>3.7476759072339982</v>
      </c>
      <c r="P7" s="50">
        <v>1.7116125290034097</v>
      </c>
      <c r="Q7" s="50">
        <v>1.1411867534673659</v>
      </c>
      <c r="R7" s="52"/>
    </row>
    <row r="8" spans="2:17" ht="13.5">
      <c r="B8" s="49" t="s">
        <v>20</v>
      </c>
      <c r="C8" s="94">
        <v>122.27718392476585</v>
      </c>
      <c r="D8" s="94">
        <v>153.20862139249795</v>
      </c>
      <c r="E8" s="94">
        <v>148.06850314784415</v>
      </c>
      <c r="F8" s="94">
        <v>140.26316313838439</v>
      </c>
      <c r="G8" s="94">
        <v>146.12940072338193</v>
      </c>
      <c r="H8" s="94">
        <v>171.35413381571334</v>
      </c>
      <c r="I8" s="94">
        <v>167.64227496853675</v>
      </c>
      <c r="J8" s="94">
        <v>192.68461906046286</v>
      </c>
      <c r="K8" s="94">
        <v>148.99828359176382</v>
      </c>
      <c r="L8" s="94">
        <v>173.1839031552971</v>
      </c>
      <c r="M8" s="94">
        <v>204.82071658743388</v>
      </c>
      <c r="N8" s="94">
        <v>202.98575240214367</v>
      </c>
      <c r="O8" s="94">
        <v>156.61935069573858</v>
      </c>
      <c r="P8" s="94">
        <v>155.38315979971756</v>
      </c>
      <c r="Q8" s="94">
        <v>361.6307366843801</v>
      </c>
    </row>
    <row r="9" spans="2:17" ht="14.25" thickBot="1">
      <c r="B9" s="53" t="s">
        <v>21</v>
      </c>
      <c r="C9" s="54">
        <v>-91.72261969155402</v>
      </c>
      <c r="D9" s="54">
        <v>-73.15484094327212</v>
      </c>
      <c r="E9" s="54">
        <v>-99.22606619668734</v>
      </c>
      <c r="F9" s="54">
        <v>-104.09974484440194</v>
      </c>
      <c r="G9" s="54">
        <v>-99.77249096473264</v>
      </c>
      <c r="H9" s="54">
        <v>-96.2914122379029</v>
      </c>
      <c r="I9" s="54">
        <v>-140.01954791406843</v>
      </c>
      <c r="J9" s="54">
        <v>-98.62841534454364</v>
      </c>
      <c r="K9" s="54">
        <v>-88.79143376246144</v>
      </c>
      <c r="L9" s="54">
        <v>-53.93846261584207</v>
      </c>
      <c r="M9" s="54">
        <v>-123.7796200762528</v>
      </c>
      <c r="N9" s="54">
        <v>-182.15263675191846</v>
      </c>
      <c r="O9" s="54">
        <v>-120.70670902881747</v>
      </c>
      <c r="P9" s="54">
        <v>-134.3876666928478</v>
      </c>
      <c r="Q9" s="54">
        <v>-335.8151297710377</v>
      </c>
    </row>
    <row r="10" spans="2:8" ht="13.5">
      <c r="B10" s="45" t="s">
        <v>108</v>
      </c>
      <c r="H10" s="52"/>
    </row>
    <row r="11" spans="2:17" ht="13.5">
      <c r="B11" s="49"/>
      <c r="E11" s="55"/>
      <c r="I11" s="52"/>
      <c r="J11" s="52"/>
      <c r="K11" s="52"/>
      <c r="L11" s="52"/>
      <c r="M11" s="52"/>
      <c r="N11" s="52"/>
      <c r="O11" s="108"/>
      <c r="Q11" s="108"/>
    </row>
    <row r="12" spans="2:14" ht="13.5">
      <c r="B12" s="49" t="s">
        <v>103</v>
      </c>
      <c r="E12" s="55"/>
      <c r="I12" s="52"/>
      <c r="J12" s="52"/>
      <c r="L12" s="56"/>
      <c r="M12" s="55"/>
      <c r="N12" s="52"/>
    </row>
    <row r="13" spans="2:17" ht="13.5">
      <c r="B13" s="45"/>
      <c r="E13" s="55"/>
      <c r="H13" s="52"/>
      <c r="I13" s="52"/>
      <c r="Q13" s="52"/>
    </row>
    <row r="14" spans="2:14" ht="13.5">
      <c r="B14" s="45"/>
      <c r="N14" s="52"/>
    </row>
    <row r="15" spans="12:13" ht="13.5">
      <c r="L15" s="52"/>
      <c r="M15" s="52"/>
    </row>
    <row r="20" spans="3:4" ht="13.5">
      <c r="C20" s="57"/>
      <c r="D20" s="57"/>
    </row>
    <row r="21" spans="3:4" ht="13.5">
      <c r="C21" s="57"/>
      <c r="D21" s="57"/>
    </row>
    <row r="22" spans="3:4" ht="13.5">
      <c r="C22" s="57"/>
      <c r="D22" s="57"/>
    </row>
    <row r="24" ht="13.5">
      <c r="N24" s="20"/>
    </row>
    <row r="30" ht="13.5">
      <c r="B30" s="58"/>
    </row>
    <row r="31" ht="13.5">
      <c r="B31" s="58"/>
    </row>
    <row r="32" ht="13.5">
      <c r="B32" s="58"/>
    </row>
    <row r="33" ht="13.5">
      <c r="B33" s="58"/>
    </row>
    <row r="34" ht="13.5">
      <c r="B34" s="58"/>
    </row>
    <row r="35" ht="13.5">
      <c r="B35" s="58"/>
    </row>
    <row r="36" ht="13.5">
      <c r="B36" s="58"/>
    </row>
    <row r="37" ht="13.5">
      <c r="B37" s="58"/>
    </row>
    <row r="38" ht="13.5">
      <c r="B38" s="58"/>
    </row>
    <row r="39" ht="13.5">
      <c r="B39" s="58"/>
    </row>
    <row r="40" ht="13.5">
      <c r="B40" s="5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AG46"/>
  <sheetViews>
    <sheetView showGridLines="0" zoomScalePageLayoutView="0" workbookViewId="0" topLeftCell="A1">
      <selection activeCell="I21" sqref="I21"/>
    </sheetView>
  </sheetViews>
  <sheetFormatPr defaultColWidth="9.140625" defaultRowHeight="15"/>
  <cols>
    <col min="1" max="1" width="3.421875" style="43" customWidth="1"/>
    <col min="2" max="2" width="10.8515625" style="59" customWidth="1"/>
    <col min="3" max="3" width="14.8515625" style="43" customWidth="1"/>
    <col min="4" max="4" width="7.421875" style="43" customWidth="1"/>
    <col min="5" max="5" width="7.57421875" style="43" customWidth="1"/>
    <col min="6" max="6" width="7.421875" style="43" customWidth="1"/>
    <col min="7" max="8" width="6.8515625" style="43" customWidth="1"/>
    <col min="9" max="9" width="6.28125" style="43" customWidth="1"/>
    <col min="10" max="10" width="6.00390625" style="43" customWidth="1"/>
    <col min="11" max="11" width="6.8515625" style="43" customWidth="1"/>
    <col min="12" max="12" width="6.7109375" style="43" customWidth="1"/>
    <col min="13" max="18" width="7.00390625" style="43" customWidth="1"/>
    <col min="19" max="19" width="7.28125" style="43" customWidth="1"/>
    <col min="20" max="20" width="6.57421875" style="43" customWidth="1"/>
    <col min="21" max="22" width="6.8515625" style="43" customWidth="1"/>
    <col min="23" max="23" width="7.421875" style="43" customWidth="1"/>
    <col min="24" max="24" width="7.00390625" style="43" customWidth="1"/>
    <col min="25" max="26" width="7.28125" style="43" customWidth="1"/>
    <col min="27" max="27" width="7.140625" style="43" customWidth="1"/>
    <col min="28" max="28" width="6.7109375" style="43" customWidth="1"/>
    <col min="29" max="29" width="7.421875" style="43" customWidth="1"/>
    <col min="30" max="30" width="9.140625" style="43" customWidth="1"/>
    <col min="31" max="31" width="7.421875" style="43" customWidth="1"/>
    <col min="32" max="32" width="8.57421875" style="43" customWidth="1"/>
    <col min="33" max="16384" width="9.140625" style="43" customWidth="1"/>
  </cols>
  <sheetData>
    <row r="1" spans="2:18" ht="16.5">
      <c r="B1" s="270" t="s">
        <v>48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18" ht="14.25" thickBot="1">
      <c r="B2" s="60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33" ht="13.5">
      <c r="B3" s="63"/>
      <c r="C3" s="64"/>
      <c r="D3" s="65"/>
      <c r="E3" s="65"/>
      <c r="F3" s="65" t="s">
        <v>112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  <c r="T3" s="67"/>
      <c r="U3" s="68" t="s">
        <v>98</v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2:33" ht="22.5" customHeight="1">
      <c r="B4" s="49" t="s">
        <v>0</v>
      </c>
      <c r="C4" s="69" t="s">
        <v>22</v>
      </c>
      <c r="D4" s="71" t="s">
        <v>69</v>
      </c>
      <c r="E4" s="71" t="s">
        <v>91</v>
      </c>
      <c r="F4" s="71" t="s">
        <v>93</v>
      </c>
      <c r="G4" s="71" t="s">
        <v>94</v>
      </c>
      <c r="H4" s="71" t="s">
        <v>96</v>
      </c>
      <c r="I4" s="71" t="s">
        <v>100</v>
      </c>
      <c r="J4" s="71" t="s">
        <v>101</v>
      </c>
      <c r="K4" s="71" t="s">
        <v>102</v>
      </c>
      <c r="L4" s="71" t="s">
        <v>105</v>
      </c>
      <c r="M4" s="71" t="s">
        <v>106</v>
      </c>
      <c r="N4" s="71" t="s">
        <v>116</v>
      </c>
      <c r="O4" s="71" t="s">
        <v>119</v>
      </c>
      <c r="P4" s="71" t="s">
        <v>124</v>
      </c>
      <c r="Q4" s="71" t="s">
        <v>126</v>
      </c>
      <c r="R4" s="71" t="s">
        <v>130</v>
      </c>
      <c r="S4" s="72" t="s">
        <v>69</v>
      </c>
      <c r="T4" s="73" t="s">
        <v>91</v>
      </c>
      <c r="U4" s="74" t="s">
        <v>93</v>
      </c>
      <c r="V4" s="74" t="s">
        <v>94</v>
      </c>
      <c r="W4" s="70" t="s">
        <v>96</v>
      </c>
      <c r="X4" s="70" t="s">
        <v>100</v>
      </c>
      <c r="Y4" s="70" t="s">
        <v>101</v>
      </c>
      <c r="Z4" s="70" t="s">
        <v>102</v>
      </c>
      <c r="AA4" s="70" t="s">
        <v>105</v>
      </c>
      <c r="AB4" s="70" t="s">
        <v>106</v>
      </c>
      <c r="AC4" s="70" t="s">
        <v>116</v>
      </c>
      <c r="AD4" s="71" t="s">
        <v>119</v>
      </c>
      <c r="AE4" s="71" t="s">
        <v>124</v>
      </c>
      <c r="AF4" s="71" t="s">
        <v>126</v>
      </c>
      <c r="AG4" s="71" t="s">
        <v>130</v>
      </c>
    </row>
    <row r="5" spans="2:33" ht="13.5">
      <c r="B5" s="49" t="s">
        <v>2</v>
      </c>
      <c r="C5" s="45" t="s">
        <v>27</v>
      </c>
      <c r="D5" s="50">
        <v>1.0779827420650625</v>
      </c>
      <c r="E5" s="50">
        <v>0.9438843749322637</v>
      </c>
      <c r="F5" s="50">
        <v>0.660601072635006</v>
      </c>
      <c r="G5" s="50">
        <v>0.5949477703547296</v>
      </c>
      <c r="H5" s="50">
        <v>0.9159839263980036</v>
      </c>
      <c r="I5" s="50">
        <v>1.0474921698584532</v>
      </c>
      <c r="J5" s="50">
        <v>0.6337751764038936</v>
      </c>
      <c r="K5" s="50">
        <v>1.87707551896874</v>
      </c>
      <c r="L5" s="50">
        <v>6.0728223522108955</v>
      </c>
      <c r="M5" s="50">
        <v>24.310277771299397</v>
      </c>
      <c r="N5" s="50">
        <v>0.4771910160539579</v>
      </c>
      <c r="O5" s="50">
        <v>0.14679497361131297</v>
      </c>
      <c r="P5" s="50">
        <v>2.3838311655032522</v>
      </c>
      <c r="Q5" s="50">
        <v>0.015857209034642612</v>
      </c>
      <c r="R5" s="50">
        <v>0.010364311812287481</v>
      </c>
      <c r="S5" s="75">
        <v>10.267046692298202</v>
      </c>
      <c r="T5" s="76">
        <v>2.8037922783563136</v>
      </c>
      <c r="U5" s="76">
        <v>3.569818328677285</v>
      </c>
      <c r="V5" s="76">
        <v>4.4610998234711134</v>
      </c>
      <c r="W5" s="76">
        <v>4.922441861499457</v>
      </c>
      <c r="X5" s="76">
        <v>3.183006424828684</v>
      </c>
      <c r="Y5" s="76">
        <v>6.991862824801734</v>
      </c>
      <c r="Z5" s="76">
        <v>21.01660299197422</v>
      </c>
      <c r="AA5" s="76">
        <v>22.056969028036654</v>
      </c>
      <c r="AB5" s="76">
        <v>43.43577163668742</v>
      </c>
      <c r="AC5" s="76">
        <v>7.706564822177797</v>
      </c>
      <c r="AD5" s="257">
        <v>2.8511580385333506</v>
      </c>
      <c r="AE5" s="257">
        <v>16.777329420789012</v>
      </c>
      <c r="AF5" s="257">
        <v>0.1804799356639533</v>
      </c>
      <c r="AG5" s="257">
        <v>0.08808234409017038</v>
      </c>
    </row>
    <row r="6" spans="2:33" ht="13.5">
      <c r="B6" s="49"/>
      <c r="C6" s="45" t="s">
        <v>25</v>
      </c>
      <c r="D6" s="50">
        <v>2.8668987974885036</v>
      </c>
      <c r="E6" s="50">
        <v>4.873816227336452</v>
      </c>
      <c r="F6" s="50">
        <v>7.410860373934304</v>
      </c>
      <c r="G6" s="50">
        <v>3.720068301907657</v>
      </c>
      <c r="H6" s="50">
        <v>4.7214569407867675</v>
      </c>
      <c r="I6" s="50">
        <v>5.198297412609971</v>
      </c>
      <c r="J6" s="50">
        <v>3.444453641487254</v>
      </c>
      <c r="K6" s="50">
        <v>2.825656575751498</v>
      </c>
      <c r="L6" s="50">
        <v>7.134549785039307</v>
      </c>
      <c r="M6" s="50">
        <v>3.6354622275146276</v>
      </c>
      <c r="N6" s="50">
        <v>0.6221664372266396</v>
      </c>
      <c r="O6" s="50">
        <v>0.3902733091626983</v>
      </c>
      <c r="P6" s="50">
        <v>0.9666789560892511</v>
      </c>
      <c r="Q6" s="50">
        <v>1.759693071426111</v>
      </c>
      <c r="R6" s="50">
        <v>2.7533252068190674</v>
      </c>
      <c r="S6" s="75">
        <v>27.3052458701899</v>
      </c>
      <c r="T6" s="76">
        <v>14.477587157128543</v>
      </c>
      <c r="U6" s="76">
        <v>40.04750565816289</v>
      </c>
      <c r="V6" s="76">
        <v>27.894206637745413</v>
      </c>
      <c r="W6" s="76">
        <v>25.372822189128097</v>
      </c>
      <c r="X6" s="76">
        <v>15.796026489385348</v>
      </c>
      <c r="Y6" s="76">
        <v>37.99951191575218</v>
      </c>
      <c r="Z6" s="76">
        <v>31.63735387527557</v>
      </c>
      <c r="AA6" s="76">
        <v>25.913246676861228</v>
      </c>
      <c r="AB6" s="76">
        <v>6.495569840610998</v>
      </c>
      <c r="AC6" s="76">
        <v>10.047896580953962</v>
      </c>
      <c r="AD6" s="257">
        <v>7.580170187506234</v>
      </c>
      <c r="AE6" s="257">
        <v>6.803456354271612</v>
      </c>
      <c r="AF6" s="257">
        <v>20.028069985422036</v>
      </c>
      <c r="AG6" s="257">
        <v>23.39946372239169</v>
      </c>
    </row>
    <row r="7" spans="2:33" ht="13.5">
      <c r="B7" s="49"/>
      <c r="C7" s="45" t="s">
        <v>95</v>
      </c>
      <c r="D7" s="50">
        <v>0.16109449895427538</v>
      </c>
      <c r="E7" s="50">
        <v>0.13524349589535697</v>
      </c>
      <c r="F7" s="50">
        <v>0.1022511840621309</v>
      </c>
      <c r="G7" s="50">
        <v>0.23680891091604753</v>
      </c>
      <c r="H7" s="50">
        <v>0.16289710735113982</v>
      </c>
      <c r="I7" s="50">
        <v>2.811079326518957</v>
      </c>
      <c r="J7" s="50">
        <v>0.22211370557113777</v>
      </c>
      <c r="K7" s="50">
        <v>1.0595088564321378</v>
      </c>
      <c r="L7" s="50">
        <v>7.948303242117323</v>
      </c>
      <c r="M7" s="50">
        <v>5.117983712485259</v>
      </c>
      <c r="N7" s="50">
        <v>3.7985786876560406</v>
      </c>
      <c r="O7" s="50">
        <v>3.1007601720830573</v>
      </c>
      <c r="P7" s="50">
        <v>4.9516395937347015</v>
      </c>
      <c r="Q7" s="50">
        <v>1.8832634532771009</v>
      </c>
      <c r="R7" s="50">
        <v>0.7694351110860315</v>
      </c>
      <c r="S7" s="75">
        <v>1.5343146769376599</v>
      </c>
      <c r="T7" s="76">
        <v>0.4017384751352918</v>
      </c>
      <c r="U7" s="76">
        <v>0.5525545841728123</v>
      </c>
      <c r="V7" s="76">
        <v>1.7756654337137614</v>
      </c>
      <c r="W7" s="76">
        <v>0.8753991388207063</v>
      </c>
      <c r="X7" s="76">
        <v>8.54200519534387</v>
      </c>
      <c r="Y7" s="76">
        <v>2.450377702821393</v>
      </c>
      <c r="Z7" s="76">
        <v>11.862749674743204</v>
      </c>
      <c r="AA7" s="76">
        <v>28.86886331739954</v>
      </c>
      <c r="AB7" s="76">
        <v>9.144427466733678</v>
      </c>
      <c r="AC7" s="76">
        <v>61.346487892081804</v>
      </c>
      <c r="AD7" s="257">
        <v>60.22520439703488</v>
      </c>
      <c r="AE7" s="257">
        <v>34.84948508069819</v>
      </c>
      <c r="AF7" s="257">
        <v>21.434494944424255</v>
      </c>
      <c r="AG7" s="257">
        <v>6.539136359192588</v>
      </c>
    </row>
    <row r="8" spans="2:33" ht="13.5">
      <c r="B8" s="49"/>
      <c r="C8" s="45" t="s">
        <v>47</v>
      </c>
      <c r="D8" s="50">
        <v>0.8614560714424914</v>
      </c>
      <c r="E8" s="50">
        <v>14.209955557771554</v>
      </c>
      <c r="F8" s="50">
        <v>1.410453110328476</v>
      </c>
      <c r="G8" s="50">
        <v>1.395799318647451</v>
      </c>
      <c r="H8" s="50">
        <v>0.864092692851552</v>
      </c>
      <c r="I8" s="50">
        <v>11.663167581326043</v>
      </c>
      <c r="J8" s="50">
        <v>0.7848339482740437</v>
      </c>
      <c r="K8" s="50">
        <v>1.1290153382146169</v>
      </c>
      <c r="L8" s="50">
        <v>0.3616757899470616</v>
      </c>
      <c r="M8" s="50">
        <v>0.955894979155073</v>
      </c>
      <c r="N8" s="50">
        <v>1.021717000376974</v>
      </c>
      <c r="O8" s="50">
        <v>1.1099087234948755</v>
      </c>
      <c r="P8" s="50">
        <v>0.43261999170951454</v>
      </c>
      <c r="Q8" s="50">
        <v>0.6529997715589094</v>
      </c>
      <c r="R8" s="50">
        <v>1.6034718330299924</v>
      </c>
      <c r="S8" s="75">
        <v>8.204778577364284</v>
      </c>
      <c r="T8" s="76">
        <v>42.21042823335798</v>
      </c>
      <c r="U8" s="76">
        <v>7.621939432987328</v>
      </c>
      <c r="V8" s="76">
        <v>10.466128968441378</v>
      </c>
      <c r="W8" s="76">
        <v>4.6435815312114</v>
      </c>
      <c r="X8" s="76">
        <v>35.44077790121424</v>
      </c>
      <c r="Y8" s="76">
        <v>8.65835632395075</v>
      </c>
      <c r="Z8" s="76">
        <v>12.640976292814388</v>
      </c>
      <c r="AA8" s="76">
        <v>1.3136349516545167</v>
      </c>
      <c r="AB8" s="76">
        <v>1.7079210864572762</v>
      </c>
      <c r="AC8" s="76">
        <v>16.50057949212495</v>
      </c>
      <c r="AD8" s="257">
        <v>21.55744914951792</v>
      </c>
      <c r="AE8" s="257">
        <v>3.0447660136187755</v>
      </c>
      <c r="AF8" s="257">
        <v>7.432162652460382</v>
      </c>
      <c r="AG8" s="257">
        <v>13.627297238240057</v>
      </c>
    </row>
    <row r="9" spans="2:33" ht="13.5">
      <c r="B9" s="49"/>
      <c r="C9" s="45" t="s">
        <v>31</v>
      </c>
      <c r="D9" s="50">
        <v>5.532011151311043</v>
      </c>
      <c r="E9" s="50">
        <v>13.501661810279817</v>
      </c>
      <c r="F9" s="50">
        <v>8.921007682802987</v>
      </c>
      <c r="G9" s="50">
        <v>7.3887230989773975</v>
      </c>
      <c r="H9" s="50">
        <v>11.943893253354181</v>
      </c>
      <c r="I9" s="50">
        <v>12.188856237254083</v>
      </c>
      <c r="J9" s="50">
        <v>3.9792916433380716</v>
      </c>
      <c r="K9" s="50">
        <v>2.0401372364352217</v>
      </c>
      <c r="L9" s="50">
        <v>6.015091499901296</v>
      </c>
      <c r="M9" s="50">
        <v>21.948715369866694</v>
      </c>
      <c r="N9" s="50">
        <v>0.27235363556714876</v>
      </c>
      <c r="O9" s="50">
        <v>0.40087161945517436</v>
      </c>
      <c r="P9" s="50">
        <v>5.47387521918983</v>
      </c>
      <c r="Q9" s="50">
        <v>4.474320519134698</v>
      </c>
      <c r="R9" s="50">
        <v>6.630020240456476</v>
      </c>
      <c r="S9" s="75">
        <v>52.68861418320995</v>
      </c>
      <c r="T9" s="76">
        <v>40.106453856021865</v>
      </c>
      <c r="U9" s="76">
        <v>48.20818199599968</v>
      </c>
      <c r="V9" s="76">
        <v>55.402899136628335</v>
      </c>
      <c r="W9" s="76">
        <v>64.18575527934034</v>
      </c>
      <c r="X9" s="76">
        <v>37.03818398922787</v>
      </c>
      <c r="Y9" s="76">
        <v>43.89989123267394</v>
      </c>
      <c r="Z9" s="76">
        <v>22.842317165192622</v>
      </c>
      <c r="AA9" s="76">
        <v>21.847286026048067</v>
      </c>
      <c r="AB9" s="76">
        <v>39.21630996951062</v>
      </c>
      <c r="AC9" s="76">
        <v>4.398471212661489</v>
      </c>
      <c r="AD9" s="257">
        <v>7.786018227407615</v>
      </c>
      <c r="AE9" s="257">
        <v>38.52496313062241</v>
      </c>
      <c r="AF9" s="257">
        <v>50.92479248202938</v>
      </c>
      <c r="AG9" s="257">
        <v>56.34602033608549</v>
      </c>
    </row>
    <row r="10" spans="2:33" ht="13.5">
      <c r="B10" s="49"/>
      <c r="C10" s="77" t="s">
        <v>46</v>
      </c>
      <c r="D10" s="78">
        <v>10.499443261261376</v>
      </c>
      <c r="E10" s="78">
        <v>33.664561466215446</v>
      </c>
      <c r="F10" s="78">
        <v>18.505173423762905</v>
      </c>
      <c r="G10" s="78">
        <v>13.336347400803282</v>
      </c>
      <c r="H10" s="78">
        <v>18.608323920741643</v>
      </c>
      <c r="I10" s="78">
        <v>32.908892727567505</v>
      </c>
      <c r="J10" s="78">
        <v>9.064468115074401</v>
      </c>
      <c r="K10" s="78">
        <v>8.931393525802214</v>
      </c>
      <c r="L10" s="78">
        <v>27.532442669215882</v>
      </c>
      <c r="M10" s="78">
        <v>55.968334060321055</v>
      </c>
      <c r="N10" s="78">
        <v>6.192006776880761</v>
      </c>
      <c r="O10" s="78">
        <v>5.148608797807118</v>
      </c>
      <c r="P10" s="78">
        <v>14.208644926226551</v>
      </c>
      <c r="Q10" s="78">
        <v>8.786134024431462</v>
      </c>
      <c r="R10" s="78">
        <v>11.766616703203855</v>
      </c>
      <c r="S10" s="79">
        <v>100</v>
      </c>
      <c r="T10" s="80">
        <v>100</v>
      </c>
      <c r="U10" s="80">
        <v>100</v>
      </c>
      <c r="V10" s="80">
        <v>100</v>
      </c>
      <c r="W10" s="80">
        <v>100</v>
      </c>
      <c r="X10" s="80">
        <v>100</v>
      </c>
      <c r="Y10" s="80">
        <v>100</v>
      </c>
      <c r="Z10" s="80">
        <v>100</v>
      </c>
      <c r="AA10" s="80">
        <v>100</v>
      </c>
      <c r="AB10" s="80">
        <v>100</v>
      </c>
      <c r="AC10" s="80">
        <v>100</v>
      </c>
      <c r="AD10" s="78">
        <v>100</v>
      </c>
      <c r="AE10" s="78">
        <v>100</v>
      </c>
      <c r="AF10" s="78">
        <v>100</v>
      </c>
      <c r="AG10" s="78">
        <v>100</v>
      </c>
    </row>
    <row r="11" spans="2:33" ht="13.5">
      <c r="B11" s="49" t="s">
        <v>3</v>
      </c>
      <c r="C11" s="45" t="s">
        <v>27</v>
      </c>
      <c r="D11" s="51">
        <v>0.653267543059863</v>
      </c>
      <c r="E11" s="51">
        <v>0.2913278979850659</v>
      </c>
      <c r="F11" s="51">
        <v>0.37248286532562463</v>
      </c>
      <c r="G11" s="51">
        <v>1.2631798117083453</v>
      </c>
      <c r="H11" s="51">
        <v>0.8099721399902301</v>
      </c>
      <c r="I11" s="51">
        <v>0.5448178996474718</v>
      </c>
      <c r="J11" s="51">
        <v>0.7960773024725464</v>
      </c>
      <c r="K11" s="51">
        <v>1.7425446012196084</v>
      </c>
      <c r="L11" s="93">
        <v>0.8343594642373843</v>
      </c>
      <c r="M11" s="93">
        <v>0.2895030770946851</v>
      </c>
      <c r="N11" s="93">
        <v>0.38830847941290386</v>
      </c>
      <c r="O11" s="93">
        <v>0.140715819213568</v>
      </c>
      <c r="P11" s="93">
        <v>0.0239927797650358</v>
      </c>
      <c r="Q11" s="93">
        <v>0.0017124467736633403</v>
      </c>
      <c r="R11" s="92">
        <v>0.0002796342055798433</v>
      </c>
      <c r="S11" s="75">
        <v>0.6105309743471597</v>
      </c>
      <c r="T11" s="76">
        <v>0.257398340685329</v>
      </c>
      <c r="U11" s="76">
        <v>0.30124629611795517</v>
      </c>
      <c r="V11" s="76">
        <v>1.0338556061031385</v>
      </c>
      <c r="W11" s="76">
        <v>0.6587766644898725</v>
      </c>
      <c r="X11" s="76">
        <v>0.40711897334419367</v>
      </c>
      <c r="Y11" s="76">
        <v>0.5175015183969097</v>
      </c>
      <c r="Z11" s="76">
        <v>1.1963382309883082</v>
      </c>
      <c r="AA11" s="76">
        <v>0.7017624424814589</v>
      </c>
      <c r="AB11" s="76">
        <v>0.2549313680418459</v>
      </c>
      <c r="AC11" s="76">
        <v>0.23634088957755806</v>
      </c>
      <c r="AD11" s="257">
        <v>0.07307286065283884</v>
      </c>
      <c r="AE11" s="257">
        <v>0.01730293921088105</v>
      </c>
      <c r="AF11" s="257">
        <v>0.0011819318006516275</v>
      </c>
      <c r="AG11" s="257">
        <v>8.01880745242665E-05</v>
      </c>
    </row>
    <row r="12" spans="2:33" ht="13.5">
      <c r="B12" s="49"/>
      <c r="C12" s="45" t="s">
        <v>25</v>
      </c>
      <c r="D12" s="51">
        <v>35.93054185471593</v>
      </c>
      <c r="E12" s="51">
        <v>42.61295661924901</v>
      </c>
      <c r="F12" s="51">
        <v>40.68175088675569</v>
      </c>
      <c r="G12" s="51">
        <v>36.38372359075585</v>
      </c>
      <c r="H12" s="51">
        <v>39.13079372168798</v>
      </c>
      <c r="I12" s="51">
        <v>41.420997575741346</v>
      </c>
      <c r="J12" s="51">
        <v>50.855646114184964</v>
      </c>
      <c r="K12" s="51">
        <v>44.48934589573315</v>
      </c>
      <c r="L12" s="51">
        <v>42.11494792413168</v>
      </c>
      <c r="M12" s="51">
        <v>57.46523144342218</v>
      </c>
      <c r="N12" s="51">
        <v>90.30706517922046</v>
      </c>
      <c r="O12" s="51">
        <v>87.74803807988607</v>
      </c>
      <c r="P12" s="51">
        <v>78.65207791359686</v>
      </c>
      <c r="Q12" s="51">
        <v>77.37300845809199</v>
      </c>
      <c r="R12" s="51">
        <v>135.36209864554</v>
      </c>
      <c r="S12" s="75">
        <v>33.57997647431096</v>
      </c>
      <c r="T12" s="76">
        <v>37.65003077752914</v>
      </c>
      <c r="U12" s="76">
        <v>32.9014510869244</v>
      </c>
      <c r="V12" s="76">
        <v>29.778433962096102</v>
      </c>
      <c r="W12" s="76">
        <v>31.826346233496118</v>
      </c>
      <c r="X12" s="76">
        <v>30.952129177179476</v>
      </c>
      <c r="Y12" s="76">
        <v>33.05944535964737</v>
      </c>
      <c r="Z12" s="76">
        <v>30.544013237581762</v>
      </c>
      <c r="AA12" s="76">
        <v>35.422009322122896</v>
      </c>
      <c r="AB12" s="76">
        <v>50.602882061670016</v>
      </c>
      <c r="AC12" s="76">
        <v>54.96468207921967</v>
      </c>
      <c r="AD12" s="257">
        <v>45.56701723378986</v>
      </c>
      <c r="AE12" s="257">
        <v>56.72173613378789</v>
      </c>
      <c r="AF12" s="257">
        <v>53.40289731345826</v>
      </c>
      <c r="AG12" s="257">
        <v>38.81651756959481</v>
      </c>
    </row>
    <row r="13" spans="2:33" ht="13.5">
      <c r="B13" s="49"/>
      <c r="C13" s="45" t="s">
        <v>95</v>
      </c>
      <c r="D13" s="51">
        <v>0</v>
      </c>
      <c r="E13" s="51">
        <v>0</v>
      </c>
      <c r="F13" s="51">
        <v>0.0004827833054609767</v>
      </c>
      <c r="G13" s="51">
        <v>0.004389186226617419</v>
      </c>
      <c r="H13" s="81">
        <v>0</v>
      </c>
      <c r="I13" s="81">
        <v>0</v>
      </c>
      <c r="J13" s="81">
        <v>0.0006991811064524087</v>
      </c>
      <c r="K13" s="81">
        <v>0</v>
      </c>
      <c r="L13" s="51">
        <v>0</v>
      </c>
      <c r="M13" s="51">
        <v>0</v>
      </c>
      <c r="N13" s="51">
        <v>0.017401683776648337</v>
      </c>
      <c r="O13" s="51">
        <v>0.090308958543545</v>
      </c>
      <c r="P13" s="51">
        <v>0</v>
      </c>
      <c r="Q13" s="51">
        <v>0</v>
      </c>
      <c r="R13" s="51">
        <v>0</v>
      </c>
      <c r="S13" s="82">
        <v>0</v>
      </c>
      <c r="T13" s="83">
        <v>0</v>
      </c>
      <c r="U13" s="83">
        <v>0.00039045200769319093</v>
      </c>
      <c r="V13" s="83">
        <v>0.0035923506254284766</v>
      </c>
      <c r="W13" s="83">
        <v>0</v>
      </c>
      <c r="X13" s="83">
        <v>0</v>
      </c>
      <c r="Y13" s="83">
        <v>0.00045451275033184463</v>
      </c>
      <c r="Z13" s="83">
        <v>0</v>
      </c>
      <c r="AA13" s="83">
        <v>0</v>
      </c>
      <c r="AB13" s="83">
        <v>0</v>
      </c>
      <c r="AC13" s="83">
        <v>0.01059139741202303</v>
      </c>
      <c r="AD13" s="257">
        <v>0.04689688750160911</v>
      </c>
      <c r="AE13" s="257">
        <v>0</v>
      </c>
      <c r="AF13" s="257">
        <v>0</v>
      </c>
      <c r="AG13" s="257">
        <v>0</v>
      </c>
    </row>
    <row r="14" spans="2:33" ht="13.5">
      <c r="B14" s="49"/>
      <c r="C14" s="45" t="s">
        <v>47</v>
      </c>
      <c r="D14" s="51">
        <v>22.06137087659021</v>
      </c>
      <c r="E14" s="51">
        <v>23.612767650140892</v>
      </c>
      <c r="F14" s="51">
        <v>27.274957007815324</v>
      </c>
      <c r="G14" s="51">
        <v>28.628683570013468</v>
      </c>
      <c r="H14" s="51">
        <v>27.410493140334168</v>
      </c>
      <c r="I14" s="51">
        <v>32.23464626955237</v>
      </c>
      <c r="J14" s="81">
        <v>37.12026112862571</v>
      </c>
      <c r="K14" s="81">
        <v>37.98585154374756</v>
      </c>
      <c r="L14" s="51">
        <v>36.96634507782246</v>
      </c>
      <c r="M14" s="51">
        <v>54.61422946571505</v>
      </c>
      <c r="N14" s="51">
        <v>72.87340023683399</v>
      </c>
      <c r="O14" s="51">
        <v>104.164579037087</v>
      </c>
      <c r="P14" s="51">
        <v>59.485300698466624</v>
      </c>
      <c r="Q14" s="51">
        <v>67.49199724889084</v>
      </c>
      <c r="R14" s="51">
        <v>213.34403473603263</v>
      </c>
      <c r="S14" s="75">
        <v>20.61812254383563</v>
      </c>
      <c r="T14" s="76">
        <v>20.86270231643262</v>
      </c>
      <c r="U14" s="76">
        <v>22.058678506454203</v>
      </c>
      <c r="V14" s="76">
        <v>23.43128407362885</v>
      </c>
      <c r="W14" s="76">
        <v>22.293844876232015</v>
      </c>
      <c r="X14" s="76">
        <v>24.087564127142205</v>
      </c>
      <c r="Y14" s="83">
        <v>24.130560484125922</v>
      </c>
      <c r="Z14" s="76">
        <v>26.07906070617946</v>
      </c>
      <c r="AA14" s="76">
        <v>31.091626239460357</v>
      </c>
      <c r="AB14" s="76">
        <v>48.09233936982438</v>
      </c>
      <c r="AC14" s="76">
        <v>44.35381958322087</v>
      </c>
      <c r="AD14" s="257">
        <v>54.09202612384575</v>
      </c>
      <c r="AE14" s="257">
        <v>42.899178503129654</v>
      </c>
      <c r="AF14" s="257">
        <v>46.58301739055328</v>
      </c>
      <c r="AG14" s="257">
        <v>61.17866489632999</v>
      </c>
    </row>
    <row r="15" spans="2:33" ht="13.5">
      <c r="B15" s="49"/>
      <c r="C15" s="45" t="s">
        <v>31</v>
      </c>
      <c r="D15" s="51">
        <v>48.354721533793935</v>
      </c>
      <c r="E15" s="51">
        <v>46.66467900051007</v>
      </c>
      <c r="F15" s="51">
        <v>55.31761112906365</v>
      </c>
      <c r="G15" s="51">
        <v>55.901477832688876</v>
      </c>
      <c r="H15" s="51">
        <v>55.59968684204492</v>
      </c>
      <c r="I15" s="51">
        <v>59.62231128186697</v>
      </c>
      <c r="J15" s="51">
        <v>65.05822771491293</v>
      </c>
      <c r="K15" s="51">
        <v>61.43877516180296</v>
      </c>
      <c r="L15" s="51">
        <v>38.979206210921106</v>
      </c>
      <c r="M15" s="51">
        <v>1.1922188993376701</v>
      </c>
      <c r="N15" s="51">
        <v>0.7139927525993339</v>
      </c>
      <c r="O15" s="51">
        <v>0.4255526823008656</v>
      </c>
      <c r="P15" s="51">
        <v>0.5016584704495199</v>
      </c>
      <c r="Q15" s="51">
        <v>0.01869509252616114</v>
      </c>
      <c r="R15" s="51">
        <v>0.016520211930682545</v>
      </c>
      <c r="S15" s="75">
        <v>45.19137000750626</v>
      </c>
      <c r="T15" s="76">
        <v>41.22986856535291</v>
      </c>
      <c r="U15" s="76">
        <v>44.73823365849575</v>
      </c>
      <c r="V15" s="76">
        <v>45.75283400754647</v>
      </c>
      <c r="W15" s="76">
        <v>45.221032225782</v>
      </c>
      <c r="X15" s="76">
        <v>44.553187722334144</v>
      </c>
      <c r="Y15" s="83">
        <v>42.29203812507947</v>
      </c>
      <c r="Z15" s="76">
        <v>42.18058782525048</v>
      </c>
      <c r="AA15" s="76">
        <v>32.78460199593528</v>
      </c>
      <c r="AB15" s="76">
        <v>1.049847200463749</v>
      </c>
      <c r="AC15" s="76">
        <v>0.43456605056986636</v>
      </c>
      <c r="AD15" s="257">
        <v>0.22098689420993403</v>
      </c>
      <c r="AE15" s="257">
        <v>0.3617824238715784</v>
      </c>
      <c r="AF15" s="257">
        <v>0.012903364187796041</v>
      </c>
      <c r="AG15" s="257">
        <v>0.004737346000670162</v>
      </c>
    </row>
    <row r="16" spans="2:33" ht="13.5">
      <c r="B16" s="49"/>
      <c r="C16" s="77" t="s">
        <v>46</v>
      </c>
      <c r="D16" s="78">
        <v>106.99990180815993</v>
      </c>
      <c r="E16" s="78">
        <v>113.18173116788503</v>
      </c>
      <c r="F16" s="78">
        <v>123.64728467226574</v>
      </c>
      <c r="G16" s="78">
        <v>122.18145399139317</v>
      </c>
      <c r="H16" s="78">
        <v>122.95094584405729</v>
      </c>
      <c r="I16" s="78">
        <v>133.82277302680814</v>
      </c>
      <c r="J16" s="78">
        <v>153.8309114413026</v>
      </c>
      <c r="K16" s="78">
        <v>145.65651720250327</v>
      </c>
      <c r="L16" s="78">
        <v>118.89485867711262</v>
      </c>
      <c r="M16" s="78">
        <v>113.56118288556958</v>
      </c>
      <c r="N16" s="78">
        <v>164.30016833184334</v>
      </c>
      <c r="O16" s="78">
        <v>192.56919457703106</v>
      </c>
      <c r="P16" s="78">
        <v>138.66302986227802</v>
      </c>
      <c r="Q16" s="78">
        <v>144.88541324628267</v>
      </c>
      <c r="R16" s="78">
        <v>348.7229332277089</v>
      </c>
      <c r="S16" s="79">
        <v>100</v>
      </c>
      <c r="T16" s="80">
        <v>100</v>
      </c>
      <c r="U16" s="80">
        <v>100</v>
      </c>
      <c r="V16" s="80">
        <v>100</v>
      </c>
      <c r="W16" s="80">
        <v>100</v>
      </c>
      <c r="X16" s="80">
        <v>100</v>
      </c>
      <c r="Y16" s="80">
        <v>100</v>
      </c>
      <c r="Z16" s="80">
        <v>100</v>
      </c>
      <c r="AA16" s="80">
        <v>100</v>
      </c>
      <c r="AB16" s="80">
        <v>100</v>
      </c>
      <c r="AC16" s="80">
        <v>100</v>
      </c>
      <c r="AD16" s="78">
        <v>100</v>
      </c>
      <c r="AE16" s="78">
        <v>100</v>
      </c>
      <c r="AF16" s="78">
        <v>100</v>
      </c>
      <c r="AG16" s="78">
        <v>100</v>
      </c>
    </row>
    <row r="17" spans="2:33" ht="13.5">
      <c r="B17" s="49" t="s">
        <v>4</v>
      </c>
      <c r="C17" s="45" t="s">
        <v>27</v>
      </c>
      <c r="D17" s="84">
        <v>3.7995014511763716</v>
      </c>
      <c r="E17" s="84">
        <v>4.696861525873876</v>
      </c>
      <c r="F17" s="84">
        <v>5.085983284843401</v>
      </c>
      <c r="G17" s="84">
        <v>3.801926790170964</v>
      </c>
      <c r="H17" s="84">
        <v>2.90788569176948</v>
      </c>
      <c r="I17" s="84">
        <v>3.3416653220339523</v>
      </c>
      <c r="J17" s="84">
        <v>3.278147316216902</v>
      </c>
      <c r="K17" s="84">
        <v>1.8055695809772196</v>
      </c>
      <c r="L17" s="84">
        <v>1.5451525556691095</v>
      </c>
      <c r="M17" s="84">
        <v>2.610121435367821</v>
      </c>
      <c r="N17" s="84">
        <v>2.829296466716487</v>
      </c>
      <c r="O17" s="84">
        <v>3.9381066545279175</v>
      </c>
      <c r="P17" s="84">
        <v>2.365537794602414</v>
      </c>
      <c r="Q17" s="84">
        <v>0.3951116712319336</v>
      </c>
      <c r="R17" s="84">
        <v>0</v>
      </c>
      <c r="S17" s="82">
        <v>79.52343237625537</v>
      </c>
      <c r="T17" s="83">
        <v>73.82299318743327</v>
      </c>
      <c r="U17" s="83">
        <v>85.96931294974904</v>
      </c>
      <c r="V17" s="83">
        <v>80.11879796572171</v>
      </c>
      <c r="W17" s="83">
        <v>63.62806051122622</v>
      </c>
      <c r="X17" s="83">
        <v>72.29179904959454</v>
      </c>
      <c r="Y17" s="83">
        <v>69.0587643414161</v>
      </c>
      <c r="Z17" s="83">
        <v>4.739437237555612</v>
      </c>
      <c r="AA17" s="83">
        <v>60.09969763161447</v>
      </c>
      <c r="AB17" s="83">
        <v>71.42434558912579</v>
      </c>
      <c r="AC17" s="83">
        <v>8.241819619604836</v>
      </c>
      <c r="AD17" s="257">
        <v>74.75597493664871</v>
      </c>
      <c r="AE17" s="257">
        <v>63.12012706425081</v>
      </c>
      <c r="AF17" s="257">
        <v>23.084177320318418</v>
      </c>
      <c r="AG17" s="257">
        <v>0</v>
      </c>
    </row>
    <row r="18" spans="2:33" ht="13.5">
      <c r="B18" s="49"/>
      <c r="C18" s="45" t="s">
        <v>25</v>
      </c>
      <c r="D18" s="51">
        <v>0.3620567023589549</v>
      </c>
      <c r="E18" s="51">
        <v>0.28662124084950963</v>
      </c>
      <c r="F18" s="51">
        <v>0.28295735608409184</v>
      </c>
      <c r="G18" s="51">
        <v>0.3174983661608094</v>
      </c>
      <c r="H18" s="51">
        <v>0.06110534473502519</v>
      </c>
      <c r="I18" s="51">
        <v>0.3042654838512863</v>
      </c>
      <c r="J18" s="51">
        <v>0.3281036003502698</v>
      </c>
      <c r="K18" s="51">
        <v>35.212530774858266</v>
      </c>
      <c r="L18" s="84">
        <v>0.08003100031475317</v>
      </c>
      <c r="M18" s="84">
        <v>0.07682577105561814</v>
      </c>
      <c r="N18" s="84">
        <v>0.21144002622023725</v>
      </c>
      <c r="O18" s="84">
        <v>0.0734147876045014</v>
      </c>
      <c r="P18" s="84">
        <v>0.0749160988987719</v>
      </c>
      <c r="Q18" s="84">
        <v>0.0013322543564631523</v>
      </c>
      <c r="R18" s="84">
        <v>0.1340915999553853</v>
      </c>
      <c r="S18" s="82">
        <v>7.577834107024231</v>
      </c>
      <c r="T18" s="83">
        <v>4.504973756208457</v>
      </c>
      <c r="U18" s="83">
        <v>4.782880346681253</v>
      </c>
      <c r="V18" s="83">
        <v>6.690709436764497</v>
      </c>
      <c r="W18" s="83">
        <v>1.3370589440170262</v>
      </c>
      <c r="X18" s="83">
        <v>6.582316628559537</v>
      </c>
      <c r="Y18" s="83">
        <v>6.911961858476842</v>
      </c>
      <c r="Z18" s="83">
        <v>92.42932609255217</v>
      </c>
      <c r="AA18" s="83">
        <v>3.1128569812897635</v>
      </c>
      <c r="AB18" s="83">
        <v>2.102289321743477</v>
      </c>
      <c r="AC18" s="83">
        <v>0.6159307011379154</v>
      </c>
      <c r="AD18" s="257">
        <v>1.3936123380079954</v>
      </c>
      <c r="AE18" s="257">
        <v>1.9990015346354832</v>
      </c>
      <c r="AF18" s="257">
        <v>0.077836211986533</v>
      </c>
      <c r="AG18" s="257">
        <v>11.750188963196713</v>
      </c>
    </row>
    <row r="19" spans="2:33" ht="13.5">
      <c r="B19" s="49"/>
      <c r="C19" s="45" t="s">
        <v>95</v>
      </c>
      <c r="D19" s="51">
        <v>0.04020944389081982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0.3302948457108619</v>
      </c>
      <c r="K19" s="51">
        <v>0.3203520418064338</v>
      </c>
      <c r="L19" s="84">
        <v>0.1840511917351978</v>
      </c>
      <c r="M19" s="84">
        <v>0.04307530799187269</v>
      </c>
      <c r="N19" s="84">
        <v>0.004249542690799523</v>
      </c>
      <c r="O19" s="84">
        <v>0.007573355891247606</v>
      </c>
      <c r="P19" s="84">
        <v>0.23746093532840756</v>
      </c>
      <c r="Q19" s="84">
        <v>0</v>
      </c>
      <c r="R19" s="84">
        <v>0.18618981921476693</v>
      </c>
      <c r="S19" s="82">
        <v>0.8415822531528265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6.95812351089031</v>
      </c>
      <c r="Z19" s="83">
        <v>0.8408916566054734</v>
      </c>
      <c r="AA19" s="83">
        <v>7.158788904978818</v>
      </c>
      <c r="AB19" s="83">
        <v>1.1787289444393172</v>
      </c>
      <c r="AC19" s="83">
        <v>0.012379036532720293</v>
      </c>
      <c r="AD19" s="257">
        <v>0.1437628923892857</v>
      </c>
      <c r="AE19" s="257">
        <v>6.336218531331528</v>
      </c>
      <c r="AF19" s="257">
        <v>0</v>
      </c>
      <c r="AG19" s="257">
        <v>16.315455699871244</v>
      </c>
    </row>
    <row r="20" spans="2:33" ht="13.5">
      <c r="B20" s="49"/>
      <c r="C20" s="45" t="s">
        <v>47</v>
      </c>
      <c r="D20" s="51">
        <v>0.11978718293095007</v>
      </c>
      <c r="E20" s="51">
        <v>0.03707099597988429</v>
      </c>
      <c r="F20" s="51">
        <v>0</v>
      </c>
      <c r="G20" s="51">
        <v>0</v>
      </c>
      <c r="H20" s="51">
        <v>0.07619691840848399</v>
      </c>
      <c r="I20" s="51">
        <v>0.050290505597638716</v>
      </c>
      <c r="J20" s="51">
        <v>0.07055494893686971</v>
      </c>
      <c r="K20" s="51">
        <v>0.04812320470903351</v>
      </c>
      <c r="L20" s="84">
        <v>0.004838948176581381</v>
      </c>
      <c r="M20" s="84">
        <v>0.4373689479507996</v>
      </c>
      <c r="N20" s="84">
        <v>1.0335588288259527</v>
      </c>
      <c r="O20" s="84">
        <v>0.10581728107189725</v>
      </c>
      <c r="P20" s="84">
        <v>0.5491148044301476</v>
      </c>
      <c r="Q20" s="84">
        <v>0.6259598921248176</v>
      </c>
      <c r="R20" s="84">
        <v>0.27470633585239884</v>
      </c>
      <c r="S20" s="82">
        <v>2.5071415457420634</v>
      </c>
      <c r="T20" s="83">
        <v>0.5826639488089205</v>
      </c>
      <c r="U20" s="83">
        <v>0</v>
      </c>
      <c r="V20" s="83">
        <v>0</v>
      </c>
      <c r="W20" s="83">
        <v>0</v>
      </c>
      <c r="X20" s="83">
        <v>0</v>
      </c>
      <c r="Y20" s="83">
        <v>1.4863388132827713</v>
      </c>
      <c r="Z20" s="83">
        <v>0.12631853725906483</v>
      </c>
      <c r="AA20" s="83">
        <v>0.1882139865093498</v>
      </c>
      <c r="AB20" s="83">
        <v>11.968328547896883</v>
      </c>
      <c r="AC20" s="83">
        <v>3.0107857319454006</v>
      </c>
      <c r="AD20" s="257">
        <v>2.008699790438595</v>
      </c>
      <c r="AE20" s="257">
        <v>14.652142234877138</v>
      </c>
      <c r="AF20" s="257">
        <v>36.57135487838969</v>
      </c>
      <c r="AG20" s="257">
        <v>24.07198778094251</v>
      </c>
    </row>
    <row r="21" spans="2:33" ht="13.5">
      <c r="B21" s="49"/>
      <c r="C21" s="45" t="s">
        <v>31</v>
      </c>
      <c r="D21" s="51">
        <v>0.45628407498744616</v>
      </c>
      <c r="E21" s="51">
        <v>1.3417749956942053</v>
      </c>
      <c r="F21" s="51">
        <v>0.5471044108879977</v>
      </c>
      <c r="G21" s="51">
        <v>0.6259365898561724</v>
      </c>
      <c r="H21" s="51">
        <v>1.5249430036700207</v>
      </c>
      <c r="I21" s="51">
        <v>0.9262467498548413</v>
      </c>
      <c r="J21" s="51">
        <v>0.7397947009448574</v>
      </c>
      <c r="K21" s="51">
        <v>0.7101327298064493</v>
      </c>
      <c r="L21" s="84">
        <v>0.7569085495396617</v>
      </c>
      <c r="M21" s="84">
        <v>0.48699474704034434</v>
      </c>
      <c r="N21" s="84">
        <v>30.249996614256307</v>
      </c>
      <c r="O21" s="84">
        <v>1.1430369482099203</v>
      </c>
      <c r="P21" s="84">
        <v>0.5206462739742572</v>
      </c>
      <c r="Q21" s="84">
        <v>0.6892087112901951</v>
      </c>
      <c r="R21" s="84">
        <v>0.5461989984448148</v>
      </c>
      <c r="S21" s="82">
        <v>9.550009717825493</v>
      </c>
      <c r="T21" s="83">
        <v>21.089369107549352</v>
      </c>
      <c r="U21" s="83">
        <v>9.24780670356972</v>
      </c>
      <c r="V21" s="83">
        <v>13.190492597513796</v>
      </c>
      <c r="W21" s="83">
        <v>33.367599692216174</v>
      </c>
      <c r="X21" s="83">
        <v>20.037926440248683</v>
      </c>
      <c r="Y21" s="83">
        <v>15.584811475933966</v>
      </c>
      <c r="Z21" s="83">
        <v>1.8640264760276593</v>
      </c>
      <c r="AA21" s="83">
        <v>29.440442495607606</v>
      </c>
      <c r="AB21" s="83">
        <v>13.326307596794537</v>
      </c>
      <c r="AC21" s="83">
        <v>88.11908491077914</v>
      </c>
      <c r="AD21" s="257">
        <v>21.69795004251541</v>
      </c>
      <c r="AE21" s="257">
        <v>13.892510634905042</v>
      </c>
      <c r="AF21" s="257">
        <v>40.26663158930535</v>
      </c>
      <c r="AG21" s="257">
        <v>47.86236755598953</v>
      </c>
    </row>
    <row r="22" spans="2:33" ht="14.25" thickBot="1">
      <c r="B22" s="53"/>
      <c r="C22" s="53" t="s">
        <v>46</v>
      </c>
      <c r="D22" s="85">
        <v>4.777838855344543</v>
      </c>
      <c r="E22" s="85">
        <v>6.362328758397475</v>
      </c>
      <c r="F22" s="85">
        <v>5.91604505181549</v>
      </c>
      <c r="G22" s="85">
        <v>4.745361746187946</v>
      </c>
      <c r="H22" s="85">
        <v>4.57013095858301</v>
      </c>
      <c r="I22" s="85">
        <v>4.6224680613377185</v>
      </c>
      <c r="J22" s="85">
        <v>4.746895412159762</v>
      </c>
      <c r="K22" s="85">
        <v>38.096708332157405</v>
      </c>
      <c r="L22" s="85">
        <v>2.5709822454353035</v>
      </c>
      <c r="M22" s="85">
        <v>3.6543862094064554</v>
      </c>
      <c r="N22" s="85">
        <v>34.32854147870978</v>
      </c>
      <c r="O22" s="85">
        <v>5.267949027305484</v>
      </c>
      <c r="P22" s="85">
        <v>3.7476759072339982</v>
      </c>
      <c r="Q22" s="85">
        <v>1.7116125290034097</v>
      </c>
      <c r="R22" s="85">
        <v>1.1411867534673659</v>
      </c>
      <c r="S22" s="86">
        <v>100</v>
      </c>
      <c r="T22" s="87">
        <v>100</v>
      </c>
      <c r="U22" s="87">
        <v>100</v>
      </c>
      <c r="V22" s="87">
        <v>100</v>
      </c>
      <c r="W22" s="87">
        <v>100</v>
      </c>
      <c r="X22" s="87">
        <v>100</v>
      </c>
      <c r="Y22" s="87">
        <v>100</v>
      </c>
      <c r="Z22" s="87">
        <v>100</v>
      </c>
      <c r="AA22" s="87">
        <v>100</v>
      </c>
      <c r="AB22" s="87">
        <v>100</v>
      </c>
      <c r="AC22" s="87">
        <v>100</v>
      </c>
      <c r="AD22" s="258">
        <v>100</v>
      </c>
      <c r="AE22" s="258">
        <v>100</v>
      </c>
      <c r="AF22" s="258">
        <v>100</v>
      </c>
      <c r="AG22" s="258">
        <v>100</v>
      </c>
    </row>
    <row r="23" spans="2:18" ht="13.5">
      <c r="B23" s="61" t="s">
        <v>109</v>
      </c>
      <c r="C23" s="61"/>
      <c r="D23" s="61"/>
      <c r="E23" s="61"/>
      <c r="F23" s="61"/>
      <c r="G23" s="61"/>
      <c r="H23" s="61"/>
      <c r="I23" s="61"/>
      <c r="J23" s="61"/>
      <c r="K23" s="88"/>
      <c r="L23" s="88"/>
      <c r="M23" s="88"/>
      <c r="N23" s="88"/>
      <c r="O23" s="88"/>
      <c r="P23" s="88"/>
      <c r="Q23" s="88"/>
      <c r="R23" s="88"/>
    </row>
    <row r="24" spans="2:19" ht="13.5">
      <c r="B24" s="4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27"/>
    </row>
    <row r="25" spans="2:22" ht="13.5">
      <c r="B25" s="49" t="s">
        <v>103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V25" s="52"/>
    </row>
    <row r="26" spans="6:18" ht="13.5">
      <c r="F26" s="55"/>
      <c r="G26" s="55"/>
      <c r="H26" s="55"/>
      <c r="I26" s="55"/>
      <c r="J26" s="55"/>
      <c r="K26" s="52"/>
      <c r="L26" s="52"/>
      <c r="M26" s="52"/>
      <c r="N26" s="52"/>
      <c r="O26" s="52"/>
      <c r="P26" s="52"/>
      <c r="Q26" s="52"/>
      <c r="R26" s="52"/>
    </row>
    <row r="27" spans="2:18" ht="13.5">
      <c r="B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2:18" ht="13.5">
      <c r="B28" s="5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2:18" ht="13.5">
      <c r="B29" s="57"/>
      <c r="C29" s="5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2:18" ht="13.5">
      <c r="B30" s="57"/>
      <c r="C30" s="57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2:18" ht="13.5">
      <c r="B31" s="57"/>
      <c r="C31" s="57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2:18" ht="13.5">
      <c r="B32" s="57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2:18" ht="13.5">
      <c r="B33" s="43"/>
      <c r="C33" s="57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2:18" ht="13.5">
      <c r="B34" s="57"/>
      <c r="C34" s="57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5" spans="2:18" ht="13.5">
      <c r="B35" s="57"/>
      <c r="C35" s="57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2:18" ht="13.5">
      <c r="B36" s="4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2:18" ht="13.5">
      <c r="B37" s="43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2:18" ht="13.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2:18" ht="13.5">
      <c r="B39" s="43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2:18" ht="13.5">
      <c r="B40" s="43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2:18" ht="13.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2:18" ht="13.5">
      <c r="B42" s="43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2:18" ht="13.5">
      <c r="B43" s="43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2:18" ht="13.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2:18" ht="13.5">
      <c r="B45" s="43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2:18" ht="13.5">
      <c r="B46" s="43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R25"/>
  <sheetViews>
    <sheetView zoomScalePageLayoutView="0" workbookViewId="0" topLeftCell="A1">
      <selection activeCell="F16" sqref="F16"/>
    </sheetView>
  </sheetViews>
  <sheetFormatPr defaultColWidth="10.28125" defaultRowHeight="15"/>
  <cols>
    <col min="1" max="1" width="4.57421875" style="43" customWidth="1"/>
    <col min="2" max="2" width="14.00390625" style="43" customWidth="1"/>
    <col min="3" max="3" width="10.28125" style="43" customWidth="1"/>
    <col min="4" max="4" width="9.28125" style="43" customWidth="1"/>
    <col min="5" max="5" width="8.140625" style="43" customWidth="1"/>
    <col min="6" max="6" width="8.421875" style="43" customWidth="1"/>
    <col min="7" max="7" width="8.00390625" style="43" customWidth="1"/>
    <col min="8" max="8" width="7.8515625" style="43" customWidth="1"/>
    <col min="9" max="9" width="8.57421875" style="43" customWidth="1"/>
    <col min="10" max="10" width="7.57421875" style="43" customWidth="1"/>
    <col min="11" max="11" width="8.8515625" style="43" customWidth="1"/>
    <col min="12" max="12" width="8.421875" style="43" customWidth="1"/>
    <col min="13" max="13" width="8.00390625" style="43" customWidth="1"/>
    <col min="14" max="14" width="7.7109375" style="43" customWidth="1"/>
    <col min="15" max="15" width="8.00390625" style="43" customWidth="1"/>
    <col min="16" max="16" width="7.8515625" style="43" customWidth="1"/>
    <col min="17" max="17" width="7.421875" style="43" customWidth="1"/>
    <col min="18" max="16384" width="10.28125" style="43" customWidth="1"/>
  </cols>
  <sheetData>
    <row r="2" ht="16.5">
      <c r="B2" s="270" t="s">
        <v>65</v>
      </c>
    </row>
    <row r="3" ht="13.5">
      <c r="B3" s="59"/>
    </row>
    <row r="4" spans="2:18" ht="18" customHeight="1" thickBot="1">
      <c r="B4" s="46"/>
      <c r="C4" s="46" t="s">
        <v>5</v>
      </c>
      <c r="D4" s="48" t="s">
        <v>69</v>
      </c>
      <c r="E4" s="48" t="s">
        <v>91</v>
      </c>
      <c r="F4" s="48" t="s">
        <v>93</v>
      </c>
      <c r="G4" s="48" t="s">
        <v>94</v>
      </c>
      <c r="H4" s="48" t="s">
        <v>96</v>
      </c>
      <c r="I4" s="48" t="s">
        <v>100</v>
      </c>
      <c r="J4" s="48" t="s">
        <v>101</v>
      </c>
      <c r="K4" s="48" t="s">
        <v>102</v>
      </c>
      <c r="L4" s="48" t="s">
        <v>105</v>
      </c>
      <c r="M4" s="48" t="s">
        <v>106</v>
      </c>
      <c r="N4" s="48" t="s">
        <v>116</v>
      </c>
      <c r="O4" s="48" t="s">
        <v>119</v>
      </c>
      <c r="P4" s="48" t="s">
        <v>124</v>
      </c>
      <c r="Q4" s="48" t="s">
        <v>126</v>
      </c>
      <c r="R4" s="48" t="s">
        <v>130</v>
      </c>
    </row>
    <row r="5" spans="2:18" ht="13.5">
      <c r="B5" s="95" t="s">
        <v>2</v>
      </c>
      <c r="C5" s="96" t="s">
        <v>49</v>
      </c>
      <c r="D5" s="51">
        <v>143.77948794576142</v>
      </c>
      <c r="E5" s="51">
        <v>160.97634646633153</v>
      </c>
      <c r="F5" s="51">
        <v>192.62288034559828</v>
      </c>
      <c r="G5" s="51">
        <v>185.37118752019603</v>
      </c>
      <c r="H5" s="51">
        <v>175.50271562851825</v>
      </c>
      <c r="I5" s="51">
        <v>179.2918714461288</v>
      </c>
      <c r="J5" s="51">
        <v>178.6472607221795</v>
      </c>
      <c r="K5" s="51">
        <v>164.2269377150416</v>
      </c>
      <c r="L5" s="51">
        <v>142.4668936094767</v>
      </c>
      <c r="M5" s="51">
        <v>179.03119044485632</v>
      </c>
      <c r="N5" s="51">
        <v>221.37883188782456</v>
      </c>
      <c r="O5" s="51">
        <v>241.3603346993179</v>
      </c>
      <c r="P5" s="51">
        <v>207.95306825331528</v>
      </c>
      <c r="Q5" s="51">
        <v>217.21163920835576</v>
      </c>
      <c r="R5" s="51">
        <v>428.7763666254082</v>
      </c>
    </row>
    <row r="6" spans="2:18" ht="13.5">
      <c r="B6" s="97"/>
      <c r="C6" s="98" t="s">
        <v>46</v>
      </c>
      <c r="D6" s="51">
        <v>10.499443261261376</v>
      </c>
      <c r="E6" s="51">
        <v>33.664561466215446</v>
      </c>
      <c r="F6" s="51">
        <v>18.505173423762905</v>
      </c>
      <c r="G6" s="51">
        <v>13.336347400803282</v>
      </c>
      <c r="H6" s="51">
        <v>18.608323920741643</v>
      </c>
      <c r="I6" s="51">
        <v>32.908892727567505</v>
      </c>
      <c r="J6" s="51">
        <v>9.064468115074401</v>
      </c>
      <c r="K6" s="51">
        <v>8.931393525802214</v>
      </c>
      <c r="L6" s="51">
        <v>27.532442669215882</v>
      </c>
      <c r="M6" s="51">
        <v>55.968334060321055</v>
      </c>
      <c r="N6" s="51">
        <v>6.192006776880761</v>
      </c>
      <c r="O6" s="51">
        <v>5.148608797807118</v>
      </c>
      <c r="P6" s="51">
        <v>14.208644926226551</v>
      </c>
      <c r="Q6" s="51">
        <v>8.786134024431462</v>
      </c>
      <c r="R6" s="51">
        <v>11.766616703203855</v>
      </c>
    </row>
    <row r="7" spans="2:18" ht="13.5">
      <c r="B7" s="99" t="s">
        <v>3</v>
      </c>
      <c r="C7" s="100" t="s">
        <v>49</v>
      </c>
      <c r="D7" s="101">
        <v>617.136844702653</v>
      </c>
      <c r="E7" s="101">
        <v>679.9996405780453</v>
      </c>
      <c r="F7" s="101">
        <v>720.6940521743581</v>
      </c>
      <c r="G7" s="101">
        <v>673.0172965389582</v>
      </c>
      <c r="H7" s="101">
        <v>677.9374489292919</v>
      </c>
      <c r="I7" s="101">
        <v>657.3708738459486</v>
      </c>
      <c r="J7" s="101">
        <v>749.5376870443706</v>
      </c>
      <c r="K7" s="101">
        <v>764.88688377007</v>
      </c>
      <c r="L7" s="101">
        <v>708.6692766663082</v>
      </c>
      <c r="M7" s="101">
        <v>743.1187673278494</v>
      </c>
      <c r="N7" s="101">
        <v>823.9448042307583</v>
      </c>
      <c r="O7" s="101">
        <v>892.3755321107726</v>
      </c>
      <c r="P7" s="101">
        <v>916.6817767333382</v>
      </c>
      <c r="Q7" s="101">
        <v>733.4985552218518</v>
      </c>
      <c r="R7" s="101">
        <v>978.3117316665243</v>
      </c>
    </row>
    <row r="8" spans="2:18" ht="13.5">
      <c r="B8" s="97"/>
      <c r="C8" s="98" t="s">
        <v>46</v>
      </c>
      <c r="D8" s="50">
        <v>106.99990180815993</v>
      </c>
      <c r="E8" s="50">
        <v>113.18173116788503</v>
      </c>
      <c r="F8" s="50">
        <v>123.64728467226574</v>
      </c>
      <c r="G8" s="50">
        <v>122.18145399139317</v>
      </c>
      <c r="H8" s="50">
        <v>122.95094584405729</v>
      </c>
      <c r="I8" s="50">
        <v>133.82277302680814</v>
      </c>
      <c r="J8" s="50">
        <v>153.8309114413026</v>
      </c>
      <c r="K8" s="50">
        <v>145.65651720250327</v>
      </c>
      <c r="L8" s="50">
        <v>118.89485867711262</v>
      </c>
      <c r="M8" s="50">
        <v>113.56118288556958</v>
      </c>
      <c r="N8" s="50">
        <v>164.30016833184334</v>
      </c>
      <c r="O8" s="50">
        <v>192.56919457703106</v>
      </c>
      <c r="P8" s="50">
        <v>138.66302986227802</v>
      </c>
      <c r="Q8" s="50">
        <v>144.88541324628267</v>
      </c>
      <c r="R8" s="50">
        <v>348.7229332277089</v>
      </c>
    </row>
    <row r="9" spans="2:18" ht="13.5">
      <c r="B9" s="99" t="s">
        <v>4</v>
      </c>
      <c r="C9" s="100" t="s">
        <v>49</v>
      </c>
      <c r="D9" s="101">
        <v>57.38460996321146</v>
      </c>
      <c r="E9" s="101">
        <v>69.9485025934069</v>
      </c>
      <c r="F9" s="101">
        <v>67.88388825669502</v>
      </c>
      <c r="G9" s="101">
        <v>72.12961214958771</v>
      </c>
      <c r="H9" s="101">
        <v>78.61517720303024</v>
      </c>
      <c r="I9" s="101">
        <v>79.23967180992415</v>
      </c>
      <c r="J9" s="101">
        <v>77.25890271102679</v>
      </c>
      <c r="K9" s="101">
        <v>113.44448745311803</v>
      </c>
      <c r="L9" s="101">
        <v>84.66339673423866</v>
      </c>
      <c r="M9" s="101">
        <v>89.24462990819573</v>
      </c>
      <c r="N9" s="101">
        <v>120.23440505670125</v>
      </c>
      <c r="O9" s="101">
        <v>87.33252069100507</v>
      </c>
      <c r="P9" s="101">
        <v>82.25097668808306</v>
      </c>
      <c r="Q9" s="101">
        <v>62.646048475236746</v>
      </c>
      <c r="R9" s="101">
        <v>79.35804783313196</v>
      </c>
    </row>
    <row r="10" spans="2:18" ht="13.5">
      <c r="B10" s="97"/>
      <c r="C10" s="98" t="s">
        <v>46</v>
      </c>
      <c r="D10" s="92">
        <v>4.777838855344543</v>
      </c>
      <c r="E10" s="92">
        <v>6.362328758397475</v>
      </c>
      <c r="F10" s="92">
        <v>5.91604505181549</v>
      </c>
      <c r="G10" s="92">
        <v>4.745361746187946</v>
      </c>
      <c r="H10" s="102">
        <v>4.57013095858301</v>
      </c>
      <c r="I10" s="102">
        <v>4.6224680613377185</v>
      </c>
      <c r="J10" s="102">
        <v>4.746895412159762</v>
      </c>
      <c r="K10" s="102">
        <v>38.096708332157405</v>
      </c>
      <c r="L10" s="102">
        <v>2.5709822454353035</v>
      </c>
      <c r="M10" s="102">
        <v>3.6543862094064554</v>
      </c>
      <c r="N10" s="102">
        <v>34.32854147870978</v>
      </c>
      <c r="O10" s="102">
        <v>5.267949027305484</v>
      </c>
      <c r="P10" s="102">
        <v>3.7476759072339982</v>
      </c>
      <c r="Q10" s="102">
        <v>1.7116125290034097</v>
      </c>
      <c r="R10" s="102">
        <v>1.1411867534673659</v>
      </c>
    </row>
    <row r="11" spans="2:18" ht="13.5">
      <c r="B11" s="99" t="s">
        <v>20</v>
      </c>
      <c r="C11" s="100" t="s">
        <v>49</v>
      </c>
      <c r="D11" s="101">
        <v>818.3009426116258</v>
      </c>
      <c r="E11" s="101">
        <v>910.9244896377837</v>
      </c>
      <c r="F11" s="101">
        <v>981.2008207766515</v>
      </c>
      <c r="G11" s="101">
        <v>930.518096208742</v>
      </c>
      <c r="H11" s="51">
        <v>932.0553417608404</v>
      </c>
      <c r="I11" s="51">
        <v>915.9024171020016</v>
      </c>
      <c r="J11" s="51">
        <v>1005.4438504775769</v>
      </c>
      <c r="K11" s="51">
        <v>1042.5583089382296</v>
      </c>
      <c r="L11" s="51">
        <v>935.7995670100236</v>
      </c>
      <c r="M11" s="51">
        <v>1011.3945876809014</v>
      </c>
      <c r="N11" s="51">
        <v>1165.5580411752842</v>
      </c>
      <c r="O11" s="51">
        <v>1221.0683875010957</v>
      </c>
      <c r="P11" s="51">
        <v>1206.8858216747365</v>
      </c>
      <c r="Q11" s="51">
        <v>1013.3562429054443</v>
      </c>
      <c r="R11" s="51">
        <v>1486.4461461250644</v>
      </c>
    </row>
    <row r="12" spans="2:18" ht="13.5">
      <c r="B12" s="97"/>
      <c r="C12" s="98" t="s">
        <v>46</v>
      </c>
      <c r="D12" s="103">
        <v>122.27718392476585</v>
      </c>
      <c r="E12" s="103">
        <v>153.20862139249795</v>
      </c>
      <c r="F12" s="103">
        <v>148.06850314784415</v>
      </c>
      <c r="G12" s="103">
        <v>140.26316313838439</v>
      </c>
      <c r="H12" s="102">
        <v>146.12940072338193</v>
      </c>
      <c r="I12" s="102">
        <v>171.35413381571334</v>
      </c>
      <c r="J12" s="102">
        <v>167.64227496853675</v>
      </c>
      <c r="K12" s="102">
        <v>192.68461906046286</v>
      </c>
      <c r="L12" s="102">
        <v>148.99828359176382</v>
      </c>
      <c r="M12" s="102">
        <v>173.1839031552971</v>
      </c>
      <c r="N12" s="102">
        <v>204.82071658743388</v>
      </c>
      <c r="O12" s="102">
        <v>202.98575240214367</v>
      </c>
      <c r="P12" s="102">
        <v>156.61935069573858</v>
      </c>
      <c r="Q12" s="102">
        <v>155.38315979971756</v>
      </c>
      <c r="R12" s="102">
        <v>361.6307366843801</v>
      </c>
    </row>
    <row r="13" spans="2:18" ht="13.5">
      <c r="B13" s="99" t="s">
        <v>21</v>
      </c>
      <c r="C13" s="100" t="s">
        <v>49</v>
      </c>
      <c r="D13" s="104">
        <v>-415.97274679368013</v>
      </c>
      <c r="E13" s="104">
        <v>-449.0747915183068</v>
      </c>
      <c r="F13" s="104">
        <v>-460.18728357206487</v>
      </c>
      <c r="G13" s="104">
        <v>-415.5164968691745</v>
      </c>
      <c r="H13" s="51">
        <v>-423.81955609774343</v>
      </c>
      <c r="I13" s="51">
        <v>-398.83933058989567</v>
      </c>
      <c r="J13" s="51">
        <v>-493.6315236111643</v>
      </c>
      <c r="K13" s="51">
        <v>-487.2154586019103</v>
      </c>
      <c r="L13" s="51">
        <v>-481.5389863225928</v>
      </c>
      <c r="M13" s="51">
        <v>-474.8429469747973</v>
      </c>
      <c r="N13" s="51">
        <v>-482.33156728623254</v>
      </c>
      <c r="O13" s="51">
        <v>-563.6826767204496</v>
      </c>
      <c r="P13" s="51">
        <v>-626.4777317919398</v>
      </c>
      <c r="Q13" s="51">
        <v>-453.6408675382593</v>
      </c>
      <c r="R13" s="51">
        <v>-470.1773172079842</v>
      </c>
    </row>
    <row r="14" spans="2:18" ht="14.25" thickBot="1">
      <c r="B14" s="105"/>
      <c r="C14" s="106" t="s">
        <v>46</v>
      </c>
      <c r="D14" s="54">
        <v>-91.72261969155402</v>
      </c>
      <c r="E14" s="54">
        <v>-73.15484094327212</v>
      </c>
      <c r="F14" s="54">
        <v>-99.22606619668734</v>
      </c>
      <c r="G14" s="54">
        <v>-104.09974484440194</v>
      </c>
      <c r="H14" s="54">
        <v>-99.77249096473264</v>
      </c>
      <c r="I14" s="54">
        <v>-96.2914122379029</v>
      </c>
      <c r="J14" s="54">
        <v>-140.01954791406843</v>
      </c>
      <c r="K14" s="54">
        <v>-98.62841534454364</v>
      </c>
      <c r="L14" s="54">
        <v>-88.79143376246144</v>
      </c>
      <c r="M14" s="54">
        <v>-53.93846261584207</v>
      </c>
      <c r="N14" s="54">
        <v>-123.7796200762528</v>
      </c>
      <c r="O14" s="54">
        <v>-182.15263675191846</v>
      </c>
      <c r="P14" s="54">
        <v>-120.70670902881747</v>
      </c>
      <c r="Q14" s="54">
        <v>-134.3876666928478</v>
      </c>
      <c r="R14" s="54">
        <v>-335.8151297710377</v>
      </c>
    </row>
    <row r="15" spans="2:11" ht="13.5">
      <c r="B15" s="107" t="s">
        <v>109</v>
      </c>
      <c r="C15" s="107"/>
      <c r="K15" s="52"/>
    </row>
    <row r="16" spans="2:13" ht="13.5">
      <c r="B16" s="49"/>
      <c r="D16" s="108"/>
      <c r="J16" s="52"/>
      <c r="K16" s="52"/>
      <c r="M16" s="52"/>
    </row>
    <row r="17" spans="2:11" ht="13.5">
      <c r="B17" s="49" t="s">
        <v>103</v>
      </c>
      <c r="G17" s="52"/>
      <c r="K17" s="52"/>
    </row>
    <row r="18" spans="3:11" ht="13.5">
      <c r="C18" s="107"/>
      <c r="K18" s="52"/>
    </row>
    <row r="19" spans="3:11" ht="13.5">
      <c r="C19" s="107"/>
      <c r="J19" s="55"/>
      <c r="K19" s="52"/>
    </row>
    <row r="20" spans="3:12" ht="13.5">
      <c r="C20" s="107"/>
      <c r="L20" s="52"/>
    </row>
    <row r="21" ht="13.5">
      <c r="C21" s="107"/>
    </row>
    <row r="25" ht="13.5">
      <c r="N25" s="2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33"/>
  <sheetViews>
    <sheetView zoomScalePageLayoutView="0" workbookViewId="0" topLeftCell="A2">
      <selection activeCell="R13" sqref="R13"/>
    </sheetView>
  </sheetViews>
  <sheetFormatPr defaultColWidth="9.140625" defaultRowHeight="15"/>
  <cols>
    <col min="1" max="1" width="18.421875" style="43" customWidth="1"/>
    <col min="2" max="2" width="12.8515625" style="43" customWidth="1"/>
    <col min="3" max="3" width="8.7109375" style="43" customWidth="1"/>
    <col min="4" max="4" width="8.28125" style="43" customWidth="1"/>
    <col min="5" max="5" width="8.8515625" style="43" customWidth="1"/>
    <col min="6" max="6" width="8.57421875" style="43" customWidth="1"/>
    <col min="7" max="7" width="7.57421875" style="43" customWidth="1"/>
    <col min="8" max="8" width="8.00390625" style="43" customWidth="1"/>
    <col min="9" max="9" width="7.57421875" style="43" customWidth="1"/>
    <col min="10" max="10" width="8.28125" style="55" customWidth="1"/>
    <col min="11" max="11" width="7.7109375" style="43" customWidth="1"/>
    <col min="12" max="12" width="8.8515625" style="52" customWidth="1"/>
    <col min="13" max="13" width="8.28125" style="108" customWidth="1"/>
    <col min="14" max="14" width="7.8515625" style="43" customWidth="1"/>
    <col min="15" max="15" width="9.140625" style="43" customWidth="1"/>
    <col min="16" max="16" width="8.421875" style="43" customWidth="1"/>
    <col min="17" max="16384" width="9.140625" style="43" customWidth="1"/>
  </cols>
  <sheetData>
    <row r="1" ht="13.5">
      <c r="D1" s="44"/>
    </row>
    <row r="2" spans="1:4" ht="16.5">
      <c r="A2" s="270" t="s">
        <v>50</v>
      </c>
      <c r="D2" s="44"/>
    </row>
    <row r="3" spans="3:12" ht="14.25" thickBot="1">
      <c r="C3" s="59"/>
      <c r="D3" s="59"/>
      <c r="E3" s="59"/>
      <c r="F3" s="59"/>
      <c r="G3" s="59"/>
      <c r="H3" s="59"/>
      <c r="I3" s="59"/>
      <c r="J3" s="89"/>
      <c r="K3" s="59"/>
      <c r="L3" s="109"/>
    </row>
    <row r="4" spans="1:17" ht="14.25" thickBot="1">
      <c r="A4" s="110" t="s">
        <v>5</v>
      </c>
      <c r="B4" s="110" t="s">
        <v>1</v>
      </c>
      <c r="C4" s="111" t="s">
        <v>69</v>
      </c>
      <c r="D4" s="111" t="s">
        <v>91</v>
      </c>
      <c r="E4" s="111" t="s">
        <v>93</v>
      </c>
      <c r="F4" s="111" t="s">
        <v>94</v>
      </c>
      <c r="G4" s="111" t="s">
        <v>96</v>
      </c>
      <c r="H4" s="111" t="s">
        <v>100</v>
      </c>
      <c r="I4" s="111" t="s">
        <v>101</v>
      </c>
      <c r="J4" s="112" t="s">
        <v>102</v>
      </c>
      <c r="K4" s="112" t="s">
        <v>105</v>
      </c>
      <c r="L4" s="112" t="s">
        <v>106</v>
      </c>
      <c r="M4" s="112" t="s">
        <v>116</v>
      </c>
      <c r="N4" s="112" t="s">
        <v>119</v>
      </c>
      <c r="O4" s="112" t="s">
        <v>124</v>
      </c>
      <c r="P4" s="112" t="s">
        <v>126</v>
      </c>
      <c r="Q4" s="112" t="s">
        <v>130</v>
      </c>
    </row>
    <row r="5" spans="1:17" ht="13.5">
      <c r="A5" s="290" t="s">
        <v>51</v>
      </c>
      <c r="B5" s="100" t="s">
        <v>52</v>
      </c>
      <c r="C5" s="51">
        <v>12.692073635358817</v>
      </c>
      <c r="D5" s="51">
        <v>14.245999012173273</v>
      </c>
      <c r="E5" s="51">
        <v>16.718643837650685</v>
      </c>
      <c r="F5" s="51">
        <v>16.878041080473672</v>
      </c>
      <c r="G5" s="51">
        <v>15.540718892044065</v>
      </c>
      <c r="H5" s="51">
        <v>17.39816912885493</v>
      </c>
      <c r="I5" s="51">
        <v>19.480687735710447</v>
      </c>
      <c r="J5" s="51">
        <v>16.765924723593265</v>
      </c>
      <c r="K5" s="51">
        <v>21.2353210540296</v>
      </c>
      <c r="L5" s="51">
        <v>38.61253382200963</v>
      </c>
      <c r="M5" s="84">
        <v>16.626786834511766</v>
      </c>
      <c r="N5" s="84">
        <v>16.616429627182203</v>
      </c>
      <c r="O5" s="84">
        <v>22.1811990968476</v>
      </c>
      <c r="P5" s="51">
        <v>17.548494593852165</v>
      </c>
      <c r="Q5" s="51">
        <v>26.83304957203115</v>
      </c>
    </row>
    <row r="6" spans="1:17" ht="13.5">
      <c r="A6" s="288"/>
      <c r="B6" s="107" t="s">
        <v>53</v>
      </c>
      <c r="C6" s="51">
        <v>3.4793999047440374</v>
      </c>
      <c r="D6" s="51">
        <v>3.3293205290396752</v>
      </c>
      <c r="E6" s="51">
        <v>3.3216022723084575</v>
      </c>
      <c r="F6" s="51">
        <v>4.16369256941647</v>
      </c>
      <c r="G6" s="51">
        <v>4.148417499264394</v>
      </c>
      <c r="H6" s="51">
        <v>4.603035447419826</v>
      </c>
      <c r="I6" s="51">
        <v>4.532585414367824</v>
      </c>
      <c r="J6" s="51">
        <v>5.445017842501012</v>
      </c>
      <c r="K6" s="51">
        <v>5.187558999383768</v>
      </c>
      <c r="L6" s="51">
        <v>4.669623521106691</v>
      </c>
      <c r="M6" s="84">
        <v>4.482792317414638</v>
      </c>
      <c r="N6" s="84">
        <v>4.001752604416752</v>
      </c>
      <c r="O6" s="84">
        <v>3.0577734531319516</v>
      </c>
      <c r="P6" s="51">
        <v>1.653702020702576</v>
      </c>
      <c r="Q6" s="51">
        <v>2.8414942424090754</v>
      </c>
    </row>
    <row r="7" spans="1:17" ht="13.5">
      <c r="A7" s="288"/>
      <c r="B7" s="107" t="s">
        <v>54</v>
      </c>
      <c r="C7" s="51">
        <v>52.18319495021638</v>
      </c>
      <c r="D7" s="51">
        <v>63.526404592985436</v>
      </c>
      <c r="E7" s="51">
        <v>61.011633356510586</v>
      </c>
      <c r="F7" s="51">
        <v>63.84102729386249</v>
      </c>
      <c r="G7" s="51">
        <v>71.35974635646838</v>
      </c>
      <c r="H7" s="51">
        <v>70.65767012696182</v>
      </c>
      <c r="I7" s="51">
        <v>70.02505962383124</v>
      </c>
      <c r="J7" s="51">
        <v>71.75856405328537</v>
      </c>
      <c r="K7" s="51">
        <v>78.69323223017501</v>
      </c>
      <c r="L7" s="51">
        <v>82.13909696785514</v>
      </c>
      <c r="M7" s="84">
        <v>80.78491235880816</v>
      </c>
      <c r="N7" s="84">
        <v>80.61087187250796</v>
      </c>
      <c r="O7" s="84">
        <v>76.30496391004077</v>
      </c>
      <c r="P7" s="51">
        <v>60.23891167628091</v>
      </c>
      <c r="Q7" s="51">
        <v>76.84667149898424</v>
      </c>
    </row>
    <row r="8" spans="1:17" ht="13.5">
      <c r="A8" s="291"/>
      <c r="B8" s="97" t="s">
        <v>20</v>
      </c>
      <c r="C8" s="113">
        <v>68.35466849031924</v>
      </c>
      <c r="D8" s="113">
        <v>81.10172413419838</v>
      </c>
      <c r="E8" s="113">
        <v>81.05187946646973</v>
      </c>
      <c r="F8" s="113">
        <v>84.88276094375263</v>
      </c>
      <c r="G8" s="113">
        <v>91.04888274777684</v>
      </c>
      <c r="H8" s="113">
        <v>92.65887470323658</v>
      </c>
      <c r="I8" s="113">
        <v>94.0383327739095</v>
      </c>
      <c r="J8" s="113">
        <v>93.96950661937964</v>
      </c>
      <c r="K8" s="113">
        <v>105.11611228358838</v>
      </c>
      <c r="L8" s="113">
        <v>125.42125431097146</v>
      </c>
      <c r="M8" s="113">
        <v>101.89449151073455</v>
      </c>
      <c r="N8" s="113">
        <v>101.22905410410691</v>
      </c>
      <c r="O8" s="113">
        <v>101.54393646002032</v>
      </c>
      <c r="P8" s="113">
        <v>79.44110829083564</v>
      </c>
      <c r="Q8" s="113">
        <v>106.52121531342446</v>
      </c>
    </row>
    <row r="9" spans="1:17" ht="13.5">
      <c r="A9" s="295" t="s">
        <v>55</v>
      </c>
      <c r="B9" s="45" t="s">
        <v>52</v>
      </c>
      <c r="C9" s="51">
        <v>23.943158327837587</v>
      </c>
      <c r="D9" s="51">
        <v>34.028539689949625</v>
      </c>
      <c r="E9" s="84">
        <v>45.312076658897965</v>
      </c>
      <c r="F9" s="84">
        <v>29.97846059932089</v>
      </c>
      <c r="G9" s="84">
        <v>45.004390029779024</v>
      </c>
      <c r="H9" s="84">
        <v>36.827020798954344</v>
      </c>
      <c r="I9" s="84">
        <v>29.061670653564637</v>
      </c>
      <c r="J9" s="84">
        <v>24.448441910062154</v>
      </c>
      <c r="K9" s="51">
        <v>36.84018213003968</v>
      </c>
      <c r="L9" s="84">
        <v>66.67850765142194</v>
      </c>
      <c r="M9" s="84">
        <v>20.284444314478648</v>
      </c>
      <c r="N9" s="84">
        <v>20.61358560212594</v>
      </c>
      <c r="O9" s="84">
        <v>34.12370862475516</v>
      </c>
      <c r="P9" s="84">
        <v>27.503253881676528</v>
      </c>
      <c r="Q9" s="51">
        <v>39.57175484039854</v>
      </c>
    </row>
    <row r="10" spans="1:17" ht="13.5">
      <c r="A10" s="296"/>
      <c r="B10" s="45" t="s">
        <v>53</v>
      </c>
      <c r="C10" s="51">
        <v>108.5420340296989</v>
      </c>
      <c r="D10" s="51">
        <v>111.39739286942999</v>
      </c>
      <c r="E10" s="84">
        <v>125.87310134401342</v>
      </c>
      <c r="F10" s="84">
        <v>125.11710927726267</v>
      </c>
      <c r="G10" s="84">
        <v>114.33047702756895</v>
      </c>
      <c r="H10" s="84">
        <v>123.03228325268623</v>
      </c>
      <c r="I10" s="84">
        <v>139.0591652546013</v>
      </c>
      <c r="J10" s="84">
        <v>132.30179778162787</v>
      </c>
      <c r="K10" s="84">
        <v>99.89369362191754</v>
      </c>
      <c r="L10" s="84">
        <v>78.41956923753193</v>
      </c>
      <c r="M10" s="84">
        <v>116.45946808141748</v>
      </c>
      <c r="N10" s="84">
        <v>120.09779585177756</v>
      </c>
      <c r="O10" s="84">
        <v>100.36704383329925</v>
      </c>
      <c r="P10" s="84">
        <v>95.61222705770334</v>
      </c>
      <c r="Q10" s="51">
        <v>179.02379105688487</v>
      </c>
    </row>
    <row r="11" spans="1:17" ht="13.5">
      <c r="A11" s="296"/>
      <c r="B11" s="45" t="s">
        <v>54</v>
      </c>
      <c r="C11" s="51">
        <v>53.78997667566225</v>
      </c>
      <c r="D11" s="51">
        <v>66.20183782407906</v>
      </c>
      <c r="E11" s="84">
        <v>62.87598627191808</v>
      </c>
      <c r="F11" s="84">
        <v>65.57329748269257</v>
      </c>
      <c r="G11" s="84">
        <v>73.64575133262066</v>
      </c>
      <c r="H11" s="84">
        <v>73.39855292335021</v>
      </c>
      <c r="I11" s="84">
        <v>72.56104769603782</v>
      </c>
      <c r="J11" s="84">
        <v>109.44809034690589</v>
      </c>
      <c r="K11" s="84">
        <v>80.98220977298809</v>
      </c>
      <c r="L11" s="84">
        <v>86.35343829805021</v>
      </c>
      <c r="M11" s="84">
        <v>114.72551665535492</v>
      </c>
      <c r="N11" s="84">
        <v>85.07135419940889</v>
      </c>
      <c r="O11" s="84">
        <v>78.21995474966144</v>
      </c>
      <c r="P11" s="84">
        <v>61.20056842632</v>
      </c>
      <c r="Q11" s="51">
        <v>77.94273938627663</v>
      </c>
    </row>
    <row r="12" spans="1:17" ht="13.5">
      <c r="A12" s="297"/>
      <c r="B12" s="77" t="s">
        <v>20</v>
      </c>
      <c r="C12" s="113">
        <v>186.27516903319872</v>
      </c>
      <c r="D12" s="113">
        <v>211.62777038345868</v>
      </c>
      <c r="E12" s="113">
        <v>234.06116427482948</v>
      </c>
      <c r="F12" s="113">
        <v>220.66886735927613</v>
      </c>
      <c r="G12" s="113">
        <v>232.98061838996864</v>
      </c>
      <c r="H12" s="113">
        <v>233.25785697499077</v>
      </c>
      <c r="I12" s="113">
        <v>240.6818836042038</v>
      </c>
      <c r="J12" s="113">
        <v>266.1983300385959</v>
      </c>
      <c r="K12" s="113">
        <v>217.7160855249453</v>
      </c>
      <c r="L12" s="113">
        <v>231.45151518700408</v>
      </c>
      <c r="M12" s="113">
        <v>251.46942905125104</v>
      </c>
      <c r="N12" s="113">
        <v>225.7827356533124</v>
      </c>
      <c r="O12" s="113">
        <v>212.71070720771584</v>
      </c>
      <c r="P12" s="113">
        <v>184.31604936569985</v>
      </c>
      <c r="Q12" s="113">
        <v>296.53828528356007</v>
      </c>
    </row>
    <row r="13" spans="1:17" ht="13.5">
      <c r="A13" s="295" t="s">
        <v>56</v>
      </c>
      <c r="B13" s="45" t="s">
        <v>52</v>
      </c>
      <c r="C13" s="51">
        <v>30.053879263184676</v>
      </c>
      <c r="D13" s="51">
        <v>63.08355223848693</v>
      </c>
      <c r="E13" s="51">
        <v>53.791846789966115</v>
      </c>
      <c r="F13" s="51">
        <v>45.72273600360889</v>
      </c>
      <c r="G13" s="51">
        <v>47.49728958530747</v>
      </c>
      <c r="H13" s="51">
        <v>65.36017249977147</v>
      </c>
      <c r="I13" s="84">
        <v>49.93263871629203</v>
      </c>
      <c r="J13" s="84">
        <v>44.195519761606654</v>
      </c>
      <c r="K13" s="51">
        <v>43.05076328435564</v>
      </c>
      <c r="L13" s="84">
        <v>55.092544836469756</v>
      </c>
      <c r="M13" s="84">
        <v>34.682119453617524</v>
      </c>
      <c r="N13" s="84">
        <v>32.9905131460771</v>
      </c>
      <c r="O13" s="84">
        <v>29.908771683659385</v>
      </c>
      <c r="P13" s="51">
        <v>27.430796521844886</v>
      </c>
      <c r="Q13" s="51">
        <v>36.65721373754281</v>
      </c>
    </row>
    <row r="14" spans="1:17" ht="13.5">
      <c r="A14" s="296"/>
      <c r="B14" s="45" t="s">
        <v>53</v>
      </c>
      <c r="C14" s="51">
        <v>249.13708281819663</v>
      </c>
      <c r="D14" s="51">
        <v>235.93288097707492</v>
      </c>
      <c r="E14" s="51">
        <v>268.1292717514671</v>
      </c>
      <c r="F14" s="51">
        <v>264.42464723433085</v>
      </c>
      <c r="G14" s="51">
        <v>258.42380009915576</v>
      </c>
      <c r="H14" s="51">
        <v>268.7510304456602</v>
      </c>
      <c r="I14" s="84">
        <v>274.485194201323</v>
      </c>
      <c r="J14" s="84">
        <v>291.84812031113444</v>
      </c>
      <c r="K14" s="51">
        <v>249.6027918461402</v>
      </c>
      <c r="L14" s="84">
        <v>223.34119961865267</v>
      </c>
      <c r="M14" s="84">
        <v>332.19367221279265</v>
      </c>
      <c r="N14" s="84">
        <v>397.61661575468685</v>
      </c>
      <c r="O14" s="84">
        <v>367.0545724712713</v>
      </c>
      <c r="P14" s="51">
        <v>295.5713305143136</v>
      </c>
      <c r="Q14" s="51">
        <v>506.65577296840297</v>
      </c>
    </row>
    <row r="15" spans="1:17" ht="13.5">
      <c r="A15" s="296"/>
      <c r="B15" s="45" t="s">
        <v>54</v>
      </c>
      <c r="C15" s="51">
        <v>1.1833961064829903</v>
      </c>
      <c r="D15" s="51">
        <v>1.7877901075740086</v>
      </c>
      <c r="E15" s="51">
        <v>1.017421731297793</v>
      </c>
      <c r="F15" s="51">
        <v>1.0569601328131122</v>
      </c>
      <c r="G15" s="51">
        <v>1.8303360699642501</v>
      </c>
      <c r="H15" s="51">
        <v>1.662648556964528</v>
      </c>
      <c r="I15" s="51">
        <v>1.430987592289623</v>
      </c>
      <c r="J15" s="51">
        <v>36.12468411978904</v>
      </c>
      <c r="K15" s="51">
        <v>1.2252371926307015</v>
      </c>
      <c r="L15" s="84">
        <v>1.4561960286454316</v>
      </c>
      <c r="M15" s="84">
        <v>32.00955598094936</v>
      </c>
      <c r="N15" s="84">
        <v>1.5586360809251414</v>
      </c>
      <c r="O15" s="84">
        <v>1.3693046807415574</v>
      </c>
      <c r="P15" s="51">
        <v>1.4826090770238416</v>
      </c>
      <c r="Q15" s="51">
        <v>1.104987709960115</v>
      </c>
    </row>
    <row r="16" spans="1:17" ht="13.5">
      <c r="A16" s="297"/>
      <c r="B16" s="77" t="s">
        <v>20</v>
      </c>
      <c r="C16" s="113">
        <v>280.3743581878643</v>
      </c>
      <c r="D16" s="113">
        <v>300.80422332313583</v>
      </c>
      <c r="E16" s="113">
        <v>322.938540272731</v>
      </c>
      <c r="F16" s="113">
        <v>311.20434337075284</v>
      </c>
      <c r="G16" s="113">
        <v>307.7514257544275</v>
      </c>
      <c r="H16" s="113">
        <v>335.7738515023962</v>
      </c>
      <c r="I16" s="113">
        <v>325.84882050990467</v>
      </c>
      <c r="J16" s="113">
        <v>372.1683241925301</v>
      </c>
      <c r="K16" s="113">
        <v>293.87879232312656</v>
      </c>
      <c r="L16" s="113">
        <v>279.8899404837679</v>
      </c>
      <c r="M16" s="113">
        <v>398.88534764735954</v>
      </c>
      <c r="N16" s="113">
        <v>432.1657649816891</v>
      </c>
      <c r="O16" s="113">
        <v>398.3326488356722</v>
      </c>
      <c r="P16" s="113">
        <v>324.48473611318235</v>
      </c>
      <c r="Q16" s="113">
        <v>544.417974415906</v>
      </c>
    </row>
    <row r="17" spans="1:17" ht="13.5">
      <c r="A17" s="292" t="s">
        <v>57</v>
      </c>
      <c r="B17" s="107" t="s">
        <v>52</v>
      </c>
      <c r="C17" s="51">
        <v>0.07584869519317237</v>
      </c>
      <c r="D17" s="51">
        <v>0.1623177265630707</v>
      </c>
      <c r="E17" s="51">
        <v>0.7516484915214902</v>
      </c>
      <c r="F17" s="51">
        <v>0.1146206369880245</v>
      </c>
      <c r="G17" s="51">
        <v>0.08079594607016417</v>
      </c>
      <c r="H17" s="51">
        <v>0.09955916369028224</v>
      </c>
      <c r="I17" s="51">
        <v>0.07154783281615508</v>
      </c>
      <c r="J17" s="51">
        <v>0.1828656844744109</v>
      </c>
      <c r="K17" s="51">
        <v>0.8027764955610456</v>
      </c>
      <c r="L17" s="84">
        <v>1.0785653051369641</v>
      </c>
      <c r="M17" s="84">
        <v>0.31519466833178456</v>
      </c>
      <c r="N17" s="84">
        <v>0.07315414909074452</v>
      </c>
      <c r="O17" s="84">
        <v>0.5339642784783903</v>
      </c>
      <c r="P17" s="51">
        <v>0.45208874304989044</v>
      </c>
      <c r="Q17" s="51">
        <v>0.11310759229245437</v>
      </c>
    </row>
    <row r="18" spans="1:17" ht="13.5">
      <c r="A18" s="293"/>
      <c r="B18" s="107" t="s">
        <v>53</v>
      </c>
      <c r="C18" s="51">
        <v>0.27008585470809054</v>
      </c>
      <c r="D18" s="51">
        <v>0.5319897800452202</v>
      </c>
      <c r="E18" s="51">
        <v>2.2321351281830104</v>
      </c>
      <c r="F18" s="51">
        <v>0.8460574705849444</v>
      </c>
      <c r="G18" s="51">
        <v>0.5490718360590363</v>
      </c>
      <c r="H18" s="51">
        <v>0.48496256764938134</v>
      </c>
      <c r="I18" s="51">
        <v>0.4795523913232413</v>
      </c>
      <c r="J18" s="51">
        <v>0.5520667096255277</v>
      </c>
      <c r="K18" s="51">
        <v>0.42926126897497363</v>
      </c>
      <c r="L18" s="84">
        <v>0.3971854225936468</v>
      </c>
      <c r="M18" s="84">
        <v>18.96006526818759</v>
      </c>
      <c r="N18" s="84">
        <v>0.7974399295951177</v>
      </c>
      <c r="O18" s="84">
        <v>17.09317701026888</v>
      </c>
      <c r="P18" s="51">
        <v>57.492252455270474</v>
      </c>
      <c r="Q18" s="51">
        <v>36.97606755759151</v>
      </c>
    </row>
    <row r="19" spans="1:17" ht="13.5">
      <c r="A19" s="293"/>
      <c r="B19" s="107" t="s">
        <v>54</v>
      </c>
      <c r="C19" s="51">
        <v>0.016839268809749203</v>
      </c>
      <c r="D19" s="51">
        <v>0</v>
      </c>
      <c r="E19" s="51">
        <v>0</v>
      </c>
      <c r="F19" s="51">
        <v>0</v>
      </c>
      <c r="G19" s="51">
        <v>0.013546941579948792</v>
      </c>
      <c r="H19" s="51">
        <v>0.273266909058325</v>
      </c>
      <c r="I19" s="51">
        <v>0.005249278592519093</v>
      </c>
      <c r="J19" s="51">
        <v>0</v>
      </c>
      <c r="K19" s="51">
        <v>0</v>
      </c>
      <c r="L19" s="51">
        <v>0</v>
      </c>
      <c r="M19" s="51">
        <v>0</v>
      </c>
      <c r="N19" s="84">
        <v>0</v>
      </c>
      <c r="O19" s="84">
        <v>0.00203639117032055</v>
      </c>
      <c r="P19" s="51">
        <v>0.0019734077695931535</v>
      </c>
      <c r="Q19" s="51">
        <v>0.024467431684148076</v>
      </c>
    </row>
    <row r="20" spans="1:17" ht="13.5">
      <c r="A20" s="294"/>
      <c r="B20" s="97" t="s">
        <v>20</v>
      </c>
      <c r="C20" s="113">
        <v>0.3627738187110121</v>
      </c>
      <c r="D20" s="113">
        <v>0.6943075066082909</v>
      </c>
      <c r="E20" s="113">
        <v>2.9837836197045005</v>
      </c>
      <c r="F20" s="113">
        <v>0.9606781075729689</v>
      </c>
      <c r="G20" s="113">
        <v>0.6434147237091493</v>
      </c>
      <c r="H20" s="113">
        <v>0.8577886403979886</v>
      </c>
      <c r="I20" s="113">
        <v>0.5563495027319155</v>
      </c>
      <c r="J20" s="113">
        <v>0.7349323940999386</v>
      </c>
      <c r="K20" s="113">
        <v>1.2320377645360192</v>
      </c>
      <c r="L20" s="113">
        <v>1.475750727730611</v>
      </c>
      <c r="M20" s="113">
        <v>19.275259936519376</v>
      </c>
      <c r="N20" s="113">
        <v>0.8705940786858621</v>
      </c>
      <c r="O20" s="113">
        <v>17.629177679917593</v>
      </c>
      <c r="P20" s="113">
        <v>57.946314606089956</v>
      </c>
      <c r="Q20" s="113">
        <v>37.113642581568115</v>
      </c>
    </row>
    <row r="21" spans="1:17" ht="13.5">
      <c r="A21" s="287" t="s">
        <v>58</v>
      </c>
      <c r="B21" s="100" t="s">
        <v>52</v>
      </c>
      <c r="C21" s="51">
        <v>12.736668696867786</v>
      </c>
      <c r="D21" s="51">
        <v>27.55130181015644</v>
      </c>
      <c r="E21" s="84">
        <v>17.576157676945723</v>
      </c>
      <c r="F21" s="51">
        <v>17.72420774170283</v>
      </c>
      <c r="G21" s="51">
        <v>15.730286686154422</v>
      </c>
      <c r="H21" s="51">
        <v>28.50912640775915</v>
      </c>
      <c r="I21" s="114">
        <v>20.118222886244222</v>
      </c>
      <c r="J21" s="114">
        <v>16.64811097114163</v>
      </c>
      <c r="K21" s="114">
        <v>16.123404288852427</v>
      </c>
      <c r="L21" s="84">
        <v>15.525521774838243</v>
      </c>
      <c r="M21" s="84">
        <v>17.753145875728034</v>
      </c>
      <c r="N21" s="84">
        <v>18.436520312228854</v>
      </c>
      <c r="O21" s="84">
        <v>20.473462129902398</v>
      </c>
      <c r="P21" s="84">
        <v>18.33973208215477</v>
      </c>
      <c r="Q21" s="84">
        <v>28.979714048028526</v>
      </c>
    </row>
    <row r="22" spans="1:17" ht="13.5">
      <c r="A22" s="288"/>
      <c r="B22" s="107" t="s">
        <v>53</v>
      </c>
      <c r="C22" s="51">
        <v>52.22578389187366</v>
      </c>
      <c r="D22" s="51">
        <v>53.368658979294764</v>
      </c>
      <c r="E22" s="51">
        <v>65.90716048018892</v>
      </c>
      <c r="F22" s="51">
        <v>70.94801088179615</v>
      </c>
      <c r="G22" s="51">
        <v>54.43091770203569</v>
      </c>
      <c r="H22" s="51">
        <v>64.13879448130744</v>
      </c>
      <c r="I22" s="114">
        <v>66.88531040294018</v>
      </c>
      <c r="J22" s="114">
        <v>75.90301761009147</v>
      </c>
      <c r="K22" s="114">
        <v>63.01790350563584</v>
      </c>
      <c r="L22" s="84">
        <v>80.0806031183872</v>
      </c>
      <c r="M22" s="84">
        <v>146.99593969333634</v>
      </c>
      <c r="N22" s="84">
        <v>164.71120049653996</v>
      </c>
      <c r="O22" s="84">
        <v>119.85412808072444</v>
      </c>
      <c r="P22" s="51">
        <v>107.02289927696091</v>
      </c>
      <c r="Q22" s="84">
        <v>272.52764076595815</v>
      </c>
    </row>
    <row r="23" spans="1:17" ht="13.5">
      <c r="A23" s="288"/>
      <c r="B23" s="107" t="s">
        <v>54</v>
      </c>
      <c r="C23" s="51">
        <v>48.529049475895945</v>
      </c>
      <c r="D23" s="51">
        <v>58.915479865135076</v>
      </c>
      <c r="E23" s="84">
        <v>55.92782712690255</v>
      </c>
      <c r="F23" s="51">
        <v>60.057073616016304</v>
      </c>
      <c r="G23" s="51">
        <v>68.52805758310767</v>
      </c>
      <c r="H23" s="51">
        <v>67.45575136853229</v>
      </c>
      <c r="I23" s="114">
        <v>66.93688520517345</v>
      </c>
      <c r="J23" s="114">
        <v>70.01928894192507</v>
      </c>
      <c r="K23" s="114">
        <v>77.29994400476821</v>
      </c>
      <c r="L23" s="84">
        <v>80.17077059936354</v>
      </c>
      <c r="M23" s="84">
        <v>79.08006237307227</v>
      </c>
      <c r="N23" s="84">
        <v>76.80822343257852</v>
      </c>
      <c r="O23" s="81">
        <v>74.5038310844866</v>
      </c>
      <c r="P23" s="51">
        <v>60.48426714125153</v>
      </c>
      <c r="Q23" s="84">
        <v>77.18694136306976</v>
      </c>
    </row>
    <row r="24" spans="1:18" ht="13.5">
      <c r="A24" s="291"/>
      <c r="B24" s="97" t="s">
        <v>20</v>
      </c>
      <c r="C24" s="113">
        <v>113.49150206463739</v>
      </c>
      <c r="D24" s="113">
        <v>139.83544065458628</v>
      </c>
      <c r="E24" s="113">
        <v>139.4111452840372</v>
      </c>
      <c r="F24" s="113">
        <v>148.72929223951527</v>
      </c>
      <c r="G24" s="113">
        <v>138.68926197129778</v>
      </c>
      <c r="H24" s="113">
        <v>160.10367225759887</v>
      </c>
      <c r="I24" s="113">
        <v>153.94041849435786</v>
      </c>
      <c r="J24" s="113">
        <v>162.57041752315817</v>
      </c>
      <c r="K24" s="113">
        <v>156.44125179925646</v>
      </c>
      <c r="L24" s="113">
        <v>175.77689549258898</v>
      </c>
      <c r="M24" s="113">
        <v>243.82914794213661</v>
      </c>
      <c r="N24" s="113">
        <v>259.9559442413473</v>
      </c>
      <c r="O24" s="113">
        <v>214.83142129511344</v>
      </c>
      <c r="P24" s="113">
        <v>185.84689850036722</v>
      </c>
      <c r="Q24" s="113">
        <v>378.69429617705646</v>
      </c>
      <c r="R24" s="55"/>
    </row>
    <row r="25" spans="1:17" ht="13.5">
      <c r="A25" s="287" t="s">
        <v>59</v>
      </c>
      <c r="B25" s="100" t="s">
        <v>52</v>
      </c>
      <c r="C25" s="84">
        <v>29.149066412704716</v>
      </c>
      <c r="D25" s="84">
        <v>18.762798651413863</v>
      </c>
      <c r="E25" s="51">
        <v>33.65075033004282</v>
      </c>
      <c r="F25" s="51">
        <v>34.915616623883096</v>
      </c>
      <c r="G25" s="51">
        <v>42.866191922856316</v>
      </c>
      <c r="H25" s="51">
        <v>26.297889227267138</v>
      </c>
      <c r="I25" s="84">
        <v>32.99415008702472</v>
      </c>
      <c r="J25" s="84">
        <v>30.237672360937392</v>
      </c>
      <c r="K25" s="84">
        <v>14.275875192560845</v>
      </c>
      <c r="L25" s="84">
        <v>16.661045734106146</v>
      </c>
      <c r="M25" s="84">
        <v>23.994779523926148</v>
      </c>
      <c r="N25" s="84">
        <v>23.753977541008194</v>
      </c>
      <c r="O25" s="84">
        <v>12.377065721563985</v>
      </c>
      <c r="P25" s="84">
        <v>14.914854836809683</v>
      </c>
      <c r="Q25" s="84">
        <v>18.640431575763458</v>
      </c>
    </row>
    <row r="26" spans="1:17" ht="15" customHeight="1">
      <c r="A26" s="288"/>
      <c r="B26" s="107" t="s">
        <v>53</v>
      </c>
      <c r="C26" s="84">
        <v>71.2038620320995</v>
      </c>
      <c r="D26" s="84">
        <v>74.58681129554566</v>
      </c>
      <c r="E26" s="51">
        <v>86.32121204468523</v>
      </c>
      <c r="F26" s="51">
        <v>86.15027653436908</v>
      </c>
      <c r="G26" s="51">
        <v>96.64640478076444</v>
      </c>
      <c r="H26" s="51">
        <v>67.16759912138228</v>
      </c>
      <c r="I26" s="84">
        <v>84.51918760280053</v>
      </c>
      <c r="J26" s="84">
        <v>110.35567724805311</v>
      </c>
      <c r="K26" s="84">
        <v>91.41082814389671</v>
      </c>
      <c r="L26" s="84">
        <v>95.78304104694924</v>
      </c>
      <c r="M26" s="84">
        <v>68.13669705804816</v>
      </c>
      <c r="N26" s="84">
        <v>70.88202224782194</v>
      </c>
      <c r="O26" s="84">
        <v>74.50680785375255</v>
      </c>
      <c r="P26" s="51">
        <v>79.7316966081313</v>
      </c>
      <c r="Q26" s="51">
        <v>73.89745567622239</v>
      </c>
    </row>
    <row r="27" spans="1:17" ht="15" customHeight="1">
      <c r="A27" s="288"/>
      <c r="B27" s="107" t="s">
        <v>54</v>
      </c>
      <c r="C27" s="84">
        <v>2.656987787807867</v>
      </c>
      <c r="D27" s="84">
        <v>3.0729435529104414</v>
      </c>
      <c r="E27" s="51">
        <v>3.8374480817691348</v>
      </c>
      <c r="F27" s="51">
        <v>2.307360389600564</v>
      </c>
      <c r="G27" s="51">
        <v>0.9017669774896254</v>
      </c>
      <c r="H27" s="51">
        <v>0.46492964350407023</v>
      </c>
      <c r="I27" s="84">
        <v>0.6998330042861675</v>
      </c>
      <c r="J27" s="84">
        <v>1.0479450309573193</v>
      </c>
      <c r="K27" s="84">
        <v>1.017662238950349</v>
      </c>
      <c r="L27" s="84">
        <v>0.9316497851411258</v>
      </c>
      <c r="M27" s="84">
        <v>0.7576017447124733</v>
      </c>
      <c r="N27" s="84">
        <v>0.965782980980348</v>
      </c>
      <c r="O27" s="84">
        <v>0.3786559630029441</v>
      </c>
      <c r="P27" s="51">
        <v>0.18072287762495673</v>
      </c>
      <c r="Q27" s="84">
        <v>0.2731792874893147</v>
      </c>
    </row>
    <row r="28" spans="1:17" ht="15.75" customHeight="1" thickBot="1">
      <c r="A28" s="289"/>
      <c r="B28" s="105" t="s">
        <v>20</v>
      </c>
      <c r="C28" s="115">
        <v>103.00991623261207</v>
      </c>
      <c r="D28" s="115">
        <v>96.42255349986996</v>
      </c>
      <c r="E28" s="115">
        <v>123.80941045649718</v>
      </c>
      <c r="F28" s="115">
        <v>123.37325354785274</v>
      </c>
      <c r="G28" s="115">
        <v>140.4143636811104</v>
      </c>
      <c r="H28" s="115">
        <v>93.93041799215348</v>
      </c>
      <c r="I28" s="115">
        <v>118.21317069411141</v>
      </c>
      <c r="J28" s="115">
        <v>141.64129463994783</v>
      </c>
      <c r="K28" s="115">
        <v>106.7043655754079</v>
      </c>
      <c r="L28" s="115">
        <v>113.37573656619651</v>
      </c>
      <c r="M28" s="115">
        <v>92.88907832668679</v>
      </c>
      <c r="N28" s="115">
        <v>95.60178276981048</v>
      </c>
      <c r="O28" s="115">
        <v>87.26252953831947</v>
      </c>
      <c r="P28" s="115">
        <v>94.82727432256594</v>
      </c>
      <c r="Q28" s="115">
        <v>92.81106653947516</v>
      </c>
    </row>
    <row r="29" spans="1:11" ht="13.5">
      <c r="A29" s="61" t="s">
        <v>109</v>
      </c>
      <c r="C29" s="116"/>
      <c r="D29" s="116"/>
      <c r="E29" s="55"/>
      <c r="F29" s="116"/>
      <c r="G29" s="116"/>
      <c r="I29" s="116"/>
      <c r="K29" s="117"/>
    </row>
    <row r="30" spans="1:11" ht="13.5">
      <c r="A30" s="49"/>
      <c r="C30" s="116"/>
      <c r="D30" s="116"/>
      <c r="E30" s="118"/>
      <c r="F30" s="56"/>
      <c r="G30" s="116"/>
      <c r="I30" s="116"/>
      <c r="K30" s="56"/>
    </row>
    <row r="31" spans="1:11" ht="13.5">
      <c r="A31" s="49" t="s">
        <v>103</v>
      </c>
      <c r="C31" s="116"/>
      <c r="D31" s="116"/>
      <c r="F31" s="56"/>
      <c r="I31" s="116"/>
      <c r="K31" s="56"/>
    </row>
    <row r="32" spans="2:11" ht="13.5">
      <c r="B32" s="119"/>
      <c r="K32" s="52"/>
    </row>
    <row r="33" ht="13.5">
      <c r="B33" s="120"/>
    </row>
  </sheetData>
  <sheetProtection/>
  <mergeCells count="6">
    <mergeCell ref="A25:A28"/>
    <mergeCell ref="A5:A8"/>
    <mergeCell ref="A17:A20"/>
    <mergeCell ref="A9:A12"/>
    <mergeCell ref="A13:A16"/>
    <mergeCell ref="A21:A2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F33"/>
  <sheetViews>
    <sheetView zoomScalePageLayoutView="0" workbookViewId="0" topLeftCell="A1">
      <selection activeCell="H24" sqref="H24"/>
    </sheetView>
  </sheetViews>
  <sheetFormatPr defaultColWidth="9.00390625" defaultRowHeight="15"/>
  <cols>
    <col min="1" max="1" width="10.421875" style="184" customWidth="1"/>
    <col min="2" max="2" width="12.57421875" style="184" customWidth="1"/>
    <col min="3" max="3" width="7.28125" style="185" customWidth="1"/>
    <col min="4" max="4" width="7.57421875" style="185" customWidth="1"/>
    <col min="5" max="5" width="7.00390625" style="185" customWidth="1"/>
    <col min="6" max="6" width="7.28125" style="185" customWidth="1"/>
    <col min="7" max="7" width="7.7109375" style="185" customWidth="1"/>
    <col min="8" max="8" width="8.00390625" style="185" customWidth="1"/>
    <col min="9" max="9" width="7.7109375" style="185" customWidth="1"/>
    <col min="10" max="10" width="6.7109375" style="184" customWidth="1"/>
    <col min="11" max="12" width="7.7109375" style="184" customWidth="1"/>
    <col min="13" max="13" width="7.28125" style="184" customWidth="1"/>
    <col min="14" max="15" width="8.140625" style="184" customWidth="1"/>
    <col min="16" max="17" width="8.00390625" style="184" customWidth="1"/>
    <col min="18" max="18" width="9.00390625" style="184" customWidth="1"/>
    <col min="19" max="19" width="7.28125" style="184" customWidth="1"/>
    <col min="20" max="20" width="7.00390625" style="184" customWidth="1"/>
    <col min="21" max="21" width="8.421875" style="184" customWidth="1"/>
    <col min="22" max="22" width="7.7109375" style="184" customWidth="1"/>
    <col min="23" max="23" width="7.8515625" style="184" customWidth="1"/>
    <col min="24" max="26" width="7.28125" style="184" customWidth="1"/>
    <col min="27" max="27" width="6.28125" style="184" customWidth="1"/>
    <col min="28" max="28" width="8.00390625" style="184" customWidth="1"/>
    <col min="29" max="29" width="7.421875" style="184" customWidth="1"/>
    <col min="30" max="30" width="9.00390625" style="184" customWidth="1"/>
    <col min="31" max="31" width="8.421875" style="184" customWidth="1"/>
    <col min="32" max="16384" width="9.00390625" style="184" customWidth="1"/>
  </cols>
  <sheetData>
    <row r="1" ht="16.5">
      <c r="A1" s="284" t="s">
        <v>68</v>
      </c>
    </row>
    <row r="2" spans="3:21" ht="14.25" thickBot="1">
      <c r="C2" s="186"/>
      <c r="D2" s="186"/>
      <c r="E2" s="186"/>
      <c r="F2" s="186"/>
      <c r="G2" s="186"/>
      <c r="H2" s="186"/>
      <c r="I2" s="186"/>
      <c r="S2" s="187"/>
      <c r="T2" s="187"/>
      <c r="U2" s="187"/>
    </row>
    <row r="3" spans="1:32" ht="16.5" customHeight="1">
      <c r="A3" s="188"/>
      <c r="B3" s="189"/>
      <c r="C3" s="65"/>
      <c r="D3" s="65"/>
      <c r="E3" s="65" t="s">
        <v>111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190"/>
      <c r="S3" s="68" t="s">
        <v>98</v>
      </c>
      <c r="T3" s="191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</row>
    <row r="4" spans="1:32" s="191" customFormat="1" ht="20.25" customHeight="1">
      <c r="A4" s="193" t="s">
        <v>0</v>
      </c>
      <c r="B4" s="194" t="s">
        <v>22</v>
      </c>
      <c r="C4" s="195" t="s">
        <v>69</v>
      </c>
      <c r="D4" s="195" t="s">
        <v>91</v>
      </c>
      <c r="E4" s="195" t="s">
        <v>93</v>
      </c>
      <c r="F4" s="195" t="s">
        <v>94</v>
      </c>
      <c r="G4" s="195" t="s">
        <v>96</v>
      </c>
      <c r="H4" s="195" t="s">
        <v>100</v>
      </c>
      <c r="I4" s="195" t="s">
        <v>101</v>
      </c>
      <c r="J4" s="195" t="s">
        <v>102</v>
      </c>
      <c r="K4" s="195" t="s">
        <v>105</v>
      </c>
      <c r="L4" s="195" t="s">
        <v>106</v>
      </c>
      <c r="M4" s="195" t="s">
        <v>116</v>
      </c>
      <c r="N4" s="195" t="s">
        <v>119</v>
      </c>
      <c r="O4" s="195" t="s">
        <v>124</v>
      </c>
      <c r="P4" s="195" t="s">
        <v>126</v>
      </c>
      <c r="Q4" s="195" t="s">
        <v>130</v>
      </c>
      <c r="R4" s="196" t="s">
        <v>69</v>
      </c>
      <c r="S4" s="197" t="s">
        <v>91</v>
      </c>
      <c r="T4" s="197" t="s">
        <v>93</v>
      </c>
      <c r="U4" s="197" t="s">
        <v>94</v>
      </c>
      <c r="V4" s="195" t="s">
        <v>96</v>
      </c>
      <c r="W4" s="195" t="s">
        <v>100</v>
      </c>
      <c r="X4" s="195" t="s">
        <v>101</v>
      </c>
      <c r="Y4" s="195" t="s">
        <v>102</v>
      </c>
      <c r="Z4" s="195" t="s">
        <v>105</v>
      </c>
      <c r="AA4" s="195" t="s">
        <v>106</v>
      </c>
      <c r="AB4" s="195" t="s">
        <v>116</v>
      </c>
      <c r="AC4" s="195" t="s">
        <v>119</v>
      </c>
      <c r="AD4" s="195" t="s">
        <v>124</v>
      </c>
      <c r="AE4" s="195" t="s">
        <v>126</v>
      </c>
      <c r="AF4" s="195" t="s">
        <v>130</v>
      </c>
    </row>
    <row r="5" spans="1:32" s="191" customFormat="1" ht="13.5">
      <c r="A5" s="183" t="s">
        <v>2</v>
      </c>
      <c r="B5" s="198" t="s">
        <v>49</v>
      </c>
      <c r="C5" s="199">
        <v>143.77948794576142</v>
      </c>
      <c r="D5" s="199">
        <v>160.97634646633153</v>
      </c>
      <c r="E5" s="199">
        <v>192.62288034559828</v>
      </c>
      <c r="F5" s="199">
        <v>185.37118752019603</v>
      </c>
      <c r="G5" s="199">
        <v>175.50271562851825</v>
      </c>
      <c r="H5" s="199">
        <v>179.2918714461288</v>
      </c>
      <c r="I5" s="199">
        <v>178.6472607221795</v>
      </c>
      <c r="J5" s="199">
        <v>164.2269377150416</v>
      </c>
      <c r="K5" s="199">
        <v>142.4668936094767</v>
      </c>
      <c r="L5" s="199">
        <v>179.03119044485635</v>
      </c>
      <c r="M5" s="199">
        <v>221.37883188782456</v>
      </c>
      <c r="N5" s="199">
        <v>241.3603346993179</v>
      </c>
      <c r="O5" s="199">
        <v>207.94906741527058</v>
      </c>
      <c r="P5" s="199">
        <v>217.21163920835576</v>
      </c>
      <c r="Q5" s="199">
        <v>428.7816610877552</v>
      </c>
      <c r="R5" s="277">
        <v>100</v>
      </c>
      <c r="S5" s="200">
        <v>100</v>
      </c>
      <c r="T5" s="200">
        <v>100</v>
      </c>
      <c r="U5" s="200">
        <v>100</v>
      </c>
      <c r="V5" s="200">
        <v>100</v>
      </c>
      <c r="W5" s="200">
        <v>100</v>
      </c>
      <c r="X5" s="200">
        <v>100</v>
      </c>
      <c r="Y5" s="200">
        <v>100</v>
      </c>
      <c r="Z5" s="200">
        <v>100</v>
      </c>
      <c r="AA5" s="200">
        <v>100</v>
      </c>
      <c r="AB5" s="200">
        <v>100</v>
      </c>
      <c r="AC5" s="200">
        <v>100</v>
      </c>
      <c r="AD5" s="200">
        <v>100</v>
      </c>
      <c r="AE5" s="200">
        <v>100</v>
      </c>
      <c r="AF5" s="200">
        <v>100</v>
      </c>
    </row>
    <row r="6" spans="1:32" ht="13.5">
      <c r="A6" s="183"/>
      <c r="B6" s="201" t="s">
        <v>60</v>
      </c>
      <c r="C6" s="203">
        <v>25.335317634042855</v>
      </c>
      <c r="D6" s="203">
        <v>48.560565292621874</v>
      </c>
      <c r="E6" s="203">
        <v>47.68560984030983</v>
      </c>
      <c r="F6" s="203">
        <v>31.79379471909268</v>
      </c>
      <c r="G6" s="202">
        <v>48.17462619020663</v>
      </c>
      <c r="H6" s="202">
        <v>56.49508354029408</v>
      </c>
      <c r="I6" s="203">
        <v>33.84432241486719</v>
      </c>
      <c r="J6" s="203">
        <v>27.61587510225113</v>
      </c>
      <c r="K6" s="203">
        <v>46.81325587895886</v>
      </c>
      <c r="L6" s="203">
        <v>74.42196733465539</v>
      </c>
      <c r="M6" s="203">
        <v>26.35062644737856</v>
      </c>
      <c r="N6" s="272">
        <v>25.991143851946784</v>
      </c>
      <c r="O6" s="272">
        <v>40.27667543283208</v>
      </c>
      <c r="P6" s="203">
        <v>30.64111782956766</v>
      </c>
      <c r="Q6" s="203">
        <v>43.27</v>
      </c>
      <c r="R6" s="278">
        <v>17.62095414027362</v>
      </c>
      <c r="S6" s="204">
        <v>30.166273715734004</v>
      </c>
      <c r="T6" s="204">
        <v>24.755942676567663</v>
      </c>
      <c r="U6" s="204">
        <v>17.151422043746024</v>
      </c>
      <c r="V6" s="204">
        <v>27.44950470862031</v>
      </c>
      <c r="W6" s="204">
        <v>31.510119831209956</v>
      </c>
      <c r="X6" s="204">
        <v>18.944775463139994</v>
      </c>
      <c r="Y6" s="204">
        <v>16.8156792585202</v>
      </c>
      <c r="Z6" s="204">
        <v>32.85904162919498</v>
      </c>
      <c r="AA6" s="204">
        <v>41.56927468880245</v>
      </c>
      <c r="AB6" s="204">
        <v>11.902956675067628</v>
      </c>
      <c r="AC6" s="204">
        <v>10.768606152426022</v>
      </c>
      <c r="AD6" s="204">
        <v>19.368529002537084</v>
      </c>
      <c r="AE6" s="204">
        <v>14.106572714630547</v>
      </c>
      <c r="AF6" s="204">
        <v>10.091383080664052</v>
      </c>
    </row>
    <row r="7" spans="1:32" ht="13.5">
      <c r="A7" s="183"/>
      <c r="B7" s="201" t="s">
        <v>61</v>
      </c>
      <c r="C7" s="202">
        <v>6.568672903898743</v>
      </c>
      <c r="D7" s="202">
        <v>5.900397761469299</v>
      </c>
      <c r="E7" s="202">
        <v>6.3794389917864</v>
      </c>
      <c r="F7" s="202">
        <v>6.830882313588193</v>
      </c>
      <c r="G7" s="202">
        <v>7.3353566841418445</v>
      </c>
      <c r="H7" s="202">
        <v>4.453912075155411</v>
      </c>
      <c r="I7" s="202">
        <v>9.775480633749888</v>
      </c>
      <c r="J7" s="202">
        <v>3.825631047668275</v>
      </c>
      <c r="K7" s="202">
        <v>2.6070319362737977</v>
      </c>
      <c r="L7" s="203">
        <v>1.6451081896445752</v>
      </c>
      <c r="M7" s="203">
        <v>3.0465141435531846</v>
      </c>
      <c r="N7" s="272">
        <v>5.897495337156562</v>
      </c>
      <c r="O7" s="272">
        <v>2.7524201070903334</v>
      </c>
      <c r="P7" s="272">
        <v>1.5140961421881938</v>
      </c>
      <c r="Q7" s="272">
        <v>7.863052367764882</v>
      </c>
      <c r="R7" s="278">
        <v>4.56857441749735</v>
      </c>
      <c r="S7" s="204">
        <v>3.6653818346556752</v>
      </c>
      <c r="T7" s="204">
        <v>3.311880177651066</v>
      </c>
      <c r="U7" s="204">
        <v>3.6849752137688463</v>
      </c>
      <c r="V7" s="204">
        <v>4.17962574417845</v>
      </c>
      <c r="W7" s="204">
        <v>2.4841684339792627</v>
      </c>
      <c r="X7" s="204">
        <v>5.471945438308216</v>
      </c>
      <c r="Y7" s="204">
        <v>2.3294784040279186</v>
      </c>
      <c r="Z7" s="204">
        <v>1.8299212330831518</v>
      </c>
      <c r="AA7" s="204">
        <v>0.918894738708274</v>
      </c>
      <c r="AB7" s="204">
        <v>1.3761542228648544</v>
      </c>
      <c r="AC7" s="204">
        <v>2.4434401553608835</v>
      </c>
      <c r="AD7" s="204">
        <v>1.3236030059196175</v>
      </c>
      <c r="AE7" s="204">
        <v>0.6970603176268232</v>
      </c>
      <c r="AF7" s="204">
        <v>117.49705071704734</v>
      </c>
    </row>
    <row r="8" spans="1:32" ht="13.5">
      <c r="A8" s="183"/>
      <c r="B8" s="201" t="s">
        <v>62</v>
      </c>
      <c r="C8" s="266">
        <v>72.1437342675224</v>
      </c>
      <c r="D8" s="266">
        <v>67.47574021155104</v>
      </c>
      <c r="E8" s="267">
        <v>72.28775156052443</v>
      </c>
      <c r="F8" s="266">
        <v>90.14691937025415</v>
      </c>
      <c r="G8" s="203">
        <v>62.06328494263745</v>
      </c>
      <c r="H8" s="203">
        <v>60.95767591720562</v>
      </c>
      <c r="I8" s="203">
        <v>77.25851218334964</v>
      </c>
      <c r="J8" s="203">
        <v>86.6697937442249</v>
      </c>
      <c r="K8" s="203">
        <v>56.498094565696576</v>
      </c>
      <c r="L8" s="203">
        <v>71.80804377424647</v>
      </c>
      <c r="M8" s="203">
        <v>160.94262506509693</v>
      </c>
      <c r="N8" s="272">
        <v>177.46459579493273</v>
      </c>
      <c r="O8" s="272">
        <v>148.8840299937383</v>
      </c>
      <c r="P8" s="272">
        <v>143.3828552820939</v>
      </c>
      <c r="Q8" s="272">
        <v>326.7534584444621</v>
      </c>
      <c r="R8" s="278">
        <v>50.1766526632349</v>
      </c>
      <c r="S8" s="204">
        <v>41.916555874663054</v>
      </c>
      <c r="T8" s="204">
        <v>37.52812305102482</v>
      </c>
      <c r="U8" s="204">
        <v>48.63049138120924</v>
      </c>
      <c r="V8" s="204">
        <v>35.36314792644297</v>
      </c>
      <c r="W8" s="204">
        <v>33.999129701494226</v>
      </c>
      <c r="X8" s="204">
        <v>43.246401803774084</v>
      </c>
      <c r="Y8" s="204">
        <v>52.77440774948262</v>
      </c>
      <c r="Z8" s="204">
        <v>39.65699899414273</v>
      </c>
      <c r="AA8" s="204">
        <v>40.109236606100865</v>
      </c>
      <c r="AB8" s="204">
        <v>72.70009679455197</v>
      </c>
      <c r="AC8" s="204">
        <v>73.5268270223501</v>
      </c>
      <c r="AD8" s="204">
        <v>71.59639225331054</v>
      </c>
      <c r="AE8" s="204">
        <v>66.01066858325989</v>
      </c>
      <c r="AF8" s="204">
        <v>18.326642419214238</v>
      </c>
    </row>
    <row r="9" spans="1:32" ht="13.5">
      <c r="A9" s="183"/>
      <c r="B9" s="201" t="s">
        <v>63</v>
      </c>
      <c r="C9" s="266">
        <v>39.729418107200885</v>
      </c>
      <c r="D9" s="266">
        <v>38.9692208924937</v>
      </c>
      <c r="E9" s="266">
        <v>65.65786445887552</v>
      </c>
      <c r="F9" s="266">
        <v>55.918141232604405</v>
      </c>
      <c r="G9" s="266">
        <v>57.92738994497366</v>
      </c>
      <c r="H9" s="266">
        <v>57.38519225317527</v>
      </c>
      <c r="I9" s="266">
        <v>57.25480028222385</v>
      </c>
      <c r="J9" s="266">
        <v>45.2288985475689</v>
      </c>
      <c r="K9" s="266">
        <v>36.290183710536866</v>
      </c>
      <c r="L9" s="266">
        <v>31.112260942300505</v>
      </c>
      <c r="M9" s="266">
        <v>30.361198270212515</v>
      </c>
      <c r="N9" s="272">
        <v>31.684047711987876</v>
      </c>
      <c r="O9" s="272">
        <v>15.87</v>
      </c>
      <c r="P9" s="203">
        <v>41.66299015251944</v>
      </c>
      <c r="Q9" s="203">
        <v>50.222693427580865</v>
      </c>
      <c r="R9" s="278">
        <v>27.632187786193946</v>
      </c>
      <c r="S9" s="204">
        <v>24.208041583701974</v>
      </c>
      <c r="T9" s="204">
        <v>34.086222956003006</v>
      </c>
      <c r="U9" s="204">
        <v>30.165497659398753</v>
      </c>
      <c r="V9" s="204">
        <v>33.006549065364304</v>
      </c>
      <c r="W9" s="204">
        <v>32.00657776078689</v>
      </c>
      <c r="X9" s="204">
        <v>32.049078195082295</v>
      </c>
      <c r="Y9" s="204">
        <v>27.5404870704268</v>
      </c>
      <c r="Z9" s="204">
        <v>25.472713548463933</v>
      </c>
      <c r="AA9" s="204">
        <v>17.378123256061038</v>
      </c>
      <c r="AB9" s="204">
        <v>13.714589607012162</v>
      </c>
      <c r="AC9" s="204">
        <v>13.127280317811648</v>
      </c>
      <c r="AD9" s="204">
        <v>7.631676447150346</v>
      </c>
      <c r="AE9" s="204">
        <v>19.180827650103538</v>
      </c>
      <c r="AF9" s="204">
        <v>0.020413255156997066</v>
      </c>
    </row>
    <row r="10" spans="1:32" ht="13.5">
      <c r="A10" s="183"/>
      <c r="B10" s="201" t="s">
        <v>64</v>
      </c>
      <c r="C10" s="202">
        <v>0.00234503309652841</v>
      </c>
      <c r="D10" s="202">
        <v>0.07042230819562141</v>
      </c>
      <c r="E10" s="202">
        <v>0.6122154941020866</v>
      </c>
      <c r="F10" s="202">
        <v>0.6814498846566223</v>
      </c>
      <c r="G10" s="202">
        <v>0.0020578665586524886</v>
      </c>
      <c r="H10" s="202">
        <v>7.660298422654361E-06</v>
      </c>
      <c r="I10" s="202">
        <v>0.514145207988952</v>
      </c>
      <c r="J10" s="202">
        <v>0.8867392733283938</v>
      </c>
      <c r="K10" s="203">
        <v>0.2583275180106009</v>
      </c>
      <c r="L10" s="203">
        <v>0.043810204009393214</v>
      </c>
      <c r="M10" s="203">
        <v>0.6778679615833568</v>
      </c>
      <c r="N10" s="203">
        <v>0.32305200329393796</v>
      </c>
      <c r="O10" s="280">
        <v>0.16594188160985057</v>
      </c>
      <c r="P10" s="203">
        <v>0.010579801986549627</v>
      </c>
      <c r="Q10" s="203">
        <v>0.6724568479473386</v>
      </c>
      <c r="R10" s="278">
        <v>0.001630992800178171</v>
      </c>
      <c r="S10" s="204">
        <v>0.043746991245294756</v>
      </c>
      <c r="T10" s="204">
        <v>0.31783113875343766</v>
      </c>
      <c r="U10" s="204">
        <v>0.3676137018771479</v>
      </c>
      <c r="V10" s="204">
        <v>0.0011725553939622895</v>
      </c>
      <c r="W10" s="204">
        <v>4.27252968072009E-06</v>
      </c>
      <c r="X10" s="204">
        <v>0.28779909969541423</v>
      </c>
      <c r="Y10" s="204">
        <v>0.539947517542475</v>
      </c>
      <c r="Z10" s="204">
        <v>0.1813245951152102</v>
      </c>
      <c r="AA10" s="204">
        <v>0.02447071032736458</v>
      </c>
      <c r="AB10" s="204">
        <v>0.3062027005033801</v>
      </c>
      <c r="AC10" s="204">
        <v>0.1338463520513385</v>
      </c>
      <c r="AD10" s="204">
        <v>0.07979929108240125</v>
      </c>
      <c r="AE10" s="204">
        <v>0.004870734379202015</v>
      </c>
      <c r="AF10" s="204">
        <v>0.09703270968328288</v>
      </c>
    </row>
    <row r="11" spans="1:32" ht="13.5">
      <c r="A11" s="198" t="s">
        <v>3</v>
      </c>
      <c r="B11" s="198" t="s">
        <v>49</v>
      </c>
      <c r="C11" s="199">
        <v>617.136844702653</v>
      </c>
      <c r="D11" s="199">
        <v>679.9996405780453</v>
      </c>
      <c r="E11" s="199">
        <v>720.6940521743581</v>
      </c>
      <c r="F11" s="199">
        <v>673.0172965389584</v>
      </c>
      <c r="G11" s="199">
        <v>677.9374489292919</v>
      </c>
      <c r="H11" s="199">
        <v>657.3708738459486</v>
      </c>
      <c r="I11" s="199">
        <v>749.5376870443706</v>
      </c>
      <c r="J11" s="199">
        <v>764.88688377007</v>
      </c>
      <c r="K11" s="199">
        <v>708.6692766663082</v>
      </c>
      <c r="L11" s="199">
        <v>743.1187673278494</v>
      </c>
      <c r="M11" s="199">
        <v>823.9448042307583</v>
      </c>
      <c r="N11" s="199">
        <v>892.3755321107726</v>
      </c>
      <c r="O11" s="170">
        <v>916.6817767333382</v>
      </c>
      <c r="P11" s="199">
        <v>733.5025717958056</v>
      </c>
      <c r="Q11" s="199">
        <v>993.1083775662416</v>
      </c>
      <c r="R11" s="277">
        <v>100</v>
      </c>
      <c r="S11" s="200">
        <v>100</v>
      </c>
      <c r="T11" s="200">
        <v>100</v>
      </c>
      <c r="U11" s="200">
        <v>100</v>
      </c>
      <c r="V11" s="200">
        <v>100</v>
      </c>
      <c r="W11" s="200">
        <v>100</v>
      </c>
      <c r="X11" s="200">
        <v>100</v>
      </c>
      <c r="Y11" s="200">
        <v>100</v>
      </c>
      <c r="Z11" s="200">
        <v>100</v>
      </c>
      <c r="AA11" s="200">
        <v>100</v>
      </c>
      <c r="AB11" s="200">
        <v>100</v>
      </c>
      <c r="AC11" s="200">
        <v>100</v>
      </c>
      <c r="AD11" s="200">
        <v>100</v>
      </c>
      <c r="AE11" s="200">
        <v>100</v>
      </c>
      <c r="AF11" s="200">
        <v>100</v>
      </c>
    </row>
    <row r="12" spans="1:32" ht="13.5">
      <c r="A12" s="183"/>
      <c r="B12" s="201" t="s">
        <v>60</v>
      </c>
      <c r="C12" s="203">
        <v>146.95720173743973</v>
      </c>
      <c r="D12" s="203">
        <v>152.41870266087824</v>
      </c>
      <c r="E12" s="203">
        <v>187.10558086704233</v>
      </c>
      <c r="F12" s="203">
        <v>180.56897419757524</v>
      </c>
      <c r="G12" s="203">
        <v>158.8861144798075</v>
      </c>
      <c r="H12" s="203">
        <v>172.57477146529237</v>
      </c>
      <c r="I12" s="203">
        <v>196.32956506311072</v>
      </c>
      <c r="J12" s="203">
        <v>195.98848885773577</v>
      </c>
      <c r="K12" s="203">
        <v>155.36899976722816</v>
      </c>
      <c r="L12" s="203">
        <v>148.64159785535014</v>
      </c>
      <c r="M12" s="203">
        <v>292.70306644023213</v>
      </c>
      <c r="N12" s="203">
        <v>317.77558971162404</v>
      </c>
      <c r="O12" s="272">
        <v>272.06811926793324</v>
      </c>
      <c r="P12" s="203">
        <v>290.0298724185566</v>
      </c>
      <c r="Q12" s="203">
        <v>503.8058057936778</v>
      </c>
      <c r="R12" s="278">
        <v>23.812741533564765</v>
      </c>
      <c r="S12" s="204">
        <v>22.4145269446484</v>
      </c>
      <c r="T12" s="204">
        <v>25.961860001832747</v>
      </c>
      <c r="U12" s="204">
        <v>26.829767247612306</v>
      </c>
      <c r="V12" s="204">
        <v>23.43669238670117</v>
      </c>
      <c r="W12" s="204">
        <v>26.252269203173483</v>
      </c>
      <c r="X12" s="204">
        <v>26.193421419180556</v>
      </c>
      <c r="Y12" s="204">
        <v>25.623199065948583</v>
      </c>
      <c r="Z12" s="204">
        <v>21.924049042750717</v>
      </c>
      <c r="AA12" s="204">
        <v>20.002401283693107</v>
      </c>
      <c r="AB12" s="204">
        <v>35.52459642166227</v>
      </c>
      <c r="AC12" s="204">
        <v>35.61007426548063</v>
      </c>
      <c r="AD12" s="204">
        <v>29.67966923455898</v>
      </c>
      <c r="AE12" s="204">
        <v>39.540402933896715</v>
      </c>
      <c r="AF12" s="204">
        <v>50.73019392186864</v>
      </c>
    </row>
    <row r="13" spans="1:32" ht="13.5">
      <c r="A13" s="183"/>
      <c r="B13" s="201" t="s">
        <v>61</v>
      </c>
      <c r="C13" s="259">
        <v>25.771892667498342</v>
      </c>
      <c r="D13" s="259">
        <v>38.2304931076035</v>
      </c>
      <c r="E13" s="260">
        <v>24.877179500000896</v>
      </c>
      <c r="F13" s="205">
        <v>16.90402676789148</v>
      </c>
      <c r="G13" s="202">
        <v>23.55308868599772</v>
      </c>
      <c r="H13" s="202">
        <v>15.270362621128728</v>
      </c>
      <c r="I13" s="202">
        <v>14.260852523350417</v>
      </c>
      <c r="J13" s="202">
        <v>12.507210809828976</v>
      </c>
      <c r="K13" s="202">
        <v>20.90593834751339</v>
      </c>
      <c r="L13" s="203">
        <v>29.920522701548723</v>
      </c>
      <c r="M13" s="203">
        <v>10.00080090502918</v>
      </c>
      <c r="N13" s="203">
        <v>19.162243484439117</v>
      </c>
      <c r="O13" s="272">
        <v>33.61168928611629</v>
      </c>
      <c r="P13" s="272">
        <v>16.135395767168568</v>
      </c>
      <c r="Q13" s="272">
        <v>20.65</v>
      </c>
      <c r="R13" s="278">
        <v>4.176041811264028</v>
      </c>
      <c r="S13" s="204">
        <v>5.622134310998315</v>
      </c>
      <c r="T13" s="204">
        <v>3.4518363825739384</v>
      </c>
      <c r="U13" s="204">
        <v>2.511677910036146</v>
      </c>
      <c r="V13" s="204">
        <v>3.4742274118647014</v>
      </c>
      <c r="W13" s="204">
        <v>2.3229448137532263</v>
      </c>
      <c r="X13" s="204">
        <v>1.9026198108309678</v>
      </c>
      <c r="Y13" s="204">
        <v>1.6351713011709488</v>
      </c>
      <c r="Z13" s="204">
        <v>2.9500274720329656</v>
      </c>
      <c r="AA13" s="204">
        <v>4.0263446459761365</v>
      </c>
      <c r="AB13" s="204">
        <v>1.2137707348450373</v>
      </c>
      <c r="AC13" s="204">
        <v>2.147329548482114</v>
      </c>
      <c r="AD13" s="204">
        <v>3.6666692999935018</v>
      </c>
      <c r="AE13" s="204">
        <v>2.1997735778437573</v>
      </c>
      <c r="AF13" s="204">
        <v>2.0793299569787</v>
      </c>
    </row>
    <row r="14" spans="1:32" ht="13.5">
      <c r="A14" s="183"/>
      <c r="B14" s="201" t="s">
        <v>62</v>
      </c>
      <c r="C14" s="202">
        <v>355.350570523569</v>
      </c>
      <c r="D14" s="202">
        <v>394.64161451633623</v>
      </c>
      <c r="E14" s="202">
        <v>399.03954732940053</v>
      </c>
      <c r="F14" s="202">
        <v>365.7565158936261</v>
      </c>
      <c r="G14" s="202">
        <v>369.3112335086092</v>
      </c>
      <c r="H14" s="202">
        <v>370.37737445601914</v>
      </c>
      <c r="I14" s="202">
        <v>409.30544892780927</v>
      </c>
      <c r="J14" s="202">
        <v>407.8806834013549</v>
      </c>
      <c r="K14" s="202">
        <v>390.0798051433636</v>
      </c>
      <c r="L14" s="202">
        <v>396.69352629459377</v>
      </c>
      <c r="M14" s="202">
        <v>404.98868016408534</v>
      </c>
      <c r="N14" s="273">
        <v>444.20828140043545</v>
      </c>
      <c r="O14" s="272">
        <v>493.1042054010982</v>
      </c>
      <c r="P14" s="272">
        <v>309.19</v>
      </c>
      <c r="Q14" s="272">
        <v>363.75637195015224</v>
      </c>
      <c r="R14" s="278">
        <v>57.580514528310644</v>
      </c>
      <c r="S14" s="204">
        <v>58.035562221895354</v>
      </c>
      <c r="T14" s="204">
        <v>55.36878598144176</v>
      </c>
      <c r="U14" s="204">
        <v>54.34578245976088</v>
      </c>
      <c r="V14" s="204">
        <v>54.47570924012016</v>
      </c>
      <c r="W14" s="204">
        <v>56.34222463936166</v>
      </c>
      <c r="X14" s="204">
        <v>54.60772099956856</v>
      </c>
      <c r="Y14" s="204">
        <v>53.325621350825315</v>
      </c>
      <c r="Z14" s="204">
        <v>55.04398426560277</v>
      </c>
      <c r="AA14" s="204">
        <v>53.38225109305851</v>
      </c>
      <c r="AB14" s="204">
        <v>49.152404151900214</v>
      </c>
      <c r="AC14" s="204">
        <v>49.77817806699959</v>
      </c>
      <c r="AD14" s="204">
        <v>53.79229934714211</v>
      </c>
      <c r="AE14" s="204">
        <v>42.15254477472686</v>
      </c>
      <c r="AF14" s="204">
        <v>36.628063982461896</v>
      </c>
    </row>
    <row r="15" spans="1:32" ht="13.5">
      <c r="A15" s="183"/>
      <c r="B15" s="201" t="s">
        <v>63</v>
      </c>
      <c r="C15" s="202">
        <v>87.63933780482868</v>
      </c>
      <c r="D15" s="202">
        <v>94.29525603239291</v>
      </c>
      <c r="E15" s="202">
        <v>108.64796881929121</v>
      </c>
      <c r="F15" s="202">
        <v>108.65954364458815</v>
      </c>
      <c r="G15" s="202">
        <v>122.71827672110861</v>
      </c>
      <c r="H15" s="202">
        <v>98.54837845232343</v>
      </c>
      <c r="I15" s="202">
        <v>127.87191323090332</v>
      </c>
      <c r="J15" s="202">
        <v>147.83400285877667</v>
      </c>
      <c r="K15" s="202">
        <v>141.65168802589923</v>
      </c>
      <c r="L15" s="202">
        <v>166.90229818265826</v>
      </c>
      <c r="M15" s="202">
        <v>115.79750532840929</v>
      </c>
      <c r="N15" s="202">
        <v>110.71964200429453</v>
      </c>
      <c r="O15" s="272">
        <v>116.31240414737681</v>
      </c>
      <c r="P15" s="203">
        <v>117.3992548913454</v>
      </c>
      <c r="Q15" s="203">
        <v>104.13484300613685</v>
      </c>
      <c r="R15" s="278">
        <v>14.200956976901097</v>
      </c>
      <c r="S15" s="204">
        <v>13.866956746070574</v>
      </c>
      <c r="T15" s="204">
        <v>15.075463505144333</v>
      </c>
      <c r="U15" s="204">
        <v>16.14513389230529</v>
      </c>
      <c r="V15" s="204">
        <v>18.101710845878934</v>
      </c>
      <c r="W15" s="204">
        <v>14.991290666068927</v>
      </c>
      <c r="X15" s="204">
        <v>17.06010457394568</v>
      </c>
      <c r="Y15" s="204">
        <v>19.327564113809085</v>
      </c>
      <c r="Z15" s="204">
        <v>19.98840540854982</v>
      </c>
      <c r="AA15" s="204">
        <v>22.45970705097591</v>
      </c>
      <c r="AB15" s="204">
        <v>14.05403671869972</v>
      </c>
      <c r="AC15" s="204">
        <v>12.407292448102515</v>
      </c>
      <c r="AD15" s="204">
        <v>12.688416754815885</v>
      </c>
      <c r="AE15" s="204">
        <v>16.00529560570202</v>
      </c>
      <c r="AF15" s="204">
        <v>10.485748117575508</v>
      </c>
    </row>
    <row r="16" spans="1:32" ht="13.5">
      <c r="A16" s="183"/>
      <c r="B16" s="201" t="s">
        <v>64</v>
      </c>
      <c r="C16" s="202">
        <v>1.4178419693172015</v>
      </c>
      <c r="D16" s="202">
        <v>0.4135742608343304</v>
      </c>
      <c r="E16" s="202">
        <v>1.0237756586232336</v>
      </c>
      <c r="F16" s="202">
        <v>1.1282360352773246</v>
      </c>
      <c r="G16" s="202">
        <v>3.4687355337687995</v>
      </c>
      <c r="H16" s="202">
        <v>0.5999868511850274</v>
      </c>
      <c r="I16" s="202">
        <v>1.7699072991968223</v>
      </c>
      <c r="J16" s="202">
        <v>0.6764978423736873</v>
      </c>
      <c r="K16" s="202">
        <v>0.6628453823038074</v>
      </c>
      <c r="L16" s="202">
        <v>0.9608222936985047</v>
      </c>
      <c r="M16" s="202">
        <v>0.454751393002328</v>
      </c>
      <c r="N16" s="202">
        <v>0.5097755099794371</v>
      </c>
      <c r="O16" s="280">
        <v>1.5853586308136842</v>
      </c>
      <c r="P16" s="203">
        <v>0.7480487187349352</v>
      </c>
      <c r="Q16" s="203">
        <v>0.7613568162747151</v>
      </c>
      <c r="R16" s="278">
        <v>0.2297451499594619</v>
      </c>
      <c r="S16" s="204">
        <v>0.06081977638734699</v>
      </c>
      <c r="T16" s="204">
        <v>0.14205412900723519</v>
      </c>
      <c r="U16" s="204">
        <v>0.16763849028537048</v>
      </c>
      <c r="V16" s="204">
        <v>0.5116601154350133</v>
      </c>
      <c r="W16" s="204">
        <v>0.09127067764271393</v>
      </c>
      <c r="X16" s="204">
        <v>0.23613319647422193</v>
      </c>
      <c r="Y16" s="204">
        <v>0.0884441682460654</v>
      </c>
      <c r="Z16" s="204">
        <v>0.09353381106373575</v>
      </c>
      <c r="AA16" s="204">
        <v>0.12929592629634246</v>
      </c>
      <c r="AB16" s="204">
        <v>0.055191972892757984</v>
      </c>
      <c r="AC16" s="204">
        <v>0.05712567093515485</v>
      </c>
      <c r="AD16" s="204">
        <v>0.1729453634895224</v>
      </c>
      <c r="AE16" s="204">
        <v>0.10198310783062653</v>
      </c>
      <c r="AF16" s="204">
        <v>0.0766640211152515</v>
      </c>
    </row>
    <row r="17" spans="1:32" ht="13.5">
      <c r="A17" s="198" t="s">
        <v>4</v>
      </c>
      <c r="B17" s="198" t="s">
        <v>49</v>
      </c>
      <c r="C17" s="199">
        <v>57.38460996321147</v>
      </c>
      <c r="D17" s="199">
        <v>69.94850259340686</v>
      </c>
      <c r="E17" s="199">
        <v>67.88388825669507</v>
      </c>
      <c r="F17" s="199">
        <v>72.12961214958786</v>
      </c>
      <c r="G17" s="199">
        <v>78.61517720302999</v>
      </c>
      <c r="H17" s="199">
        <v>79.2396718099242</v>
      </c>
      <c r="I17" s="199">
        <v>77.25890271102689</v>
      </c>
      <c r="J17" s="199">
        <v>113.44448745311824</v>
      </c>
      <c r="K17" s="199">
        <v>84.66339673423875</v>
      </c>
      <c r="L17" s="199">
        <v>89.24462990819615</v>
      </c>
      <c r="M17" s="199">
        <v>120.23440505670149</v>
      </c>
      <c r="N17" s="199">
        <v>87.33252069100534</v>
      </c>
      <c r="O17" s="170">
        <v>82.25097668808316</v>
      </c>
      <c r="P17" s="199">
        <v>62.64604847523677</v>
      </c>
      <c r="Q17" s="199">
        <v>79.35804783313198</v>
      </c>
      <c r="R17" s="277">
        <v>100</v>
      </c>
      <c r="S17" s="200">
        <v>100</v>
      </c>
      <c r="T17" s="200">
        <v>100</v>
      </c>
      <c r="U17" s="200">
        <v>100</v>
      </c>
      <c r="V17" s="200">
        <v>100</v>
      </c>
      <c r="W17" s="200">
        <v>100</v>
      </c>
      <c r="X17" s="200">
        <v>100</v>
      </c>
      <c r="Y17" s="200">
        <v>100</v>
      </c>
      <c r="Z17" s="200">
        <v>100</v>
      </c>
      <c r="AA17" s="200">
        <v>100</v>
      </c>
      <c r="AB17" s="200">
        <v>100</v>
      </c>
      <c r="AC17" s="200">
        <v>100</v>
      </c>
      <c r="AD17" s="200">
        <v>100</v>
      </c>
      <c r="AE17" s="200">
        <v>100</v>
      </c>
      <c r="AF17" s="200">
        <v>100</v>
      </c>
    </row>
    <row r="18" spans="1:32" ht="13.5">
      <c r="A18" s="183"/>
      <c r="B18" s="201" t="s">
        <v>60</v>
      </c>
      <c r="C18" s="203">
        <v>54.09288288835587</v>
      </c>
      <c r="D18" s="203">
        <v>66.33753979500882</v>
      </c>
      <c r="E18" s="203">
        <v>62.87816332715348</v>
      </c>
      <c r="F18" s="203">
        <v>65.832371305555</v>
      </c>
      <c r="G18" s="203">
        <v>73.76302602262633</v>
      </c>
      <c r="H18" s="203">
        <v>73.73533562321632</v>
      </c>
      <c r="I18" s="203">
        <v>72.97307349010732</v>
      </c>
      <c r="J18" s="203">
        <v>109.89504912992602</v>
      </c>
      <c r="K18" s="203">
        <v>81.30855739852998</v>
      </c>
      <c r="L18" s="203">
        <v>87.02335689057314</v>
      </c>
      <c r="M18" s="203">
        <v>118.26653767366923</v>
      </c>
      <c r="N18" s="272">
        <v>85.37173482296562</v>
      </c>
      <c r="O18" s="272">
        <v>79.06065832309311</v>
      </c>
      <c r="P18" s="203">
        <v>61.845819823418886</v>
      </c>
      <c r="Q18" s="203">
        <v>78.58128178671997</v>
      </c>
      <c r="R18" s="278">
        <v>94.26374584236804</v>
      </c>
      <c r="S18" s="204">
        <v>94.83768391814237</v>
      </c>
      <c r="T18" s="204">
        <v>92.62604859843469</v>
      </c>
      <c r="U18" s="204">
        <v>91.26954844707447</v>
      </c>
      <c r="V18" s="204">
        <v>93.82797145152699</v>
      </c>
      <c r="W18" s="204">
        <v>93.05356009056752</v>
      </c>
      <c r="X18" s="204">
        <v>94.45264031648243</v>
      </c>
      <c r="Y18" s="204">
        <v>96.87121128326393</v>
      </c>
      <c r="Z18" s="204">
        <v>96.03743829669425</v>
      </c>
      <c r="AA18" s="204">
        <v>97.51102893260023</v>
      </c>
      <c r="AB18" s="204">
        <v>98.36330758895157</v>
      </c>
      <c r="AC18" s="204">
        <v>97.75480445024913</v>
      </c>
      <c r="AD18" s="204">
        <v>96.12123953605007</v>
      </c>
      <c r="AE18" s="204">
        <v>98.72261910959284</v>
      </c>
      <c r="AF18" s="204">
        <v>99.02118806142343</v>
      </c>
    </row>
    <row r="19" spans="1:32" ht="13.5">
      <c r="A19" s="183"/>
      <c r="B19" s="201" t="s">
        <v>61</v>
      </c>
      <c r="C19" s="202">
        <v>0.1292135341393135</v>
      </c>
      <c r="D19" s="202">
        <v>0.06527294223880614</v>
      </c>
      <c r="E19" s="202">
        <v>0.013590313584706339</v>
      </c>
      <c r="F19" s="202">
        <v>0.0074343844884865755</v>
      </c>
      <c r="G19" s="202">
        <v>0.05179487853873316</v>
      </c>
      <c r="H19" s="202">
        <v>0.0999914650450534</v>
      </c>
      <c r="I19" s="203">
        <v>0.156322763942544</v>
      </c>
      <c r="J19" s="203">
        <v>0.022198857745872425</v>
      </c>
      <c r="K19" s="203">
        <v>0.04403520959849732</v>
      </c>
      <c r="L19" s="203">
        <v>0.0828840812682221</v>
      </c>
      <c r="M19" s="203">
        <v>0.04125484411141192</v>
      </c>
      <c r="N19" s="272">
        <v>0.10135390226438251</v>
      </c>
      <c r="O19" s="272">
        <v>0.21906966912504677</v>
      </c>
      <c r="P19" s="272">
        <v>0.05710770456222135</v>
      </c>
      <c r="Q19" s="203">
        <v>0.08752829454425387</v>
      </c>
      <c r="R19" s="278">
        <v>0.22517105931738599</v>
      </c>
      <c r="S19" s="204">
        <v>0.0933157105852879</v>
      </c>
      <c r="T19" s="204">
        <v>0.020019939832138282</v>
      </c>
      <c r="U19" s="204">
        <v>0.010306979709066764</v>
      </c>
      <c r="V19" s="204">
        <v>0.06588407020309672</v>
      </c>
      <c r="W19" s="204">
        <v>0.1261886410697251</v>
      </c>
      <c r="X19" s="204">
        <v>0.20233624664233368</v>
      </c>
      <c r="Y19" s="204">
        <v>0.019568035648313244</v>
      </c>
      <c r="Z19" s="204">
        <v>0.052012098849193736</v>
      </c>
      <c r="AA19" s="204">
        <v>0.09287290602637156</v>
      </c>
      <c r="AB19" s="203">
        <v>0.034312012515848936</v>
      </c>
      <c r="AC19" s="203">
        <v>0.11605516646311718</v>
      </c>
      <c r="AD19" s="203">
        <v>0.2663429395565906</v>
      </c>
      <c r="AE19" s="204">
        <v>0.09115930845150647</v>
      </c>
      <c r="AF19" s="204">
        <v>0.1102954230027201</v>
      </c>
    </row>
    <row r="20" spans="1:32" ht="13.5">
      <c r="A20" s="183"/>
      <c r="B20" s="201" t="s">
        <v>62</v>
      </c>
      <c r="C20" s="203">
        <v>0.37333840321040757</v>
      </c>
      <c r="D20" s="203">
        <v>0.3470593034444455</v>
      </c>
      <c r="E20" s="203">
        <v>0.9081464721648846</v>
      </c>
      <c r="F20" s="203">
        <v>3.7530777789385</v>
      </c>
      <c r="G20" s="203">
        <v>3.6747216294314238</v>
      </c>
      <c r="H20" s="203">
        <v>4.661367267321398</v>
      </c>
      <c r="I20" s="203">
        <v>3.0823959102476723</v>
      </c>
      <c r="J20" s="203">
        <v>2.2070655915532336</v>
      </c>
      <c r="K20" s="203">
        <v>2.119627026755601</v>
      </c>
      <c r="L20" s="203">
        <v>0.9979457597935545</v>
      </c>
      <c r="M20" s="203">
        <v>0.9878998211282997</v>
      </c>
      <c r="N20" s="272">
        <v>0.6626559060997219</v>
      </c>
      <c r="O20" s="272">
        <v>2.3624996639664593</v>
      </c>
      <c r="P20" s="272">
        <v>0.5116849095985687</v>
      </c>
      <c r="Q20" s="203">
        <v>0.41605846437843946</v>
      </c>
      <c r="R20" s="278">
        <v>0.65058977215276</v>
      </c>
      <c r="S20" s="204">
        <v>0.49616402149709254</v>
      </c>
      <c r="T20" s="204">
        <v>1.3377938351598744</v>
      </c>
      <c r="U20" s="204">
        <v>5.203241313921227</v>
      </c>
      <c r="V20" s="204">
        <v>4.674315774854977</v>
      </c>
      <c r="W20" s="204">
        <v>5.882618088705404</v>
      </c>
      <c r="X20" s="204">
        <v>3.9896967237249314</v>
      </c>
      <c r="Y20" s="204">
        <v>1.9455027221708938</v>
      </c>
      <c r="Z20" s="204">
        <v>2.503593180189996</v>
      </c>
      <c r="AA20" s="204">
        <v>1.1182137914854011</v>
      </c>
      <c r="AB20" s="204">
        <v>0.8216448700040682</v>
      </c>
      <c r="AC20" s="204">
        <v>0.7587733651296876</v>
      </c>
      <c r="AD20" s="204">
        <v>2.87230590941876</v>
      </c>
      <c r="AE20" s="204">
        <v>0.8167872069390484</v>
      </c>
      <c r="AF20" s="204">
        <v>0.5242801149207895</v>
      </c>
    </row>
    <row r="21" spans="1:32" ht="13.5">
      <c r="A21" s="183"/>
      <c r="B21" s="201" t="s">
        <v>63</v>
      </c>
      <c r="C21" s="203">
        <v>2.789175137505883</v>
      </c>
      <c r="D21" s="203">
        <v>3.1984347300194043</v>
      </c>
      <c r="E21" s="203">
        <v>4.083988143791998</v>
      </c>
      <c r="F21" s="203">
        <v>2.5367286806058567</v>
      </c>
      <c r="G21" s="203">
        <v>1.125634672433512</v>
      </c>
      <c r="H21" s="203">
        <v>0.7429774543414436</v>
      </c>
      <c r="I21" s="203">
        <v>1.0471105467293578</v>
      </c>
      <c r="J21" s="203">
        <v>1.3201738738931106</v>
      </c>
      <c r="K21" s="203">
        <v>1.1911770993546817</v>
      </c>
      <c r="L21" s="203">
        <v>1.1404431765612375</v>
      </c>
      <c r="M21" s="203">
        <v>0.9387127177925519</v>
      </c>
      <c r="N21" s="203">
        <v>1.1967760596756245</v>
      </c>
      <c r="O21" s="272">
        <v>0.6087490318985427</v>
      </c>
      <c r="P21" s="203">
        <v>0.2314360376570923</v>
      </c>
      <c r="Q21" s="203">
        <v>0.2731792874893147</v>
      </c>
      <c r="R21" s="278">
        <v>4.8604933261618175</v>
      </c>
      <c r="S21" s="204">
        <v>4.572556397112751</v>
      </c>
      <c r="T21" s="204">
        <v>6.016137626573288</v>
      </c>
      <c r="U21" s="204">
        <v>3.5169032592952205</v>
      </c>
      <c r="V21" s="204">
        <v>1.431828703414953</v>
      </c>
      <c r="W21" s="204">
        <v>0.9376331796573532</v>
      </c>
      <c r="X21" s="204">
        <v>1.3553267131503117</v>
      </c>
      <c r="Y21" s="204">
        <v>1.163717958916851</v>
      </c>
      <c r="Z21" s="204">
        <v>1.4069564242665893</v>
      </c>
      <c r="AA21" s="204">
        <v>1.2778843698880085</v>
      </c>
      <c r="AB21" s="204">
        <v>0.7807355285285134</v>
      </c>
      <c r="AC21" s="204">
        <v>1.3703670181580874</v>
      </c>
      <c r="AD21" s="204">
        <v>0.7401116149745862</v>
      </c>
      <c r="AE21" s="204">
        <v>0.36943437501660814</v>
      </c>
      <c r="AF21" s="204">
        <v>0.3442364006530695</v>
      </c>
    </row>
    <row r="22" spans="1:32" ht="14.25" thickBot="1">
      <c r="A22" s="206"/>
      <c r="B22" s="207" t="s">
        <v>64</v>
      </c>
      <c r="C22" s="208">
        <v>0</v>
      </c>
      <c r="D22" s="209">
        <v>0.0001958226953834978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8">
        <v>0</v>
      </c>
      <c r="P22" s="208">
        <v>0</v>
      </c>
      <c r="Q22" s="208">
        <v>0</v>
      </c>
      <c r="R22" s="279">
        <v>0</v>
      </c>
      <c r="S22" s="210">
        <v>0.0002799526624919566</v>
      </c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Y22" s="210">
        <v>0</v>
      </c>
      <c r="Z22" s="210">
        <v>0</v>
      </c>
      <c r="AA22" s="210">
        <v>0</v>
      </c>
      <c r="AB22" s="210">
        <v>0</v>
      </c>
      <c r="AC22" s="210">
        <v>0</v>
      </c>
      <c r="AD22" s="210">
        <v>0</v>
      </c>
      <c r="AE22" s="210">
        <v>0</v>
      </c>
      <c r="AF22" s="210">
        <v>0</v>
      </c>
    </row>
    <row r="23" spans="1:31" ht="13.5">
      <c r="A23" s="211" t="s">
        <v>113</v>
      </c>
      <c r="B23" s="211"/>
      <c r="C23" s="212"/>
      <c r="D23" s="212"/>
      <c r="E23" s="212"/>
      <c r="F23" s="212"/>
      <c r="G23" s="212"/>
      <c r="H23" s="212"/>
      <c r="I23" s="212"/>
      <c r="AE23" s="204"/>
    </row>
    <row r="24" spans="1:20" ht="13.5">
      <c r="A24" s="49"/>
      <c r="B24" s="43"/>
      <c r="C24" s="213"/>
      <c r="D24" s="213"/>
      <c r="E24" s="213"/>
      <c r="F24" s="213"/>
      <c r="G24" s="213"/>
      <c r="H24" s="213"/>
      <c r="I24" s="214"/>
      <c r="J24" s="51"/>
      <c r="M24" s="213"/>
      <c r="N24" s="213"/>
      <c r="O24" s="213"/>
      <c r="R24" s="213"/>
      <c r="S24" s="25"/>
      <c r="T24" s="213"/>
    </row>
    <row r="25" spans="1:20" ht="13.5">
      <c r="A25" s="49" t="s">
        <v>103</v>
      </c>
      <c r="B25" s="43"/>
      <c r="C25" s="215"/>
      <c r="D25" s="215"/>
      <c r="E25" s="215"/>
      <c r="F25" s="215"/>
      <c r="G25" s="213"/>
      <c r="H25" s="214"/>
      <c r="I25" s="214"/>
      <c r="J25" s="213"/>
      <c r="K25" s="213"/>
      <c r="M25" s="213"/>
      <c r="N25" s="213"/>
      <c r="O25" s="213"/>
      <c r="Q25" s="213"/>
      <c r="R25" s="213"/>
      <c r="T25" s="213"/>
    </row>
    <row r="26" spans="3:19" ht="13.5"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O26" s="213"/>
      <c r="Q26" s="213"/>
      <c r="R26" s="213"/>
      <c r="S26" s="213"/>
    </row>
    <row r="27" spans="2:17" ht="15">
      <c r="B27" s="263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2"/>
      <c r="O27" s="282"/>
      <c r="P27" s="282"/>
      <c r="Q27" s="213"/>
    </row>
    <row r="28" spans="3:16" ht="13.5"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2"/>
      <c r="O28" s="282"/>
      <c r="P28" s="282"/>
    </row>
    <row r="29" spans="3:16" ht="13.5"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</row>
    <row r="30" spans="3:17" ht="15.75"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</row>
    <row r="31" spans="3:17" ht="13.5"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3:17" ht="13.5"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3:9" ht="13.5">
      <c r="C33" s="216"/>
      <c r="D33" s="216"/>
      <c r="E33" s="216"/>
      <c r="F33" s="216"/>
      <c r="G33" s="216"/>
      <c r="H33" s="216"/>
      <c r="I33" s="2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5" sqref="G5"/>
    </sheetView>
  </sheetViews>
  <sheetFormatPr defaultColWidth="25.00390625" defaultRowHeight="15"/>
  <sheetData>
    <row r="1" spans="1:6" ht="16.5" thickBot="1" thickTop="1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>
      <c r="A6" s="14" t="s">
        <v>19</v>
      </c>
      <c r="B6" s="15"/>
      <c r="C6" s="16"/>
      <c r="D6" s="16"/>
      <c r="E6" s="17">
        <f>SUM(E2:E5)</f>
        <v>286316928</v>
      </c>
      <c r="F6" s="18"/>
    </row>
    <row r="7" ht="15.75" thickTop="1">
      <c r="E7" s="7">
        <v>286316928</v>
      </c>
    </row>
    <row r="8" spans="5:6" ht="15">
      <c r="E8" s="19">
        <v>411841840</v>
      </c>
      <c r="F8" s="7">
        <f>E8-E6</f>
        <v>125524912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K286"/>
  <sheetViews>
    <sheetView zoomScalePageLayoutView="0" workbookViewId="0" topLeftCell="A5">
      <selection activeCell="F29" sqref="F29"/>
    </sheetView>
  </sheetViews>
  <sheetFormatPr defaultColWidth="9.140625" defaultRowHeight="15"/>
  <cols>
    <col min="1" max="1" width="24.57421875" style="43" customWidth="1"/>
    <col min="2" max="2" width="9.7109375" style="43" bestFit="1" customWidth="1"/>
    <col min="3" max="3" width="8.57421875" style="43" customWidth="1"/>
    <col min="4" max="4" width="8.421875" style="43" customWidth="1"/>
    <col min="5" max="5" width="8.00390625" style="43" customWidth="1"/>
    <col min="6" max="6" width="8.28125" style="43" customWidth="1"/>
    <col min="7" max="7" width="8.140625" style="43" customWidth="1"/>
    <col min="8" max="8" width="8.00390625" style="43" customWidth="1"/>
    <col min="9" max="9" width="8.140625" style="43" customWidth="1"/>
    <col min="10" max="10" width="7.421875" style="43" customWidth="1"/>
    <col min="11" max="11" width="7.57421875" style="43" customWidth="1"/>
    <col min="12" max="16" width="8.00390625" style="43" customWidth="1"/>
    <col min="17" max="17" width="13.7109375" style="43" customWidth="1"/>
    <col min="18" max="18" width="13.00390625" style="43" customWidth="1"/>
    <col min="19" max="19" width="14.57421875" style="43" customWidth="1"/>
    <col min="20" max="20" width="9.8515625" style="43" customWidth="1"/>
    <col min="21" max="24" width="9.00390625" style="43" customWidth="1"/>
    <col min="25" max="25" width="15.28125" style="43" customWidth="1"/>
    <col min="26" max="27" width="17.00390625" style="43" bestFit="1" customWidth="1"/>
    <col min="28" max="28" width="17.28125" style="107" customWidth="1"/>
    <col min="29" max="37" width="9.140625" style="107" customWidth="1"/>
    <col min="38" max="16384" width="9.140625" style="43" customWidth="1"/>
  </cols>
  <sheetData>
    <row r="1" ht="13.5">
      <c r="A1" s="122" t="s">
        <v>41</v>
      </c>
    </row>
    <row r="3" ht="13.5">
      <c r="A3" s="59" t="s">
        <v>131</v>
      </c>
    </row>
    <row r="4" spans="2:25" ht="13.5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252"/>
      <c r="M4" s="256"/>
      <c r="N4" s="268"/>
      <c r="O4" s="276"/>
      <c r="P4" s="285"/>
      <c r="Y4" s="120"/>
    </row>
    <row r="5" spans="1:37" ht="13.5">
      <c r="A5" s="217" t="s">
        <v>42</v>
      </c>
      <c r="B5" s="132" t="s">
        <v>69</v>
      </c>
      <c r="C5" s="132" t="s">
        <v>91</v>
      </c>
      <c r="D5" s="132" t="s">
        <v>93</v>
      </c>
      <c r="E5" s="132" t="s">
        <v>94</v>
      </c>
      <c r="F5" s="132" t="s">
        <v>96</v>
      </c>
      <c r="G5" s="132" t="s">
        <v>100</v>
      </c>
      <c r="H5" s="132" t="s">
        <v>101</v>
      </c>
      <c r="I5" s="132" t="s">
        <v>102</v>
      </c>
      <c r="J5" s="132" t="s">
        <v>105</v>
      </c>
      <c r="K5" s="132" t="s">
        <v>106</v>
      </c>
      <c r="L5" s="132" t="s">
        <v>116</v>
      </c>
      <c r="M5" s="132" t="s">
        <v>119</v>
      </c>
      <c r="N5" s="132" t="s">
        <v>124</v>
      </c>
      <c r="O5" s="132" t="s">
        <v>126</v>
      </c>
      <c r="P5" s="132" t="s">
        <v>130</v>
      </c>
      <c r="Q5" s="133" t="s">
        <v>132</v>
      </c>
      <c r="R5" s="134" t="s">
        <v>134</v>
      </c>
      <c r="S5" s="134" t="s">
        <v>135</v>
      </c>
      <c r="T5" s="107"/>
      <c r="U5" s="218"/>
      <c r="V5" s="136"/>
      <c r="W5" s="136"/>
      <c r="X5" s="136"/>
      <c r="Y5" s="136"/>
      <c r="Z5" s="136"/>
      <c r="AA5" s="136"/>
      <c r="AB5" s="136"/>
      <c r="AD5" s="43"/>
      <c r="AE5" s="43"/>
      <c r="AF5" s="43"/>
      <c r="AG5" s="43"/>
      <c r="AH5" s="43"/>
      <c r="AI5" s="43"/>
      <c r="AJ5" s="43"/>
      <c r="AK5" s="43"/>
    </row>
    <row r="6" spans="1:37" ht="13.5">
      <c r="A6" s="217" t="s">
        <v>43</v>
      </c>
      <c r="B6" s="168">
        <v>143.77948794576142</v>
      </c>
      <c r="C6" s="168">
        <v>160.97634646633153</v>
      </c>
      <c r="D6" s="168">
        <v>192.62288034559828</v>
      </c>
      <c r="E6" s="168">
        <v>185.37118752019603</v>
      </c>
      <c r="F6" s="168">
        <v>175.50271562851825</v>
      </c>
      <c r="G6" s="168">
        <v>179.2918714461288</v>
      </c>
      <c r="H6" s="168">
        <v>178.6472607221795</v>
      </c>
      <c r="I6" s="168">
        <v>164.2269377150416</v>
      </c>
      <c r="J6" s="168">
        <v>142.4668936094767</v>
      </c>
      <c r="K6" s="168">
        <v>179.03119044485632</v>
      </c>
      <c r="L6" s="168">
        <v>221.37883188782456</v>
      </c>
      <c r="M6" s="168">
        <v>241.3603346993179</v>
      </c>
      <c r="N6" s="168">
        <v>207.95306825331528</v>
      </c>
      <c r="O6" s="168">
        <v>217.21163920835576</v>
      </c>
      <c r="P6" s="168">
        <v>428.7763666254082</v>
      </c>
      <c r="Q6" s="138">
        <v>100</v>
      </c>
      <c r="R6" s="139">
        <v>0.9740027200573416</v>
      </c>
      <c r="S6" s="139">
        <v>0.9368444713931572</v>
      </c>
      <c r="T6" s="107"/>
      <c r="U6" s="127"/>
      <c r="V6" s="127"/>
      <c r="W6" s="127"/>
      <c r="X6" s="127"/>
      <c r="Y6" s="127"/>
      <c r="Z6" s="127"/>
      <c r="AA6" s="127"/>
      <c r="AB6" s="127"/>
      <c r="AD6" s="43"/>
      <c r="AE6" s="43"/>
      <c r="AF6" s="43"/>
      <c r="AG6" s="43"/>
      <c r="AH6" s="43"/>
      <c r="AI6" s="43"/>
      <c r="AJ6" s="43"/>
      <c r="AK6" s="43"/>
    </row>
    <row r="7" spans="1:37" ht="13.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20"/>
      <c r="R7" s="172"/>
      <c r="S7" s="172"/>
      <c r="T7" s="107"/>
      <c r="U7" s="127"/>
      <c r="V7" s="127"/>
      <c r="W7" s="127"/>
      <c r="X7" s="127"/>
      <c r="Y7" s="127"/>
      <c r="Z7" s="127"/>
      <c r="AA7" s="127"/>
      <c r="AB7" s="127"/>
      <c r="AD7" s="43"/>
      <c r="AE7" s="43"/>
      <c r="AF7" s="43"/>
      <c r="AG7" s="43"/>
      <c r="AH7" s="43"/>
      <c r="AI7" s="43"/>
      <c r="AJ7" s="43"/>
      <c r="AK7" s="43"/>
    </row>
    <row r="8" spans="1:37" ht="13.5">
      <c r="A8" s="43" t="s">
        <v>24</v>
      </c>
      <c r="B8" s="51">
        <v>2.062588576796306</v>
      </c>
      <c r="C8" s="51">
        <v>10.374805197174652</v>
      </c>
      <c r="D8" s="51">
        <v>2.44241573419445</v>
      </c>
      <c r="E8" s="51">
        <v>18.130534552688935</v>
      </c>
      <c r="F8" s="51">
        <v>2.54999953339132</v>
      </c>
      <c r="G8" s="51">
        <v>12.057125157467253</v>
      </c>
      <c r="H8" s="51">
        <v>7.821302613593029</v>
      </c>
      <c r="I8" s="51">
        <v>17.829111809485386</v>
      </c>
      <c r="J8" s="51">
        <v>15.906724814597785</v>
      </c>
      <c r="K8" s="51">
        <v>34.928842395809184</v>
      </c>
      <c r="L8" s="51">
        <v>131.44267090410673</v>
      </c>
      <c r="M8" s="51">
        <v>149.90135305313538</v>
      </c>
      <c r="N8" s="51">
        <v>118.2622960184998</v>
      </c>
      <c r="O8" s="51">
        <v>118.1609168233564</v>
      </c>
      <c r="P8" s="51">
        <v>297.08944261532855</v>
      </c>
      <c r="Q8" s="143">
        <v>69.28773732412233</v>
      </c>
      <c r="R8" s="147">
        <v>1.5142784145747594</v>
      </c>
      <c r="S8" s="147">
        <v>1.2602206769829603</v>
      </c>
      <c r="T8" s="107"/>
      <c r="U8" s="127"/>
      <c r="V8" s="127"/>
      <c r="W8" s="127"/>
      <c r="X8" s="127"/>
      <c r="Y8" s="127"/>
      <c r="Z8" s="127"/>
      <c r="AA8" s="127"/>
      <c r="AB8" s="127"/>
      <c r="AD8" s="43"/>
      <c r="AE8" s="43"/>
      <c r="AF8" s="43"/>
      <c r="AG8" s="43"/>
      <c r="AH8" s="43"/>
      <c r="AI8" s="43"/>
      <c r="AJ8" s="43"/>
      <c r="AK8" s="43"/>
    </row>
    <row r="9" spans="1:37" ht="13.5">
      <c r="A9" s="43" t="s">
        <v>30</v>
      </c>
      <c r="B9" s="51">
        <v>0.20852887377544033</v>
      </c>
      <c r="C9" s="51">
        <v>0.19954378527874875</v>
      </c>
      <c r="D9" s="51">
        <v>0.14189672291275596</v>
      </c>
      <c r="E9" s="51">
        <v>0.14361857209971057</v>
      </c>
      <c r="F9" s="51">
        <v>0.25536223307114425</v>
      </c>
      <c r="G9" s="51">
        <v>0.2519670013956365</v>
      </c>
      <c r="H9" s="51">
        <v>0.16813990665264433</v>
      </c>
      <c r="I9" s="51">
        <v>0.11239379783161861</v>
      </c>
      <c r="J9" s="51">
        <v>0.19609160246385493</v>
      </c>
      <c r="K9" s="51">
        <v>0.22573675565655493</v>
      </c>
      <c r="L9" s="51">
        <v>0.2783204702786376</v>
      </c>
      <c r="M9" s="51">
        <v>0.1685894199768899</v>
      </c>
      <c r="N9" s="51">
        <v>0.23029835997987788</v>
      </c>
      <c r="O9" s="51">
        <v>25.79364445582436</v>
      </c>
      <c r="P9" s="51">
        <v>29.019157678626026</v>
      </c>
      <c r="Q9" s="143">
        <v>6.767900457531054</v>
      </c>
      <c r="R9" s="147">
        <v>0.12505069721054185</v>
      </c>
      <c r="S9" s="147">
        <v>103.26526532372485</v>
      </c>
      <c r="T9" s="107"/>
      <c r="U9" s="127"/>
      <c r="V9" s="127"/>
      <c r="W9" s="127"/>
      <c r="X9" s="127"/>
      <c r="Y9" s="127"/>
      <c r="Z9" s="127"/>
      <c r="AA9" s="127"/>
      <c r="AB9" s="127"/>
      <c r="AD9" s="43"/>
      <c r="AE9" s="43"/>
      <c r="AF9" s="43"/>
      <c r="AG9" s="43"/>
      <c r="AH9" s="43"/>
      <c r="AI9" s="43"/>
      <c r="AJ9" s="43"/>
      <c r="AK9" s="43"/>
    </row>
    <row r="10" spans="1:37" ht="13.5">
      <c r="A10" s="43" t="s">
        <v>23</v>
      </c>
      <c r="B10" s="51">
        <v>11.614090893293753</v>
      </c>
      <c r="C10" s="51">
        <v>13.302114637241013</v>
      </c>
      <c r="D10" s="51">
        <v>16.058042765015678</v>
      </c>
      <c r="E10" s="51">
        <v>16.283093310118943</v>
      </c>
      <c r="F10" s="51">
        <v>14.624734965646063</v>
      </c>
      <c r="G10" s="51">
        <v>16.350676958996477</v>
      </c>
      <c r="H10" s="51">
        <v>18.846912559306553</v>
      </c>
      <c r="I10" s="51">
        <v>14.888849204624526</v>
      </c>
      <c r="J10" s="51">
        <v>15.162498701818715</v>
      </c>
      <c r="K10" s="51">
        <v>14.30225605071022</v>
      </c>
      <c r="L10" s="51">
        <v>16.149595818457808</v>
      </c>
      <c r="M10" s="51">
        <v>16.469634653570896</v>
      </c>
      <c r="N10" s="51">
        <v>19.797367931344397</v>
      </c>
      <c r="O10" s="51">
        <v>17.532637384817527</v>
      </c>
      <c r="P10" s="51">
        <v>26.822685260218872</v>
      </c>
      <c r="Q10" s="143">
        <v>6.255635186081039</v>
      </c>
      <c r="R10" s="147">
        <v>0.5298716714147129</v>
      </c>
      <c r="S10" s="147">
        <v>0.660888951137867</v>
      </c>
      <c r="T10" s="107"/>
      <c r="U10" s="127"/>
      <c r="V10" s="127"/>
      <c r="W10" s="127"/>
      <c r="X10" s="127"/>
      <c r="Y10" s="127"/>
      <c r="Z10" s="127"/>
      <c r="AA10" s="127"/>
      <c r="AB10" s="127"/>
      <c r="AD10" s="43"/>
      <c r="AE10" s="43"/>
      <c r="AF10" s="43"/>
      <c r="AG10" s="43"/>
      <c r="AH10" s="43"/>
      <c r="AI10" s="43"/>
      <c r="AJ10" s="43"/>
      <c r="AK10" s="43"/>
    </row>
    <row r="11" spans="1:37" ht="13.5">
      <c r="A11" s="43" t="s">
        <v>26</v>
      </c>
      <c r="B11" s="51">
        <v>6.312342866431372</v>
      </c>
      <c r="C11" s="51">
        <v>7.072595506568584</v>
      </c>
      <c r="D11" s="51">
        <v>13.525601897480433</v>
      </c>
      <c r="E11" s="51">
        <v>12.84648253036469</v>
      </c>
      <c r="F11" s="51">
        <v>7.560710853994427</v>
      </c>
      <c r="G11" s="51">
        <v>8.48100410315231</v>
      </c>
      <c r="H11" s="51">
        <v>13.767185692455795</v>
      </c>
      <c r="I11" s="51">
        <v>13.42674874648659</v>
      </c>
      <c r="J11" s="51">
        <v>5.779842180759493</v>
      </c>
      <c r="K11" s="51">
        <v>8.133682960601098</v>
      </c>
      <c r="L11" s="51">
        <v>13.014323869939691</v>
      </c>
      <c r="M11" s="51">
        <v>10.65604864815315</v>
      </c>
      <c r="N11" s="51">
        <v>4.469193467480707</v>
      </c>
      <c r="O11" s="51">
        <v>5.426162579268249</v>
      </c>
      <c r="P11" s="51">
        <v>7.904292038164303</v>
      </c>
      <c r="Q11" s="143">
        <v>1.8434532902019125</v>
      </c>
      <c r="R11" s="147">
        <v>0.45670018594065875</v>
      </c>
      <c r="S11" s="147">
        <v>-0.3926467393037967</v>
      </c>
      <c r="T11" s="107"/>
      <c r="U11" s="127"/>
      <c r="V11" s="127"/>
      <c r="W11" s="127"/>
      <c r="X11" s="127"/>
      <c r="Y11" s="127"/>
      <c r="Z11" s="127"/>
      <c r="AA11" s="127"/>
      <c r="AB11" s="127"/>
      <c r="AD11" s="43"/>
      <c r="AE11" s="43"/>
      <c r="AF11" s="43"/>
      <c r="AG11" s="43"/>
      <c r="AH11" s="43"/>
      <c r="AI11" s="43"/>
      <c r="AJ11" s="43"/>
      <c r="AK11" s="43"/>
    </row>
    <row r="12" spans="1:37" ht="13.5">
      <c r="A12" s="43" t="s">
        <v>40</v>
      </c>
      <c r="B12" s="51">
        <v>6.567541870496558</v>
      </c>
      <c r="C12" s="51">
        <v>5.696534754918555</v>
      </c>
      <c r="D12" s="51">
        <v>6.1653244629636825</v>
      </c>
      <c r="E12" s="51">
        <v>6.815947849508311</v>
      </c>
      <c r="F12" s="51">
        <v>4.285607409519832</v>
      </c>
      <c r="G12" s="51">
        <v>3.891045380568602</v>
      </c>
      <c r="H12" s="51">
        <v>9.349292546536104</v>
      </c>
      <c r="I12" s="51">
        <v>3.8080840216224754</v>
      </c>
      <c r="J12" s="51">
        <v>2.474006082646347</v>
      </c>
      <c r="K12" s="51">
        <v>1.2765537157006612</v>
      </c>
      <c r="L12" s="51">
        <v>2.803090617544766</v>
      </c>
      <c r="M12" s="51">
        <v>5.892884803340863</v>
      </c>
      <c r="N12" s="51">
        <v>1.931659595349002</v>
      </c>
      <c r="O12" s="51">
        <v>1.4861202068385775</v>
      </c>
      <c r="P12" s="51">
        <v>7.820488204496098</v>
      </c>
      <c r="Q12" s="143">
        <v>1.8239084084893862</v>
      </c>
      <c r="R12" s="147">
        <v>4.262352378030454</v>
      </c>
      <c r="S12" s="147">
        <v>1.7899519749904065</v>
      </c>
      <c r="T12" s="107"/>
      <c r="U12" s="127"/>
      <c r="V12" s="127"/>
      <c r="W12" s="127"/>
      <c r="X12" s="127"/>
      <c r="Y12" s="127"/>
      <c r="Z12" s="127"/>
      <c r="AA12" s="127"/>
      <c r="AB12" s="127"/>
      <c r="AD12" s="43"/>
      <c r="AE12" s="43"/>
      <c r="AF12" s="43"/>
      <c r="AG12" s="43"/>
      <c r="AH12" s="43"/>
      <c r="AI12" s="43"/>
      <c r="AJ12" s="43"/>
      <c r="AK12" s="43"/>
    </row>
    <row r="13" spans="1:37" ht="13.5">
      <c r="A13" s="43" t="s">
        <v>31</v>
      </c>
      <c r="B13" s="51">
        <v>5.532011151311041</v>
      </c>
      <c r="C13" s="51">
        <v>13.501661810279806</v>
      </c>
      <c r="D13" s="51">
        <v>8.921007682802983</v>
      </c>
      <c r="E13" s="51">
        <v>7.388723098977396</v>
      </c>
      <c r="F13" s="51">
        <v>11.943893253354185</v>
      </c>
      <c r="G13" s="51">
        <v>12.188856237254084</v>
      </c>
      <c r="H13" s="51">
        <v>3.979291643338073</v>
      </c>
      <c r="I13" s="51">
        <v>2.0401372364352204</v>
      </c>
      <c r="J13" s="51">
        <v>6.015091499901298</v>
      </c>
      <c r="K13" s="51">
        <v>21.948715369866694</v>
      </c>
      <c r="L13" s="51">
        <v>0.2723536355671489</v>
      </c>
      <c r="M13" s="51">
        <v>0.4008716194551744</v>
      </c>
      <c r="N13" s="51">
        <v>5.4738752191898294</v>
      </c>
      <c r="O13" s="51">
        <v>4.474320519134698</v>
      </c>
      <c r="P13" s="51">
        <v>6.630020240456474</v>
      </c>
      <c r="Q13" s="143">
        <v>1.5462653160286368</v>
      </c>
      <c r="R13" s="147">
        <v>0.4817937633441318</v>
      </c>
      <c r="S13" s="147">
        <v>23.34342477804685</v>
      </c>
      <c r="T13" s="107"/>
      <c r="U13" s="127"/>
      <c r="V13" s="127"/>
      <c r="W13" s="127"/>
      <c r="X13" s="127"/>
      <c r="Y13" s="127"/>
      <c r="Z13" s="127"/>
      <c r="AA13" s="127"/>
      <c r="AB13" s="127"/>
      <c r="AD13" s="43"/>
      <c r="AE13" s="43"/>
      <c r="AF13" s="43"/>
      <c r="AG13" s="43"/>
      <c r="AH13" s="43"/>
      <c r="AI13" s="43"/>
      <c r="AJ13" s="43"/>
      <c r="AK13" s="43"/>
    </row>
    <row r="14" spans="1:37" ht="13.5">
      <c r="A14" s="43" t="s">
        <v>104</v>
      </c>
      <c r="B14" s="51">
        <v>9.567275637674477</v>
      </c>
      <c r="C14" s="51">
        <v>11.588944883860025</v>
      </c>
      <c r="D14" s="51">
        <v>10.101162021434074</v>
      </c>
      <c r="E14" s="51">
        <v>8.424446154949765</v>
      </c>
      <c r="F14" s="51">
        <v>10.43251191940273</v>
      </c>
      <c r="G14" s="51">
        <v>12.13373211582857</v>
      </c>
      <c r="H14" s="51">
        <v>10.133854049476616</v>
      </c>
      <c r="I14" s="51">
        <v>8.735670906172313</v>
      </c>
      <c r="J14" s="51">
        <v>10.191497210575662</v>
      </c>
      <c r="K14" s="51">
        <v>10.180917933545253</v>
      </c>
      <c r="L14" s="51">
        <v>9.898624869363584</v>
      </c>
      <c r="M14" s="51">
        <v>9.00582481749453</v>
      </c>
      <c r="N14" s="51">
        <v>10.867872904657421</v>
      </c>
      <c r="O14" s="51">
        <v>9.390664339993421</v>
      </c>
      <c r="P14" s="51">
        <v>6.491778486337709</v>
      </c>
      <c r="Q14" s="143">
        <v>1.514024324015302</v>
      </c>
      <c r="R14" s="147">
        <v>-0.30869869784502846</v>
      </c>
      <c r="S14" s="147">
        <v>-0.34417370372021305</v>
      </c>
      <c r="T14" s="107"/>
      <c r="U14" s="127"/>
      <c r="V14" s="127"/>
      <c r="W14" s="127"/>
      <c r="X14" s="127"/>
      <c r="Y14" s="127"/>
      <c r="Z14" s="127"/>
      <c r="AA14" s="127"/>
      <c r="AB14" s="127"/>
      <c r="AD14" s="43"/>
      <c r="AE14" s="43"/>
      <c r="AF14" s="43"/>
      <c r="AG14" s="43"/>
      <c r="AH14" s="43"/>
      <c r="AI14" s="43"/>
      <c r="AJ14" s="43"/>
      <c r="AK14" s="43"/>
    </row>
    <row r="15" spans="1:37" ht="13.5">
      <c r="A15" s="43" t="s">
        <v>39</v>
      </c>
      <c r="B15" s="51">
        <v>3.3301164230643696</v>
      </c>
      <c r="C15" s="51">
        <v>2.6199091829981636</v>
      </c>
      <c r="D15" s="51">
        <v>10.386097909677972</v>
      </c>
      <c r="E15" s="51">
        <v>10.465057018096887</v>
      </c>
      <c r="F15" s="51">
        <v>8.395250306278992</v>
      </c>
      <c r="G15" s="51">
        <v>7.457870332381003</v>
      </c>
      <c r="H15" s="51">
        <v>12.306259399927685</v>
      </c>
      <c r="I15" s="51">
        <v>11.390677654368195</v>
      </c>
      <c r="J15" s="51">
        <v>9.13414612006831</v>
      </c>
      <c r="K15" s="51">
        <v>7.293382931361157</v>
      </c>
      <c r="L15" s="51">
        <v>5.989052493828961</v>
      </c>
      <c r="M15" s="51">
        <v>7.429877323434041</v>
      </c>
      <c r="N15" s="51">
        <v>4.3044005928874665</v>
      </c>
      <c r="O15" s="51">
        <v>3.1897683954741796</v>
      </c>
      <c r="P15" s="51">
        <v>5.2355342185873255</v>
      </c>
      <c r="Q15" s="143">
        <v>1.2210407629955138</v>
      </c>
      <c r="R15" s="147">
        <v>0.6413524649676108</v>
      </c>
      <c r="S15" s="147">
        <v>-0.12581594100536775</v>
      </c>
      <c r="T15" s="107"/>
      <c r="U15" s="127"/>
      <c r="V15" s="127"/>
      <c r="W15" s="127"/>
      <c r="X15" s="127"/>
      <c r="Y15" s="127"/>
      <c r="Z15" s="127"/>
      <c r="AA15" s="127"/>
      <c r="AB15" s="127"/>
      <c r="AD15" s="43"/>
      <c r="AE15" s="43"/>
      <c r="AF15" s="43"/>
      <c r="AG15" s="43"/>
      <c r="AH15" s="43"/>
      <c r="AI15" s="43"/>
      <c r="AJ15" s="43"/>
      <c r="AK15" s="43"/>
    </row>
    <row r="16" spans="1:37" ht="13.5">
      <c r="A16" s="43" t="s">
        <v>32</v>
      </c>
      <c r="B16" s="51">
        <v>10.752160996744424</v>
      </c>
      <c r="C16" s="51">
        <v>4.583072142866661</v>
      </c>
      <c r="D16" s="51">
        <v>6.929513722577164</v>
      </c>
      <c r="E16" s="51">
        <v>7.730749427969509</v>
      </c>
      <c r="F16" s="51">
        <v>9.339989467331515</v>
      </c>
      <c r="G16" s="51">
        <v>6.351664240926524</v>
      </c>
      <c r="H16" s="51">
        <v>4.7225693331787735</v>
      </c>
      <c r="I16" s="51">
        <v>5.005645412613466</v>
      </c>
      <c r="J16" s="51">
        <v>2.298977295145026</v>
      </c>
      <c r="K16" s="51">
        <v>2.4006793605819428</v>
      </c>
      <c r="L16" s="51">
        <v>4.646765086064456</v>
      </c>
      <c r="M16" s="51">
        <v>5.201723094859488</v>
      </c>
      <c r="N16" s="51">
        <v>3.570126793680542</v>
      </c>
      <c r="O16" s="51">
        <v>3.231405532637524</v>
      </c>
      <c r="P16" s="51">
        <v>4.738838342460757</v>
      </c>
      <c r="Q16" s="143">
        <v>1.1052004521043828</v>
      </c>
      <c r="R16" s="147">
        <v>0.46649446954212603</v>
      </c>
      <c r="S16" s="147">
        <v>0.019814484849347336</v>
      </c>
      <c r="T16" s="107"/>
      <c r="U16" s="127"/>
      <c r="V16" s="127"/>
      <c r="W16" s="127"/>
      <c r="X16" s="127"/>
      <c r="Y16" s="127"/>
      <c r="Z16" s="127"/>
      <c r="AA16" s="127"/>
      <c r="AB16" s="127"/>
      <c r="AD16" s="43"/>
      <c r="AE16" s="43"/>
      <c r="AF16" s="43"/>
      <c r="AG16" s="43"/>
      <c r="AH16" s="43"/>
      <c r="AI16" s="43"/>
      <c r="AJ16" s="43"/>
      <c r="AK16" s="43"/>
    </row>
    <row r="17" spans="1:37" ht="13.5">
      <c r="A17" s="43" t="s">
        <v>29</v>
      </c>
      <c r="B17" s="51">
        <v>7.831287452516425</v>
      </c>
      <c r="C17" s="51">
        <v>0.40737130225452806</v>
      </c>
      <c r="D17" s="51">
        <v>14.074841116160341</v>
      </c>
      <c r="E17" s="51">
        <v>1.6340918246835345</v>
      </c>
      <c r="F17" s="51">
        <v>7.150054115630126</v>
      </c>
      <c r="G17" s="51">
        <v>0.9033360327383052</v>
      </c>
      <c r="H17" s="51">
        <v>11.073580804833128</v>
      </c>
      <c r="I17" s="51">
        <v>1.0133233336324503</v>
      </c>
      <c r="J17" s="51">
        <v>6.316482943899192</v>
      </c>
      <c r="K17" s="51">
        <v>0.9612699022555561</v>
      </c>
      <c r="L17" s="51">
        <v>6.673311812045818</v>
      </c>
      <c r="M17" s="51">
        <v>1.1183143845478343</v>
      </c>
      <c r="N17" s="51">
        <v>1.582958438983546</v>
      </c>
      <c r="O17" s="51">
        <v>0.8520954838747443</v>
      </c>
      <c r="P17" s="51">
        <v>4.07796647916928</v>
      </c>
      <c r="Q17" s="143">
        <v>0.9510707204466596</v>
      </c>
      <c r="R17" s="147">
        <v>3.785809285862534</v>
      </c>
      <c r="S17" s="147">
        <v>-0.38891414128015855</v>
      </c>
      <c r="T17" s="107"/>
      <c r="U17" s="127"/>
      <c r="V17" s="127"/>
      <c r="W17" s="127"/>
      <c r="X17" s="127"/>
      <c r="Y17" s="127"/>
      <c r="Z17" s="127"/>
      <c r="AA17" s="127"/>
      <c r="AB17" s="127"/>
      <c r="AD17" s="43"/>
      <c r="AE17" s="43"/>
      <c r="AF17" s="43"/>
      <c r="AG17" s="43"/>
      <c r="AH17" s="43"/>
      <c r="AI17" s="43"/>
      <c r="AJ17" s="43"/>
      <c r="AK17" s="43"/>
    </row>
    <row r="18" spans="1:37" ht="13.5">
      <c r="A18" s="43" t="s">
        <v>38</v>
      </c>
      <c r="B18" s="51">
        <v>0.4069292077397689</v>
      </c>
      <c r="C18" s="51">
        <v>8.327332809945512</v>
      </c>
      <c r="D18" s="51">
        <v>0.20121089352065286</v>
      </c>
      <c r="E18" s="51">
        <v>0.3231454105992998</v>
      </c>
      <c r="F18" s="51">
        <v>0.9635534500367479</v>
      </c>
      <c r="G18" s="51">
        <v>7.0966755635429175</v>
      </c>
      <c r="H18" s="51">
        <v>0.7017030045068434</v>
      </c>
      <c r="I18" s="51">
        <v>1.4800886493346155</v>
      </c>
      <c r="J18" s="51">
        <v>1.330888578220286</v>
      </c>
      <c r="K18" s="51">
        <v>1.4635314442605</v>
      </c>
      <c r="L18" s="51">
        <v>1.857889640741235</v>
      </c>
      <c r="M18" s="51">
        <v>1.9950662961473464</v>
      </c>
      <c r="N18" s="51">
        <v>1.4591225011248548</v>
      </c>
      <c r="O18" s="51">
        <v>1.635687412909365</v>
      </c>
      <c r="P18" s="51">
        <v>3.7463889195897484</v>
      </c>
      <c r="Q18" s="143">
        <v>0.8737396020855566</v>
      </c>
      <c r="R18" s="147">
        <v>1.2904064004051485</v>
      </c>
      <c r="S18" s="147">
        <v>1.0164754877986542</v>
      </c>
      <c r="T18" s="107"/>
      <c r="U18" s="127"/>
      <c r="V18" s="127"/>
      <c r="W18" s="127"/>
      <c r="X18" s="127"/>
      <c r="Y18" s="127"/>
      <c r="Z18" s="127"/>
      <c r="AA18" s="127"/>
      <c r="AB18" s="127"/>
      <c r="AD18" s="43"/>
      <c r="AE18" s="43"/>
      <c r="AF18" s="43"/>
      <c r="AG18" s="43"/>
      <c r="AH18" s="43"/>
      <c r="AI18" s="43"/>
      <c r="AJ18" s="43"/>
      <c r="AK18" s="43"/>
    </row>
    <row r="19" spans="1:37" ht="13.5">
      <c r="A19" s="43" t="s">
        <v>33</v>
      </c>
      <c r="B19" s="51">
        <v>12.25399222055298</v>
      </c>
      <c r="C19" s="51">
        <v>20.716518822572844</v>
      </c>
      <c r="D19" s="51">
        <v>31.911725591143934</v>
      </c>
      <c r="E19" s="51">
        <v>21.57948895590815</v>
      </c>
      <c r="F19" s="51">
        <v>16.96097680256114</v>
      </c>
      <c r="G19" s="51">
        <v>31.5585034917421</v>
      </c>
      <c r="H19" s="51">
        <v>24.572203389664693</v>
      </c>
      <c r="I19" s="51">
        <v>15.696947490730082</v>
      </c>
      <c r="J19" s="51">
        <v>18.3238539062523</v>
      </c>
      <c r="K19" s="51">
        <v>9.438823357081485</v>
      </c>
      <c r="L19" s="51">
        <v>7.32311630069555</v>
      </c>
      <c r="M19" s="51">
        <v>8.624923161985292</v>
      </c>
      <c r="N19" s="51">
        <v>3.2065309365177885</v>
      </c>
      <c r="O19" s="51">
        <v>2.4540202591795355</v>
      </c>
      <c r="P19" s="51">
        <v>3.205564936188676</v>
      </c>
      <c r="Q19" s="143">
        <v>0.7476076541758547</v>
      </c>
      <c r="R19" s="147">
        <v>0.3062503963436749</v>
      </c>
      <c r="S19" s="147">
        <v>-0.5622676460997607</v>
      </c>
      <c r="T19" s="107"/>
      <c r="U19" s="127"/>
      <c r="V19" s="127"/>
      <c r="W19" s="127"/>
      <c r="X19" s="127"/>
      <c r="Y19" s="127"/>
      <c r="Z19" s="127"/>
      <c r="AA19" s="127"/>
      <c r="AB19" s="127"/>
      <c r="AD19" s="43"/>
      <c r="AE19" s="43"/>
      <c r="AF19" s="43"/>
      <c r="AG19" s="43"/>
      <c r="AH19" s="43"/>
      <c r="AI19" s="43"/>
      <c r="AJ19" s="43"/>
      <c r="AK19" s="43"/>
    </row>
    <row r="20" spans="1:37" ht="13.5">
      <c r="A20" s="43" t="s">
        <v>37</v>
      </c>
      <c r="B20" s="51">
        <v>16.418956677769245</v>
      </c>
      <c r="C20" s="51">
        <v>15.151494430997227</v>
      </c>
      <c r="D20" s="51">
        <v>30.618305089903732</v>
      </c>
      <c r="E20" s="51">
        <v>32.277312721674136</v>
      </c>
      <c r="F20" s="51">
        <v>3.1271126536206366</v>
      </c>
      <c r="G20" s="51">
        <v>14.378925554515627</v>
      </c>
      <c r="H20" s="51">
        <v>24.13420507370806</v>
      </c>
      <c r="I20" s="51">
        <v>26.794013033850007</v>
      </c>
      <c r="J20" s="51">
        <v>3.336267155688548</v>
      </c>
      <c r="K20" s="51">
        <v>4.254776236171582</v>
      </c>
      <c r="L20" s="51">
        <v>0.5762712159636695</v>
      </c>
      <c r="M20" s="51">
        <v>1.511299371152713</v>
      </c>
      <c r="N20" s="51">
        <v>7.013940859536331</v>
      </c>
      <c r="O20" s="51">
        <v>2.9012292091326146</v>
      </c>
      <c r="P20" s="51">
        <v>3.1794158603131346</v>
      </c>
      <c r="Q20" s="143">
        <v>0.7415091193892147</v>
      </c>
      <c r="R20" s="147">
        <v>0.09588578879077603</v>
      </c>
      <c r="S20" s="147">
        <v>4.517221357301972</v>
      </c>
      <c r="T20" s="107"/>
      <c r="U20" s="127"/>
      <c r="V20" s="127"/>
      <c r="W20" s="127"/>
      <c r="X20" s="127"/>
      <c r="Y20" s="127"/>
      <c r="Z20" s="127"/>
      <c r="AA20" s="127"/>
      <c r="AB20" s="127"/>
      <c r="AD20" s="43"/>
      <c r="AE20" s="43"/>
      <c r="AF20" s="43"/>
      <c r="AG20" s="43"/>
      <c r="AH20" s="43"/>
      <c r="AI20" s="43"/>
      <c r="AJ20" s="43"/>
      <c r="AK20" s="43"/>
    </row>
    <row r="21" spans="1:37" ht="13.5">
      <c r="A21" s="43" t="s">
        <v>122</v>
      </c>
      <c r="B21" s="51">
        <v>0.725936318009109</v>
      </c>
      <c r="C21" s="51">
        <v>0.6621483949682213</v>
      </c>
      <c r="D21" s="51">
        <v>0.7642073533476533</v>
      </c>
      <c r="E21" s="51">
        <v>0.96951086150806</v>
      </c>
      <c r="F21" s="51">
        <v>1.950182372592032</v>
      </c>
      <c r="G21" s="51">
        <v>1.1699189048866876</v>
      </c>
      <c r="H21" s="51">
        <v>0.8838281148700035</v>
      </c>
      <c r="I21" s="51">
        <v>0.8431508174210959</v>
      </c>
      <c r="J21" s="51">
        <v>1.5096709784471125</v>
      </c>
      <c r="K21" s="51">
        <v>1.130225951579179</v>
      </c>
      <c r="L21" s="51">
        <v>1.6835393215601928</v>
      </c>
      <c r="M21" s="51">
        <v>1.029631825517352</v>
      </c>
      <c r="N21" s="51">
        <v>1.6198210995460833</v>
      </c>
      <c r="O21" s="51">
        <v>1.5770146901684288</v>
      </c>
      <c r="P21" s="51">
        <v>3.0771592750886976</v>
      </c>
      <c r="Q21" s="143">
        <v>0.7176606535725873</v>
      </c>
      <c r="R21" s="147">
        <v>0.9512559358340853</v>
      </c>
      <c r="S21" s="147">
        <v>0.8277917454502874</v>
      </c>
      <c r="T21" s="107"/>
      <c r="U21" s="127"/>
      <c r="V21" s="127"/>
      <c r="W21" s="127"/>
      <c r="X21" s="127"/>
      <c r="Y21" s="127"/>
      <c r="Z21" s="127"/>
      <c r="AA21" s="127"/>
      <c r="AB21" s="127"/>
      <c r="AD21" s="43"/>
      <c r="AE21" s="43"/>
      <c r="AF21" s="43"/>
      <c r="AG21" s="43"/>
      <c r="AH21" s="43"/>
      <c r="AI21" s="43"/>
      <c r="AJ21" s="43"/>
      <c r="AK21" s="43"/>
    </row>
    <row r="22" spans="1:37" ht="13.5">
      <c r="A22" s="43" t="s">
        <v>25</v>
      </c>
      <c r="B22" s="51">
        <v>2.8668987974885027</v>
      </c>
      <c r="C22" s="51">
        <v>4.873816227336452</v>
      </c>
      <c r="D22" s="51">
        <v>7.410860373934306</v>
      </c>
      <c r="E22" s="51">
        <v>3.7200683019076575</v>
      </c>
      <c r="F22" s="51">
        <v>4.721456940786767</v>
      </c>
      <c r="G22" s="51">
        <v>5.198297412609974</v>
      </c>
      <c r="H22" s="51">
        <v>3.444453641487256</v>
      </c>
      <c r="I22" s="51">
        <v>2.8256565757514984</v>
      </c>
      <c r="J22" s="51">
        <v>13.016340443129653</v>
      </c>
      <c r="K22" s="51">
        <v>6.64366997688064</v>
      </c>
      <c r="L22" s="51">
        <v>0.6221664372266393</v>
      </c>
      <c r="M22" s="51">
        <v>0.3902733091626985</v>
      </c>
      <c r="N22" s="51">
        <v>0.9666789560892513</v>
      </c>
      <c r="O22" s="51">
        <v>1.759693071426111</v>
      </c>
      <c r="P22" s="51">
        <v>2.7533252068190683</v>
      </c>
      <c r="Q22" s="143">
        <v>0.6421354862649077</v>
      </c>
      <c r="R22" s="147">
        <v>0.5646621854274203</v>
      </c>
      <c r="S22" s="147">
        <v>3.4253836949036556</v>
      </c>
      <c r="T22" s="107"/>
      <c r="U22" s="127"/>
      <c r="V22" s="127"/>
      <c r="W22" s="127"/>
      <c r="X22" s="127"/>
      <c r="Y22" s="127"/>
      <c r="Z22" s="127"/>
      <c r="AA22" s="127"/>
      <c r="AB22" s="127"/>
      <c r="AD22" s="43"/>
      <c r="AE22" s="43"/>
      <c r="AF22" s="43"/>
      <c r="AG22" s="43"/>
      <c r="AH22" s="43"/>
      <c r="AI22" s="43"/>
      <c r="AJ22" s="43"/>
      <c r="AK22" s="43"/>
    </row>
    <row r="23" spans="1:37" ht="13.5">
      <c r="A23" s="43" t="s">
        <v>110</v>
      </c>
      <c r="B23" s="51">
        <v>1.950173637417462</v>
      </c>
      <c r="C23" s="51">
        <v>0.8381758315745822</v>
      </c>
      <c r="D23" s="51">
        <v>0.3848450812687827</v>
      </c>
      <c r="E23" s="51">
        <v>0.977517756815811</v>
      </c>
      <c r="F23" s="51">
        <v>2.225054923146482</v>
      </c>
      <c r="G23" s="51">
        <v>0.8553758957624708</v>
      </c>
      <c r="H23" s="51">
        <v>0.46186854355693874</v>
      </c>
      <c r="I23" s="51">
        <v>0.9992090364501679</v>
      </c>
      <c r="J23" s="51">
        <v>0.992389910575731</v>
      </c>
      <c r="K23" s="51">
        <v>1.3477261196107164</v>
      </c>
      <c r="L23" s="51">
        <v>1.743689446783348</v>
      </c>
      <c r="M23" s="51">
        <v>2.385032691255089</v>
      </c>
      <c r="N23" s="51">
        <v>3.2680913452022047</v>
      </c>
      <c r="O23" s="51">
        <v>1.8606837799769465</v>
      </c>
      <c r="P23" s="51">
        <v>2.190271918886162</v>
      </c>
      <c r="Q23" s="143">
        <v>0.5108191797333012</v>
      </c>
      <c r="R23" s="147">
        <v>0.1771328059372339</v>
      </c>
      <c r="S23" s="147">
        <v>0.2561135372624077</v>
      </c>
      <c r="T23" s="107"/>
      <c r="U23" s="127"/>
      <c r="V23" s="127"/>
      <c r="W23" s="127"/>
      <c r="X23" s="127"/>
      <c r="Y23" s="127"/>
      <c r="Z23" s="127"/>
      <c r="AA23" s="127"/>
      <c r="AB23" s="127"/>
      <c r="AD23" s="43"/>
      <c r="AE23" s="43"/>
      <c r="AF23" s="43"/>
      <c r="AG23" s="43"/>
      <c r="AH23" s="43"/>
      <c r="AI23" s="43"/>
      <c r="AJ23" s="43"/>
      <c r="AK23" s="43"/>
    </row>
    <row r="24" spans="1:37" ht="13.5">
      <c r="A24" s="43" t="s">
        <v>117</v>
      </c>
      <c r="B24" s="51">
        <v>2.0152120024284685</v>
      </c>
      <c r="C24" s="51">
        <v>2.0924964291367885</v>
      </c>
      <c r="D24" s="51">
        <v>1.3503861204260383</v>
      </c>
      <c r="E24" s="51">
        <v>1.6047310658394116</v>
      </c>
      <c r="F24" s="51">
        <v>2.3389539791338274</v>
      </c>
      <c r="G24" s="51">
        <v>2.240279810888335</v>
      </c>
      <c r="H24" s="51">
        <v>1.6566909113727797</v>
      </c>
      <c r="I24" s="51">
        <v>1.6555640924192638</v>
      </c>
      <c r="J24" s="51">
        <v>1.4922554605767056</v>
      </c>
      <c r="K24" s="51">
        <v>1.530561728005866</v>
      </c>
      <c r="L24" s="51">
        <v>2.3017593751097767</v>
      </c>
      <c r="M24" s="51">
        <v>2.0921051291795183</v>
      </c>
      <c r="N24" s="51">
        <v>2.1086129652396237</v>
      </c>
      <c r="O24" s="51">
        <v>1.5901936799807228</v>
      </c>
      <c r="P24" s="51">
        <v>1.7590809962106677</v>
      </c>
      <c r="Q24" s="143">
        <v>0.41025605260269704</v>
      </c>
      <c r="R24" s="147">
        <v>0.10620550084942626</v>
      </c>
      <c r="S24" s="147">
        <v>-0.2357667724816923</v>
      </c>
      <c r="T24" s="107"/>
      <c r="U24" s="127"/>
      <c r="V24" s="127"/>
      <c r="W24" s="127"/>
      <c r="X24" s="127"/>
      <c r="Y24" s="127"/>
      <c r="Z24" s="127"/>
      <c r="AA24" s="127"/>
      <c r="AB24" s="127"/>
      <c r="AD24" s="43"/>
      <c r="AE24" s="43"/>
      <c r="AF24" s="43"/>
      <c r="AG24" s="43"/>
      <c r="AH24" s="43"/>
      <c r="AI24" s="43"/>
      <c r="AJ24" s="43"/>
      <c r="AK24" s="43"/>
    </row>
    <row r="25" spans="1:37" ht="13.5">
      <c r="A25" s="43" t="s">
        <v>35</v>
      </c>
      <c r="B25" s="51">
        <v>0.8614560714424914</v>
      </c>
      <c r="C25" s="51">
        <v>14.209955557771574</v>
      </c>
      <c r="D25" s="51">
        <v>1.4104531103284763</v>
      </c>
      <c r="E25" s="51">
        <v>1.395799318647451</v>
      </c>
      <c r="F25" s="51">
        <v>0.864092692851552</v>
      </c>
      <c r="G25" s="51">
        <v>11.663167581326043</v>
      </c>
      <c r="H25" s="51">
        <v>0.7848339482740438</v>
      </c>
      <c r="I25" s="51">
        <v>1.1290153382146162</v>
      </c>
      <c r="J25" s="51">
        <v>0.3616757899470617</v>
      </c>
      <c r="K25" s="51">
        <v>0.9558949791550729</v>
      </c>
      <c r="L25" s="51">
        <v>1.021717000376974</v>
      </c>
      <c r="M25" s="51">
        <v>1.1099087234948752</v>
      </c>
      <c r="N25" s="51">
        <v>0.4326199917095145</v>
      </c>
      <c r="O25" s="51">
        <v>0.6529997715589094</v>
      </c>
      <c r="P25" s="51">
        <v>1.6034718330299929</v>
      </c>
      <c r="Q25" s="143">
        <v>0.3739646020254735</v>
      </c>
      <c r="R25" s="147">
        <v>1.4555473108390484</v>
      </c>
      <c r="S25" s="147">
        <v>0.5693894027782389</v>
      </c>
      <c r="T25" s="107"/>
      <c r="U25" s="127"/>
      <c r="V25" s="127"/>
      <c r="W25" s="127"/>
      <c r="X25" s="127"/>
      <c r="Y25" s="127"/>
      <c r="Z25" s="127"/>
      <c r="AA25" s="127"/>
      <c r="AB25" s="127"/>
      <c r="AD25" s="43"/>
      <c r="AE25" s="43"/>
      <c r="AF25" s="43"/>
      <c r="AG25" s="43"/>
      <c r="AH25" s="43"/>
      <c r="AI25" s="43"/>
      <c r="AJ25" s="43"/>
      <c r="AK25" s="43"/>
    </row>
    <row r="26" spans="1:37" ht="13.5">
      <c r="A26" s="43" t="s">
        <v>118</v>
      </c>
      <c r="B26" s="51">
        <v>0.6832187726453719</v>
      </c>
      <c r="C26" s="51">
        <v>1.072981268455148</v>
      </c>
      <c r="D26" s="51">
        <v>0.36522428406927954</v>
      </c>
      <c r="E26" s="51">
        <v>0.27272351485891394</v>
      </c>
      <c r="F26" s="51">
        <v>0.7989870181483473</v>
      </c>
      <c r="G26" s="51">
        <v>1.060420043279807</v>
      </c>
      <c r="H26" s="51">
        <v>0.4474815197693327</v>
      </c>
      <c r="I26" s="51">
        <v>0.28212959209082916</v>
      </c>
      <c r="J26" s="51">
        <v>0.9620693631285471</v>
      </c>
      <c r="K26" s="51">
        <v>1.3226161773806668</v>
      </c>
      <c r="L26" s="51">
        <v>0.3565629557819472</v>
      </c>
      <c r="M26" s="51">
        <v>0.4512570079109616</v>
      </c>
      <c r="N26" s="51">
        <v>1.043900199972846</v>
      </c>
      <c r="O26" s="51">
        <v>1.4344816599773216</v>
      </c>
      <c r="P26" s="51">
        <v>1.0315065879965013</v>
      </c>
      <c r="Q26" s="143">
        <v>0.24056983273466104</v>
      </c>
      <c r="R26" s="147">
        <v>-0.28092033744592526</v>
      </c>
      <c r="S26" s="147">
        <v>1.8929157425633125</v>
      </c>
      <c r="T26" s="107"/>
      <c r="U26" s="127"/>
      <c r="V26" s="127"/>
      <c r="W26" s="127"/>
      <c r="X26" s="127"/>
      <c r="Y26" s="127"/>
      <c r="Z26" s="127"/>
      <c r="AA26" s="127"/>
      <c r="AB26" s="127"/>
      <c r="AD26" s="43"/>
      <c r="AE26" s="43"/>
      <c r="AF26" s="43"/>
      <c r="AG26" s="43"/>
      <c r="AH26" s="43"/>
      <c r="AI26" s="43"/>
      <c r="AJ26" s="43"/>
      <c r="AK26" s="43"/>
    </row>
    <row r="27" spans="1:37" ht="13.5">
      <c r="A27" s="286" t="s">
        <v>133</v>
      </c>
      <c r="B27" s="102">
        <v>0.7837503006589304</v>
      </c>
      <c r="C27" s="102">
        <v>0.5163698864050067</v>
      </c>
      <c r="D27" s="102">
        <v>0.2187690217931927</v>
      </c>
      <c r="E27" s="102">
        <v>0.30381678218867614</v>
      </c>
      <c r="F27" s="102">
        <v>1.266020620719565</v>
      </c>
      <c r="G27" s="102">
        <v>0.5038568527323845</v>
      </c>
      <c r="H27" s="102">
        <v>1.282792385465538</v>
      </c>
      <c r="I27" s="102">
        <v>1.53238662507839</v>
      </c>
      <c r="J27" s="102">
        <v>1.438899529888755</v>
      </c>
      <c r="K27" s="102">
        <v>0.8776909682213175</v>
      </c>
      <c r="L27" s="102">
        <v>0.4636834497949976</v>
      </c>
      <c r="M27" s="102">
        <v>0.7936682408252385</v>
      </c>
      <c r="N27" s="102">
        <v>0.19696008038665072</v>
      </c>
      <c r="O27" s="102">
        <v>0.24369500490788867</v>
      </c>
      <c r="P27" s="102">
        <v>0.9703781294419183</v>
      </c>
      <c r="Q27" s="221">
        <v>0.22631334303218945</v>
      </c>
      <c r="R27" s="222">
        <v>2.9819368879091295</v>
      </c>
      <c r="S27" s="222">
        <v>1.0927598987432892</v>
      </c>
      <c r="T27" s="107"/>
      <c r="U27" s="127"/>
      <c r="V27" s="127"/>
      <c r="W27" s="127"/>
      <c r="X27" s="127"/>
      <c r="Y27" s="127"/>
      <c r="Z27" s="127"/>
      <c r="AA27" s="127"/>
      <c r="AB27" s="127"/>
      <c r="AD27" s="43"/>
      <c r="AE27" s="43"/>
      <c r="AF27" s="43"/>
      <c r="AG27" s="43"/>
      <c r="AH27" s="43"/>
      <c r="AI27" s="43"/>
      <c r="AJ27" s="43"/>
      <c r="AK27" s="43"/>
    </row>
    <row r="28" spans="1:37" ht="13.5">
      <c r="A28" s="153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146"/>
      <c r="R28" s="147"/>
      <c r="S28" s="147"/>
      <c r="T28" s="107"/>
      <c r="U28" s="127"/>
      <c r="V28" s="127"/>
      <c r="W28" s="127"/>
      <c r="X28" s="127"/>
      <c r="Y28" s="127"/>
      <c r="Z28" s="127"/>
      <c r="AA28" s="127"/>
      <c r="AB28" s="127"/>
      <c r="AD28" s="43"/>
      <c r="AE28" s="43"/>
      <c r="AF28" s="43"/>
      <c r="AG28" s="43"/>
      <c r="AH28" s="43"/>
      <c r="AI28" s="43"/>
      <c r="AJ28" s="43"/>
      <c r="AK28" s="43"/>
    </row>
    <row r="29" spans="1:29" s="173" customFormat="1" ht="13.5">
      <c r="A29" s="211" t="s">
        <v>113</v>
      </c>
      <c r="B29" s="211"/>
      <c r="C29" s="212"/>
      <c r="D29" s="212"/>
      <c r="E29" s="212"/>
      <c r="F29" s="212"/>
      <c r="T29" s="107"/>
      <c r="U29" s="127"/>
      <c r="V29" s="127"/>
      <c r="W29" s="127"/>
      <c r="X29" s="127"/>
      <c r="Y29" s="127"/>
      <c r="Z29" s="127"/>
      <c r="AA29" s="127"/>
      <c r="AB29" s="127"/>
      <c r="AC29" s="107"/>
    </row>
    <row r="30" spans="1:29" s="173" customFormat="1" ht="13.5">
      <c r="A30" s="49"/>
      <c r="B30" s="43"/>
      <c r="C30" s="213"/>
      <c r="D30" s="213"/>
      <c r="E30" s="213"/>
      <c r="F30" s="213"/>
      <c r="G30" s="51"/>
      <c r="H30" s="51"/>
      <c r="I30" s="51"/>
      <c r="J30" s="51"/>
      <c r="K30" s="51"/>
      <c r="L30" s="51"/>
      <c r="M30" s="51"/>
      <c r="N30" s="51"/>
      <c r="O30" s="51"/>
      <c r="P30" s="51"/>
      <c r="T30" s="107"/>
      <c r="U30" s="127"/>
      <c r="V30" s="127"/>
      <c r="W30" s="127"/>
      <c r="X30" s="127"/>
      <c r="Y30" s="127"/>
      <c r="Z30" s="127"/>
      <c r="AA30" s="127"/>
      <c r="AB30" s="127"/>
      <c r="AC30" s="107"/>
    </row>
    <row r="31" spans="1:29" s="173" customFormat="1" ht="13.5">
      <c r="A31" s="49" t="s">
        <v>103</v>
      </c>
      <c r="B31" s="43"/>
      <c r="C31" s="215"/>
      <c r="D31" s="215"/>
      <c r="E31" s="215"/>
      <c r="F31" s="215"/>
      <c r="T31" s="107"/>
      <c r="U31" s="127"/>
      <c r="V31" s="127"/>
      <c r="W31" s="127"/>
      <c r="X31" s="127"/>
      <c r="Y31" s="127"/>
      <c r="Z31" s="127"/>
      <c r="AA31" s="127"/>
      <c r="AB31" s="127"/>
      <c r="AC31" s="107"/>
    </row>
    <row r="32" spans="2:37" s="173" customFormat="1" ht="13.5">
      <c r="B32" s="223"/>
      <c r="C32" s="224"/>
      <c r="D32" s="223"/>
      <c r="E32" s="223"/>
      <c r="F32" s="223"/>
      <c r="G32" s="223"/>
      <c r="Q32" s="170"/>
      <c r="R32" s="170"/>
      <c r="S32" s="107"/>
      <c r="T32" s="107"/>
      <c r="U32" s="107"/>
      <c r="V32" s="107"/>
      <c r="W32" s="107"/>
      <c r="X32" s="107"/>
      <c r="Y32" s="146"/>
      <c r="Z32" s="146"/>
      <c r="AA32" s="145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</row>
    <row r="33" spans="1:37" s="173" customFormat="1" ht="13.5">
      <c r="A33" s="43"/>
      <c r="B33" s="55"/>
      <c r="C33" s="55"/>
      <c r="D33" s="55"/>
      <c r="E33" s="55"/>
      <c r="F33" s="55"/>
      <c r="G33" s="55"/>
      <c r="H33" s="55"/>
      <c r="I33" s="58"/>
      <c r="J33" s="55"/>
      <c r="K33" s="55"/>
      <c r="L33" s="55"/>
      <c r="M33" s="55"/>
      <c r="N33" s="55"/>
      <c r="O33" s="55"/>
      <c r="P33" s="55"/>
      <c r="Q33" s="181"/>
      <c r="R33" s="181"/>
      <c r="S33" s="181"/>
      <c r="T33" s="181"/>
      <c r="U33" s="181"/>
      <c r="V33" s="181"/>
      <c r="W33" s="181"/>
      <c r="X33" s="181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</row>
    <row r="34" spans="1:37" s="173" customFormat="1" ht="13.5">
      <c r="A34" s="43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81"/>
      <c r="R34" s="181"/>
      <c r="S34" s="181"/>
      <c r="T34" s="181"/>
      <c r="U34" s="181"/>
      <c r="V34" s="181"/>
      <c r="W34" s="181"/>
      <c r="X34" s="181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</row>
    <row r="35" spans="1:37" s="173" customFormat="1" ht="13.5">
      <c r="A35" s="43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81"/>
      <c r="R35" s="181"/>
      <c r="S35" s="181"/>
      <c r="T35" s="181"/>
      <c r="U35" s="181"/>
      <c r="V35" s="181"/>
      <c r="W35" s="181"/>
      <c r="X35" s="181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</row>
    <row r="36" spans="1:37" s="173" customFormat="1" ht="13.5">
      <c r="A36" s="55"/>
      <c r="B36" s="51"/>
      <c r="C36" s="51"/>
      <c r="D36" s="51"/>
      <c r="E36" s="51"/>
      <c r="F36" s="51"/>
      <c r="G36" s="51"/>
      <c r="H36" s="51"/>
      <c r="I36" s="51"/>
      <c r="J36" s="51"/>
      <c r="K36" s="146"/>
      <c r="L36" s="158"/>
      <c r="M36" s="158"/>
      <c r="N36" s="158"/>
      <c r="O36" s="158"/>
      <c r="P36" s="158"/>
      <c r="Q36" s="181"/>
      <c r="R36" s="181"/>
      <c r="S36" s="181"/>
      <c r="T36" s="181"/>
      <c r="U36" s="181"/>
      <c r="V36" s="181"/>
      <c r="W36" s="181"/>
      <c r="X36" s="181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</row>
    <row r="37" spans="1:37" s="173" customFormat="1" ht="13.5">
      <c r="A37" s="225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81"/>
      <c r="R37" s="181"/>
      <c r="S37" s="181"/>
      <c r="T37" s="181"/>
      <c r="U37" s="181"/>
      <c r="V37" s="181"/>
      <c r="W37" s="181"/>
      <c r="X37" s="181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</row>
    <row r="38" spans="1:37" s="173" customFormat="1" ht="13.5">
      <c r="A38" s="225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81"/>
      <c r="R38" s="181"/>
      <c r="S38" s="181"/>
      <c r="T38" s="181"/>
      <c r="U38" s="181"/>
      <c r="V38" s="181"/>
      <c r="W38" s="181"/>
      <c r="X38" s="181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</row>
    <row r="39" spans="1:37" s="173" customFormat="1" ht="13.5">
      <c r="A39" s="43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55"/>
      <c r="R39" s="55"/>
      <c r="S39" s="55"/>
      <c r="T39" s="55"/>
      <c r="U39" s="55"/>
      <c r="V39" s="55"/>
      <c r="W39" s="55"/>
      <c r="X39" s="55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</row>
    <row r="40" spans="1:37" s="173" customFormat="1" ht="13.5">
      <c r="A40" s="43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55"/>
      <c r="R40" s="58"/>
      <c r="S40" s="55"/>
      <c r="T40" s="55"/>
      <c r="U40" s="55"/>
      <c r="V40" s="55"/>
      <c r="W40" s="55"/>
      <c r="X40" s="55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</row>
    <row r="41" spans="1:37" s="173" customFormat="1" ht="13.5">
      <c r="A41" s="43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55"/>
      <c r="R41" s="55"/>
      <c r="S41" s="55"/>
      <c r="T41" s="55"/>
      <c r="U41" s="55"/>
      <c r="V41" s="55"/>
      <c r="W41" s="55"/>
      <c r="X41" s="55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</row>
    <row r="42" spans="1:37" s="173" customFormat="1" ht="13.5">
      <c r="A42" s="43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55"/>
      <c r="R42" s="55"/>
      <c r="S42" s="55"/>
      <c r="T42" s="55"/>
      <c r="U42" s="55"/>
      <c r="V42" s="55"/>
      <c r="W42" s="55"/>
      <c r="X42" s="55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</row>
    <row r="43" spans="1:37" s="173" customFormat="1" ht="15">
      <c r="A43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55"/>
      <c r="R43" s="55"/>
      <c r="S43" s="55"/>
      <c r="T43" s="55"/>
      <c r="U43" s="55"/>
      <c r="V43" s="55"/>
      <c r="W43" s="55"/>
      <c r="X43" s="55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</row>
    <row r="44" spans="1:37" s="173" customFormat="1" ht="15">
      <c r="A44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55"/>
      <c r="R44" s="55"/>
      <c r="S44" s="55"/>
      <c r="T44" s="55"/>
      <c r="U44" s="55"/>
      <c r="V44" s="55"/>
      <c r="W44" s="55"/>
      <c r="X44" s="55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</row>
    <row r="45" spans="1:24" ht="15">
      <c r="A45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55"/>
      <c r="R45" s="55"/>
      <c r="S45" s="55"/>
      <c r="T45" s="55"/>
      <c r="U45" s="55"/>
      <c r="V45" s="55"/>
      <c r="W45" s="55"/>
      <c r="X45" s="55"/>
    </row>
    <row r="46" spans="1:18" ht="15">
      <c r="A46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R46" s="55"/>
    </row>
    <row r="47" spans="1:18" ht="15">
      <c r="A47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R47" s="55"/>
    </row>
    <row r="48" spans="1:18" ht="15">
      <c r="A48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R48" s="55"/>
    </row>
    <row r="49" spans="1:18" ht="15">
      <c r="A49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R49" s="55"/>
    </row>
    <row r="50" spans="1:18" ht="15">
      <c r="A50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R50" s="55"/>
    </row>
    <row r="51" spans="1:18" ht="15">
      <c r="A51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R51" s="55"/>
    </row>
    <row r="52" spans="1:18" ht="15">
      <c r="A52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R52" s="55"/>
    </row>
    <row r="53" spans="1:18" ht="15">
      <c r="A53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R53" s="55"/>
    </row>
    <row r="54" spans="1:16" ht="15">
      <c r="A54"/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</row>
    <row r="55" spans="1:18" ht="15">
      <c r="A55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R55" s="55"/>
    </row>
    <row r="56" spans="1:18" ht="15">
      <c r="A56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R56" s="55"/>
    </row>
    <row r="57" spans="1:18" ht="15">
      <c r="A57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R57" s="55"/>
    </row>
    <row r="58" spans="1:18" ht="15">
      <c r="A58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R58" s="55"/>
    </row>
    <row r="59" spans="1:18" ht="15">
      <c r="A59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R59"/>
    </row>
    <row r="60" spans="1:18" ht="15">
      <c r="A60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R60"/>
    </row>
    <row r="61" spans="1:18" ht="15">
      <c r="A61"/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R61" s="153"/>
    </row>
    <row r="62" spans="1:18" ht="15">
      <c r="A6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R62" s="55"/>
    </row>
    <row r="63" ht="13.5">
      <c r="A63" s="120"/>
    </row>
    <row r="64" ht="13.5">
      <c r="A64" s="226"/>
    </row>
    <row r="65" ht="13.5">
      <c r="A65" s="226"/>
    </row>
    <row r="66" ht="13.5">
      <c r="A66" s="226"/>
    </row>
    <row r="67" ht="13.5">
      <c r="A67" s="226"/>
    </row>
    <row r="68" ht="13.5">
      <c r="A68" s="226"/>
    </row>
    <row r="69" ht="13.5">
      <c r="A69" s="227"/>
    </row>
    <row r="70" ht="13.5">
      <c r="A70" s="227"/>
    </row>
    <row r="71" ht="13.5">
      <c r="A71" s="227"/>
    </row>
    <row r="72" ht="13.5">
      <c r="A72" s="227"/>
    </row>
    <row r="73" ht="13.5">
      <c r="A73" s="227"/>
    </row>
    <row r="74" ht="13.5">
      <c r="A74" s="227"/>
    </row>
    <row r="75" ht="13.5">
      <c r="A75" s="227"/>
    </row>
    <row r="76" ht="13.5">
      <c r="A76" s="227"/>
    </row>
    <row r="77" ht="13.5">
      <c r="A77" s="227"/>
    </row>
    <row r="78" ht="13.5">
      <c r="A78" s="227"/>
    </row>
    <row r="79" ht="13.5">
      <c r="A79" s="227"/>
    </row>
    <row r="80" ht="13.5">
      <c r="A80" s="227"/>
    </row>
    <row r="81" ht="13.5">
      <c r="A81" s="227"/>
    </row>
    <row r="82" ht="13.5">
      <c r="A82" s="227"/>
    </row>
    <row r="83" ht="13.5">
      <c r="A83" s="227"/>
    </row>
    <row r="84" ht="13.5">
      <c r="A84" s="227"/>
    </row>
    <row r="85" ht="13.5">
      <c r="A85" s="227"/>
    </row>
    <row r="86" ht="13.5">
      <c r="A86" s="227"/>
    </row>
    <row r="87" ht="13.5">
      <c r="A87" s="227"/>
    </row>
    <row r="88" ht="13.5">
      <c r="A88" s="227"/>
    </row>
    <row r="89" ht="13.5">
      <c r="A89" s="226"/>
    </row>
    <row r="90" ht="13.5">
      <c r="A90" s="226"/>
    </row>
    <row r="91" ht="13.5">
      <c r="A91" s="227"/>
    </row>
    <row r="92" ht="13.5">
      <c r="A92" s="227"/>
    </row>
    <row r="93" ht="13.5">
      <c r="A93" s="227"/>
    </row>
    <row r="94" ht="13.5">
      <c r="A94" s="227"/>
    </row>
    <row r="95" ht="13.5">
      <c r="A95" s="227"/>
    </row>
    <row r="96" ht="13.5">
      <c r="A96" s="227"/>
    </row>
    <row r="97" ht="13.5">
      <c r="A97" s="227"/>
    </row>
    <row r="98" ht="13.5">
      <c r="A98" s="227"/>
    </row>
    <row r="99" ht="13.5">
      <c r="A99" s="227"/>
    </row>
    <row r="100" ht="13.5">
      <c r="A100" s="227"/>
    </row>
    <row r="101" ht="13.5">
      <c r="A101" s="227"/>
    </row>
    <row r="102" ht="13.5">
      <c r="A102" s="227"/>
    </row>
    <row r="103" ht="13.5">
      <c r="A103" s="227"/>
    </row>
    <row r="104" ht="13.5">
      <c r="A104" s="228"/>
    </row>
    <row r="105" ht="13.5">
      <c r="A105" s="228"/>
    </row>
    <row r="106" ht="13.5">
      <c r="A106" s="228"/>
    </row>
    <row r="107" ht="13.5">
      <c r="A107" s="228"/>
    </row>
    <row r="108" ht="13.5">
      <c r="A108" s="227"/>
    </row>
    <row r="109" ht="13.5">
      <c r="A109" s="227"/>
    </row>
    <row r="110" ht="13.5">
      <c r="A110" s="227"/>
    </row>
    <row r="111" ht="13.5">
      <c r="A111" s="120"/>
    </row>
    <row r="144" spans="1:25" ht="13.5">
      <c r="A144" s="229"/>
      <c r="B144" s="230"/>
      <c r="C144" s="230"/>
      <c r="D144" s="230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Y144" s="120"/>
    </row>
    <row r="145" spans="1:25" ht="13.5">
      <c r="A145" s="229"/>
      <c r="B145" s="230"/>
      <c r="C145" s="230"/>
      <c r="D145" s="230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Y145" s="120"/>
    </row>
    <row r="146" spans="1:25" ht="13.5">
      <c r="A146" s="229"/>
      <c r="B146" s="230"/>
      <c r="C146" s="230"/>
      <c r="D146" s="230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Y146" s="120"/>
    </row>
    <row r="147" spans="1:25" ht="13.5">
      <c r="A147" s="229"/>
      <c r="B147" s="230"/>
      <c r="C147" s="230"/>
      <c r="D147" s="230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Y147" s="120"/>
    </row>
    <row r="148" spans="1:25" ht="13.5">
      <c r="A148" s="229"/>
      <c r="B148" s="230"/>
      <c r="C148" s="230"/>
      <c r="D148" s="230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Y148" s="120"/>
    </row>
    <row r="149" spans="1:25" ht="13.5">
      <c r="A149" s="229"/>
      <c r="B149" s="230"/>
      <c r="C149" s="230"/>
      <c r="D149" s="230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Y149" s="120"/>
    </row>
    <row r="150" spans="1:25" ht="13.5">
      <c r="A150" s="229"/>
      <c r="B150" s="230"/>
      <c r="C150" s="230"/>
      <c r="D150" s="230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Y150" s="120"/>
    </row>
    <row r="151" spans="1:25" ht="13.5">
      <c r="A151" s="229"/>
      <c r="B151" s="230"/>
      <c r="C151" s="230"/>
      <c r="D151" s="230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Y151" s="120"/>
    </row>
    <row r="152" spans="1:25" ht="13.5">
      <c r="A152" s="229"/>
      <c r="B152" s="230"/>
      <c r="C152" s="230"/>
      <c r="D152" s="230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Y152" s="120"/>
    </row>
    <row r="153" spans="1:25" ht="13.5">
      <c r="A153" s="229"/>
      <c r="B153" s="230"/>
      <c r="C153" s="230"/>
      <c r="D153" s="230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Y153" s="120"/>
    </row>
    <row r="154" spans="1:25" ht="13.5">
      <c r="A154" s="229"/>
      <c r="B154" s="230"/>
      <c r="C154" s="230"/>
      <c r="D154" s="230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Y154" s="120"/>
    </row>
    <row r="155" spans="1:25" ht="13.5">
      <c r="A155" s="229"/>
      <c r="B155" s="230"/>
      <c r="C155" s="230"/>
      <c r="D155" s="230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Y155" s="120"/>
    </row>
    <row r="156" spans="1:25" ht="13.5">
      <c r="A156" s="229"/>
      <c r="B156" s="230"/>
      <c r="C156" s="230"/>
      <c r="D156" s="230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Y156" s="120"/>
    </row>
    <row r="157" spans="1:25" ht="13.5">
      <c r="A157" s="229"/>
      <c r="B157" s="230"/>
      <c r="C157" s="230"/>
      <c r="D157" s="230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Y157" s="120"/>
    </row>
    <row r="158" spans="1:25" ht="13.5">
      <c r="A158" s="229"/>
      <c r="B158" s="230"/>
      <c r="C158" s="230"/>
      <c r="D158" s="230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Y158" s="120"/>
    </row>
    <row r="159" spans="1:25" ht="13.5">
      <c r="A159" s="229"/>
      <c r="B159" s="230"/>
      <c r="C159" s="230"/>
      <c r="D159" s="230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Y159" s="120"/>
    </row>
    <row r="160" spans="1:25" ht="13.5">
      <c r="A160" s="229"/>
      <c r="B160" s="230"/>
      <c r="C160" s="230"/>
      <c r="D160" s="230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Y160" s="120"/>
    </row>
    <row r="161" spans="1:25" ht="13.5">
      <c r="A161" s="229"/>
      <c r="B161" s="230"/>
      <c r="C161" s="230"/>
      <c r="D161" s="230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Y161" s="120"/>
    </row>
    <row r="162" spans="1:25" ht="13.5">
      <c r="A162" s="229"/>
      <c r="B162" s="230"/>
      <c r="C162" s="230"/>
      <c r="D162" s="230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Y162" s="120"/>
    </row>
    <row r="163" spans="1:25" ht="13.5">
      <c r="A163" s="229"/>
      <c r="B163" s="230"/>
      <c r="C163" s="230"/>
      <c r="D163" s="230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Y163" s="120"/>
    </row>
    <row r="164" spans="1:25" ht="13.5">
      <c r="A164" s="229"/>
      <c r="B164" s="230"/>
      <c r="C164" s="230"/>
      <c r="D164" s="230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Y164" s="120"/>
    </row>
    <row r="165" spans="1:25" ht="13.5">
      <c r="A165" s="229"/>
      <c r="B165" s="230"/>
      <c r="C165" s="230"/>
      <c r="D165" s="230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Y165" s="120"/>
    </row>
    <row r="166" spans="1:25" ht="13.5">
      <c r="A166" s="229"/>
      <c r="B166" s="230"/>
      <c r="C166" s="230"/>
      <c r="D166" s="230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Y166" s="120"/>
    </row>
    <row r="167" spans="1:25" ht="13.5">
      <c r="A167" s="229"/>
      <c r="B167" s="230"/>
      <c r="C167" s="230"/>
      <c r="D167" s="230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Y167" s="120"/>
    </row>
    <row r="168" spans="1:25" ht="13.5">
      <c r="A168" s="229"/>
      <c r="B168" s="230"/>
      <c r="C168" s="230"/>
      <c r="D168" s="230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Y168" s="120"/>
    </row>
    <row r="169" spans="1:25" ht="13.5">
      <c r="A169" s="229"/>
      <c r="B169" s="230"/>
      <c r="C169" s="230"/>
      <c r="D169" s="230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Y169" s="120"/>
    </row>
    <row r="170" spans="1:25" ht="13.5">
      <c r="A170" s="229"/>
      <c r="B170" s="230"/>
      <c r="C170" s="230"/>
      <c r="D170" s="230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Y170" s="120"/>
    </row>
    <row r="171" spans="1:25" ht="13.5">
      <c r="A171" s="229"/>
      <c r="B171" s="230"/>
      <c r="C171" s="230"/>
      <c r="D171" s="230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Y171" s="120"/>
    </row>
    <row r="172" spans="1:25" ht="13.5">
      <c r="A172" s="229"/>
      <c r="B172" s="230"/>
      <c r="C172" s="230"/>
      <c r="D172" s="230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Y172" s="120"/>
    </row>
    <row r="173" spans="1:25" ht="13.5">
      <c r="A173" s="229"/>
      <c r="B173" s="230"/>
      <c r="C173" s="230"/>
      <c r="D173" s="230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Y173" s="120"/>
    </row>
    <row r="174" spans="1:25" ht="13.5">
      <c r="A174" s="229"/>
      <c r="B174" s="230"/>
      <c r="C174" s="230"/>
      <c r="D174" s="230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Y174" s="120"/>
    </row>
    <row r="175" spans="1:25" ht="13.5">
      <c r="A175" s="229"/>
      <c r="B175" s="230"/>
      <c r="C175" s="230"/>
      <c r="D175" s="230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Y175" s="120"/>
    </row>
    <row r="176" spans="1:25" ht="13.5">
      <c r="A176" s="229"/>
      <c r="B176" s="230"/>
      <c r="C176" s="230"/>
      <c r="D176" s="230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Y176" s="120"/>
    </row>
    <row r="177" spans="1:25" ht="13.5">
      <c r="A177" s="229"/>
      <c r="B177" s="230"/>
      <c r="C177" s="230"/>
      <c r="D177" s="230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Y177" s="120"/>
    </row>
    <row r="178" spans="1:25" ht="13.5">
      <c r="A178" s="229"/>
      <c r="B178" s="230"/>
      <c r="C178" s="230"/>
      <c r="D178" s="230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Y178" s="120"/>
    </row>
    <row r="179" spans="1:25" ht="13.5">
      <c r="A179" s="229"/>
      <c r="B179" s="230"/>
      <c r="C179" s="230"/>
      <c r="D179" s="230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Y179" s="120"/>
    </row>
    <row r="180" spans="1:25" ht="13.5">
      <c r="A180" s="229"/>
      <c r="B180" s="230"/>
      <c r="C180" s="230"/>
      <c r="D180" s="230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Y180" s="120"/>
    </row>
    <row r="181" spans="1:25" ht="13.5">
      <c r="A181" s="229"/>
      <c r="B181" s="230"/>
      <c r="C181" s="230"/>
      <c r="D181" s="230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Y181" s="120"/>
    </row>
    <row r="182" spans="1:25" ht="13.5">
      <c r="A182" s="229"/>
      <c r="B182" s="230"/>
      <c r="C182" s="230"/>
      <c r="D182" s="230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Y182" s="120"/>
    </row>
    <row r="183" spans="1:25" ht="13.5">
      <c r="A183" s="229"/>
      <c r="B183" s="230"/>
      <c r="C183" s="230"/>
      <c r="D183" s="230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Y183" s="120"/>
    </row>
    <row r="184" spans="1:25" ht="13.5">
      <c r="A184" s="229"/>
      <c r="B184" s="230"/>
      <c r="C184" s="230"/>
      <c r="D184" s="230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Y184" s="120"/>
    </row>
    <row r="185" spans="1:25" ht="13.5">
      <c r="A185" s="229"/>
      <c r="B185" s="230"/>
      <c r="C185" s="230"/>
      <c r="D185" s="230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Y185" s="120"/>
    </row>
    <row r="186" spans="1:25" ht="13.5">
      <c r="A186" s="229"/>
      <c r="B186" s="230"/>
      <c r="C186" s="230"/>
      <c r="D186" s="230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Y186" s="120"/>
    </row>
    <row r="187" spans="1:25" ht="13.5">
      <c r="A187" s="229"/>
      <c r="B187" s="230"/>
      <c r="C187" s="230"/>
      <c r="D187" s="230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Y187" s="120"/>
    </row>
    <row r="188" spans="1:25" ht="13.5">
      <c r="A188" s="229"/>
      <c r="B188" s="230"/>
      <c r="C188" s="230"/>
      <c r="D188" s="230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Y188" s="120"/>
    </row>
    <row r="189" spans="1:25" ht="13.5">
      <c r="A189" s="229"/>
      <c r="B189" s="230"/>
      <c r="C189" s="230"/>
      <c r="D189" s="230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Y189" s="120"/>
    </row>
    <row r="190" spans="1:25" ht="13.5">
      <c r="A190" s="229"/>
      <c r="B190" s="230"/>
      <c r="C190" s="230"/>
      <c r="D190" s="230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Y190" s="120"/>
    </row>
    <row r="191" spans="1:25" ht="13.5">
      <c r="A191" s="229"/>
      <c r="B191" s="230"/>
      <c r="C191" s="230"/>
      <c r="D191" s="230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Y191" s="120"/>
    </row>
    <row r="192" spans="1:25" ht="13.5">
      <c r="A192" s="229"/>
      <c r="B192" s="230"/>
      <c r="C192" s="230"/>
      <c r="D192" s="230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Y192" s="120"/>
    </row>
    <row r="193" spans="1:25" ht="13.5">
      <c r="A193" s="229"/>
      <c r="B193" s="230"/>
      <c r="C193" s="230"/>
      <c r="D193" s="230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Y193" s="120"/>
    </row>
    <row r="194" spans="1:25" ht="13.5">
      <c r="A194" s="229"/>
      <c r="B194" s="230"/>
      <c r="C194" s="230"/>
      <c r="D194" s="230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Y194" s="120"/>
    </row>
    <row r="195" spans="1:25" ht="13.5">
      <c r="A195" s="229"/>
      <c r="B195" s="230"/>
      <c r="C195" s="230"/>
      <c r="D195" s="230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Y195" s="120"/>
    </row>
    <row r="196" spans="1:25" ht="13.5">
      <c r="A196" s="229"/>
      <c r="B196" s="230"/>
      <c r="C196" s="230"/>
      <c r="D196" s="230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Y196" s="120"/>
    </row>
    <row r="197" spans="1:25" ht="13.5">
      <c r="A197" s="229"/>
      <c r="B197" s="230"/>
      <c r="C197" s="230"/>
      <c r="D197" s="230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Y197" s="120"/>
    </row>
    <row r="198" spans="1:25" ht="13.5">
      <c r="A198" s="229"/>
      <c r="B198" s="230"/>
      <c r="C198" s="230"/>
      <c r="D198" s="230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Y198" s="120"/>
    </row>
    <row r="199" spans="1:25" ht="13.5">
      <c r="A199" s="229"/>
      <c r="B199" s="230"/>
      <c r="C199" s="230"/>
      <c r="D199" s="230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Y199" s="120"/>
    </row>
    <row r="200" spans="1:25" ht="13.5">
      <c r="A200" s="229"/>
      <c r="B200" s="230"/>
      <c r="C200" s="230"/>
      <c r="D200" s="230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Y200" s="120"/>
    </row>
    <row r="201" spans="1:25" ht="13.5">
      <c r="A201" s="229"/>
      <c r="B201" s="230"/>
      <c r="C201" s="230"/>
      <c r="D201" s="230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Y201" s="120"/>
    </row>
    <row r="202" spans="1:25" ht="13.5">
      <c r="A202" s="229"/>
      <c r="B202" s="230"/>
      <c r="C202" s="230"/>
      <c r="D202" s="230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Y202" s="120"/>
    </row>
    <row r="203" spans="1:25" ht="13.5">
      <c r="A203" s="229"/>
      <c r="B203" s="230"/>
      <c r="C203" s="230"/>
      <c r="D203" s="230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Y203" s="120"/>
    </row>
    <row r="204" spans="1:25" ht="13.5">
      <c r="A204" s="229"/>
      <c r="B204" s="230"/>
      <c r="C204" s="230"/>
      <c r="D204" s="230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Y204" s="120"/>
    </row>
    <row r="205" spans="1:25" ht="13.5">
      <c r="A205" s="229"/>
      <c r="B205" s="230"/>
      <c r="C205" s="230"/>
      <c r="D205" s="230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Y205" s="120"/>
    </row>
    <row r="206" spans="1:25" ht="13.5">
      <c r="A206" s="229"/>
      <c r="B206" s="230"/>
      <c r="C206" s="230"/>
      <c r="D206" s="230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Y206" s="120"/>
    </row>
    <row r="207" spans="1:25" ht="13.5">
      <c r="A207" s="229"/>
      <c r="B207" s="230"/>
      <c r="C207" s="230"/>
      <c r="D207" s="230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Y207" s="120"/>
    </row>
    <row r="208" spans="1:25" ht="13.5">
      <c r="A208" s="229"/>
      <c r="B208" s="230"/>
      <c r="C208" s="230"/>
      <c r="D208" s="230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Y208" s="120"/>
    </row>
    <row r="209" spans="1:25" ht="13.5">
      <c r="A209" s="229"/>
      <c r="B209" s="230"/>
      <c r="C209" s="230"/>
      <c r="D209" s="230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Y209" s="120"/>
    </row>
    <row r="210" spans="1:25" ht="13.5">
      <c r="A210" s="229"/>
      <c r="B210" s="230"/>
      <c r="C210" s="230"/>
      <c r="D210" s="230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Y210" s="120"/>
    </row>
    <row r="211" spans="1:25" ht="13.5">
      <c r="A211" s="229"/>
      <c r="B211" s="230"/>
      <c r="C211" s="230"/>
      <c r="D211" s="230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Y211" s="120"/>
    </row>
    <row r="212" spans="1:25" ht="13.5">
      <c r="A212" s="229"/>
      <c r="B212" s="230"/>
      <c r="C212" s="230"/>
      <c r="D212" s="230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Y212" s="120"/>
    </row>
    <row r="213" spans="1:25" ht="13.5">
      <c r="A213" s="229"/>
      <c r="B213" s="230"/>
      <c r="C213" s="230"/>
      <c r="D213" s="230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Y213" s="120"/>
    </row>
    <row r="214" spans="1:25" ht="13.5">
      <c r="A214" s="229"/>
      <c r="B214" s="230"/>
      <c r="C214" s="230"/>
      <c r="D214" s="230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Y214" s="120"/>
    </row>
    <row r="215" spans="1:25" ht="13.5">
      <c r="A215" s="229"/>
      <c r="B215" s="230"/>
      <c r="C215" s="230"/>
      <c r="D215" s="230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Y215" s="120"/>
    </row>
    <row r="216" spans="1:25" ht="13.5">
      <c r="A216" s="229"/>
      <c r="B216" s="230"/>
      <c r="C216" s="230"/>
      <c r="D216" s="230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Y216" s="120"/>
    </row>
    <row r="217" spans="1:25" ht="13.5">
      <c r="A217" s="229"/>
      <c r="B217" s="230"/>
      <c r="C217" s="230"/>
      <c r="D217" s="230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Y217" s="120"/>
    </row>
    <row r="218" spans="1:25" ht="13.5">
      <c r="A218" s="229"/>
      <c r="B218" s="230"/>
      <c r="C218" s="230"/>
      <c r="D218" s="230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Y218" s="120"/>
    </row>
    <row r="219" spans="1:25" ht="13.5">
      <c r="A219" s="229"/>
      <c r="B219" s="230"/>
      <c r="C219" s="230"/>
      <c r="D219" s="230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Y219" s="120"/>
    </row>
    <row r="220" spans="1:25" ht="13.5">
      <c r="A220" s="229"/>
      <c r="B220" s="230"/>
      <c r="C220" s="230"/>
      <c r="D220" s="230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Y220" s="120"/>
    </row>
    <row r="221" spans="1:25" ht="13.5">
      <c r="A221" s="229"/>
      <c r="B221" s="230"/>
      <c r="C221" s="230"/>
      <c r="D221" s="230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Y221" s="120"/>
    </row>
    <row r="222" spans="1:25" ht="13.5">
      <c r="A222" s="229"/>
      <c r="B222" s="230"/>
      <c r="C222" s="230"/>
      <c r="D222" s="230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Y222" s="120"/>
    </row>
    <row r="223" spans="1:25" ht="13.5">
      <c r="A223" s="229"/>
      <c r="B223" s="230"/>
      <c r="C223" s="230"/>
      <c r="D223" s="230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Y223" s="120"/>
    </row>
    <row r="224" spans="1:25" ht="13.5">
      <c r="A224" s="229"/>
      <c r="B224" s="230"/>
      <c r="C224" s="230"/>
      <c r="D224" s="230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Y224" s="120"/>
    </row>
    <row r="225" spans="1:25" ht="13.5">
      <c r="A225" s="229"/>
      <c r="B225" s="230"/>
      <c r="C225" s="230"/>
      <c r="D225" s="230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Y225" s="120"/>
    </row>
    <row r="226" spans="1:25" ht="13.5">
      <c r="A226" s="229"/>
      <c r="B226" s="230"/>
      <c r="C226" s="230"/>
      <c r="D226" s="230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Y226" s="120"/>
    </row>
    <row r="227" spans="1:25" ht="13.5">
      <c r="A227" s="229"/>
      <c r="B227" s="230"/>
      <c r="C227" s="230"/>
      <c r="D227" s="230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Y227" s="120"/>
    </row>
    <row r="228" spans="1:25" ht="13.5">
      <c r="A228" s="229"/>
      <c r="B228" s="230"/>
      <c r="C228" s="230"/>
      <c r="D228" s="230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Y228" s="120"/>
    </row>
    <row r="229" spans="1:25" ht="13.5">
      <c r="A229" s="229"/>
      <c r="B229" s="230"/>
      <c r="C229" s="230"/>
      <c r="D229" s="230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Y229" s="120"/>
    </row>
    <row r="230" spans="1:25" ht="13.5">
      <c r="A230" s="229"/>
      <c r="B230" s="230"/>
      <c r="C230" s="230"/>
      <c r="D230" s="230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Y230" s="120"/>
    </row>
    <row r="231" spans="1:25" ht="13.5">
      <c r="A231" s="229"/>
      <c r="B231" s="230"/>
      <c r="C231" s="230"/>
      <c r="D231" s="230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Y231" s="120"/>
    </row>
    <row r="232" spans="1:25" ht="13.5">
      <c r="A232" s="229"/>
      <c r="B232" s="230"/>
      <c r="C232" s="230"/>
      <c r="D232" s="230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Y232" s="120"/>
    </row>
    <row r="233" spans="1:25" ht="13.5">
      <c r="A233" s="229"/>
      <c r="B233" s="230"/>
      <c r="C233" s="230"/>
      <c r="D233" s="230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Y233" s="120"/>
    </row>
    <row r="234" spans="1:25" ht="13.5">
      <c r="A234" s="229"/>
      <c r="B234" s="230"/>
      <c r="C234" s="230"/>
      <c r="D234" s="230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Y234" s="120"/>
    </row>
    <row r="235" spans="1:25" ht="13.5">
      <c r="A235" s="229"/>
      <c r="B235" s="230"/>
      <c r="C235" s="230"/>
      <c r="D235" s="230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Y235" s="120"/>
    </row>
    <row r="236" spans="1:25" ht="13.5">
      <c r="A236" s="229"/>
      <c r="B236" s="230"/>
      <c r="C236" s="230"/>
      <c r="D236" s="230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Y236" s="120"/>
    </row>
    <row r="237" spans="1:25" ht="13.5">
      <c r="A237" s="229"/>
      <c r="B237" s="230"/>
      <c r="C237" s="230"/>
      <c r="D237" s="230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Y237" s="120"/>
    </row>
    <row r="238" spans="1:25" ht="13.5">
      <c r="A238" s="229"/>
      <c r="B238" s="230"/>
      <c r="C238" s="230"/>
      <c r="D238" s="230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Y238" s="120"/>
    </row>
    <row r="239" spans="1:25" ht="13.5">
      <c r="A239" s="229"/>
      <c r="B239" s="230"/>
      <c r="C239" s="230"/>
      <c r="D239" s="230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Y239" s="120"/>
    </row>
    <row r="240" spans="1:25" ht="13.5">
      <c r="A240" s="229"/>
      <c r="B240" s="230"/>
      <c r="C240" s="230"/>
      <c r="D240" s="230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Y240" s="120"/>
    </row>
    <row r="241" spans="1:25" ht="13.5">
      <c r="A241" s="229"/>
      <c r="B241" s="230"/>
      <c r="C241" s="230"/>
      <c r="D241" s="230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Y241" s="120"/>
    </row>
    <row r="242" spans="1:25" ht="13.5">
      <c r="A242" s="229"/>
      <c r="B242" s="230"/>
      <c r="C242" s="230"/>
      <c r="D242" s="230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Y242" s="120"/>
    </row>
    <row r="243" spans="1:25" ht="13.5">
      <c r="A243" s="229"/>
      <c r="B243" s="230"/>
      <c r="C243" s="230"/>
      <c r="D243" s="230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Y243" s="120"/>
    </row>
    <row r="244" spans="1:25" ht="13.5">
      <c r="A244" s="229"/>
      <c r="B244" s="230"/>
      <c r="C244" s="230"/>
      <c r="D244" s="230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Y244" s="120"/>
    </row>
    <row r="245" spans="1:25" ht="13.5">
      <c r="A245" s="229"/>
      <c r="B245" s="230"/>
      <c r="C245" s="230"/>
      <c r="D245" s="230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Y245" s="120"/>
    </row>
    <row r="246" spans="1:16" ht="13.5">
      <c r="A246" s="229"/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</row>
    <row r="247" spans="1:16" ht="13.5">
      <c r="A247" s="229"/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</row>
    <row r="248" spans="1:16" ht="13.5">
      <c r="A248" s="229"/>
      <c r="B248" s="230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</row>
    <row r="249" spans="1:16" ht="13.5">
      <c r="A249" s="229"/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</row>
    <row r="250" spans="1:16" ht="13.5">
      <c r="A250" s="229"/>
      <c r="B250" s="230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</row>
    <row r="251" spans="1:16" ht="13.5">
      <c r="A251" s="229"/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</row>
    <row r="252" spans="1:16" ht="13.5">
      <c r="A252" s="229"/>
      <c r="B252" s="230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</row>
    <row r="253" spans="1:16" ht="13.5">
      <c r="A253" s="229"/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</row>
    <row r="254" spans="1:16" ht="13.5">
      <c r="A254" s="229"/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</row>
    <row r="255" spans="1:16" ht="13.5">
      <c r="A255" s="229"/>
      <c r="B255" s="230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</row>
    <row r="256" spans="1:16" ht="13.5">
      <c r="A256" s="229"/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</row>
    <row r="257" spans="1:16" ht="13.5">
      <c r="A257" s="229"/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</row>
    <row r="258" spans="1:16" ht="13.5">
      <c r="A258" s="229"/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</row>
    <row r="259" spans="1:16" ht="13.5">
      <c r="A259" s="229"/>
      <c r="B259" s="230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</row>
    <row r="260" spans="1:16" ht="13.5">
      <c r="A260" s="229"/>
      <c r="B260" s="230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</row>
    <row r="261" spans="1:16" ht="13.5">
      <c r="A261" s="229"/>
      <c r="B261" s="230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</row>
    <row r="262" spans="1:16" ht="13.5">
      <c r="A262" s="229"/>
      <c r="B262" s="230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</row>
    <row r="263" spans="1:16" ht="13.5">
      <c r="A263" s="229"/>
      <c r="B263" s="230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</row>
    <row r="264" spans="1:16" ht="13.5">
      <c r="A264" s="229"/>
      <c r="B264" s="230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</row>
    <row r="265" spans="1:16" ht="13.5">
      <c r="A265" s="229"/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</row>
    <row r="266" spans="1:16" ht="13.5">
      <c r="A266" s="229"/>
      <c r="B266" s="230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</row>
    <row r="267" spans="1:16" ht="13.5">
      <c r="A267" s="229"/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</row>
    <row r="268" spans="1:16" ht="13.5">
      <c r="A268" s="229"/>
      <c r="B268" s="230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</row>
    <row r="269" spans="1:16" ht="13.5">
      <c r="A269" s="229"/>
      <c r="B269" s="230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</row>
    <row r="270" spans="1:16" ht="13.5">
      <c r="A270" s="229"/>
      <c r="B270" s="230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</row>
    <row r="271" spans="1:16" ht="13.5">
      <c r="A271" s="229"/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</row>
    <row r="272" spans="1:16" ht="13.5">
      <c r="A272" s="229"/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</row>
    <row r="273" spans="1:16" ht="13.5">
      <c r="A273" s="229"/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</row>
    <row r="274" spans="1:16" ht="13.5">
      <c r="A274" s="229"/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</row>
    <row r="275" spans="1:16" ht="13.5">
      <c r="A275" s="229"/>
      <c r="B275" s="230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</row>
    <row r="276" spans="1:16" ht="13.5">
      <c r="A276" s="229"/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</row>
    <row r="277" spans="1:16" ht="13.5">
      <c r="A277" s="229"/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</row>
    <row r="278" spans="1:16" ht="13.5">
      <c r="A278" s="229"/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</row>
    <row r="279" spans="1:16" ht="13.5">
      <c r="A279" s="229"/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</row>
    <row r="280" spans="1:16" ht="13.5">
      <c r="A280" s="229"/>
      <c r="B280" s="230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</row>
    <row r="281" spans="1:16" ht="13.5">
      <c r="A281" s="229"/>
      <c r="B281" s="230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  <c r="M281" s="230"/>
      <c r="N281" s="230"/>
      <c r="O281" s="230"/>
      <c r="P281" s="230"/>
    </row>
    <row r="282" spans="1:16" ht="13.5">
      <c r="A282" s="229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</row>
    <row r="283" spans="1:16" ht="13.5">
      <c r="A283" s="229"/>
      <c r="B283" s="230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30"/>
      <c r="P283" s="230"/>
    </row>
    <row r="284" spans="1:16" ht="13.5">
      <c r="A284" s="229"/>
      <c r="B284" s="230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</row>
    <row r="285" spans="1:16" ht="13.5">
      <c r="A285" s="229"/>
      <c r="B285" s="230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</row>
    <row r="286" spans="1:16" ht="13.5">
      <c r="A286" s="229"/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30"/>
      <c r="P286" s="230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40"/>
  <sheetViews>
    <sheetView zoomScalePageLayoutView="0" workbookViewId="0" topLeftCell="A4">
      <selection activeCell="F29" sqref="F29"/>
    </sheetView>
  </sheetViews>
  <sheetFormatPr defaultColWidth="9.140625" defaultRowHeight="15"/>
  <cols>
    <col min="1" max="1" width="26.8515625" style="43" customWidth="1"/>
    <col min="2" max="2" width="7.00390625" style="43" customWidth="1"/>
    <col min="3" max="4" width="6.8515625" style="43" customWidth="1"/>
    <col min="5" max="5" width="6.57421875" style="43" customWidth="1"/>
    <col min="6" max="6" width="7.7109375" style="43" customWidth="1"/>
    <col min="7" max="7" width="7.140625" style="43" customWidth="1"/>
    <col min="8" max="8" width="7.28125" style="43" customWidth="1"/>
    <col min="9" max="9" width="7.57421875" style="43" customWidth="1"/>
    <col min="10" max="16" width="7.421875" style="43" customWidth="1"/>
    <col min="17" max="17" width="13.00390625" style="43" customWidth="1"/>
    <col min="18" max="18" width="14.7109375" style="43" customWidth="1"/>
    <col min="19" max="19" width="15.00390625" style="43" customWidth="1"/>
    <col min="20" max="22" width="9.7109375" style="43" customWidth="1"/>
    <col min="23" max="23" width="14.00390625" style="120" customWidth="1"/>
    <col min="24" max="24" width="15.57421875" style="55" customWidth="1"/>
    <col min="25" max="25" width="16.140625" style="43" customWidth="1"/>
    <col min="26" max="26" width="14.421875" style="107" customWidth="1"/>
    <col min="27" max="16384" width="9.140625" style="107" customWidth="1"/>
  </cols>
  <sheetData>
    <row r="1" spans="1:2" ht="13.5">
      <c r="A1" s="122" t="s">
        <v>41</v>
      </c>
      <c r="B1" s="123"/>
    </row>
    <row r="2" ht="14.25" customHeight="1"/>
    <row r="3" ht="13.5">
      <c r="A3" s="124" t="s">
        <v>137</v>
      </c>
    </row>
    <row r="4" spans="1:25" ht="15.75" customHeight="1">
      <c r="A4" s="57"/>
      <c r="B4" s="125"/>
      <c r="C4" s="125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7"/>
      <c r="X4" s="128"/>
      <c r="Y4" s="129"/>
    </row>
    <row r="5" spans="1:26" ht="13.5">
      <c r="A5" s="130" t="s">
        <v>42</v>
      </c>
      <c r="B5" s="131" t="s">
        <v>69</v>
      </c>
      <c r="C5" s="131" t="s">
        <v>91</v>
      </c>
      <c r="D5" s="131" t="s">
        <v>93</v>
      </c>
      <c r="E5" s="131" t="s">
        <v>94</v>
      </c>
      <c r="F5" s="132" t="s">
        <v>96</v>
      </c>
      <c r="G5" s="132" t="s">
        <v>100</v>
      </c>
      <c r="H5" s="132" t="s">
        <v>101</v>
      </c>
      <c r="I5" s="132" t="s">
        <v>102</v>
      </c>
      <c r="J5" s="132" t="s">
        <v>105</v>
      </c>
      <c r="K5" s="132" t="s">
        <v>106</v>
      </c>
      <c r="L5" s="132" t="s">
        <v>116</v>
      </c>
      <c r="M5" s="132" t="s">
        <v>119</v>
      </c>
      <c r="N5" s="132" t="s">
        <v>124</v>
      </c>
      <c r="O5" s="132" t="s">
        <v>126</v>
      </c>
      <c r="P5" s="132" t="s">
        <v>130</v>
      </c>
      <c r="Q5" s="133" t="s">
        <v>132</v>
      </c>
      <c r="R5" s="134" t="s">
        <v>134</v>
      </c>
      <c r="S5" s="134" t="s">
        <v>135</v>
      </c>
      <c r="T5" s="135"/>
      <c r="U5" s="135"/>
      <c r="V5" s="135"/>
      <c r="W5" s="136"/>
      <c r="X5" s="136"/>
      <c r="Y5" s="136"/>
      <c r="Z5" s="136"/>
    </row>
    <row r="6" spans="1:26" ht="13.5">
      <c r="A6" s="130" t="s">
        <v>43</v>
      </c>
      <c r="B6" s="137">
        <v>651.995563552855</v>
      </c>
      <c r="C6" s="137">
        <v>676.2702355353058</v>
      </c>
      <c r="D6" s="137">
        <v>875.0183967523026</v>
      </c>
      <c r="E6" s="137">
        <v>743.1490716044552</v>
      </c>
      <c r="F6" s="137">
        <v>716.7272738111266</v>
      </c>
      <c r="G6" s="137">
        <v>679.3098093406483</v>
      </c>
      <c r="H6" s="137">
        <v>732.9387566921434</v>
      </c>
      <c r="I6" s="137">
        <v>841.9217625963962</v>
      </c>
      <c r="J6" s="137">
        <v>739.9744728169242</v>
      </c>
      <c r="K6" s="137">
        <v>822.6046522044455</v>
      </c>
      <c r="L6" s="137">
        <v>823.9448042307583</v>
      </c>
      <c r="M6" s="137">
        <v>892.3755321107726</v>
      </c>
      <c r="N6" s="137">
        <v>916.6817767333382</v>
      </c>
      <c r="O6" s="137">
        <v>733.4985552218518</v>
      </c>
      <c r="P6" s="137">
        <v>978.3117316665243</v>
      </c>
      <c r="Q6" s="138">
        <v>100</v>
      </c>
      <c r="R6" s="139">
        <v>0.3337609524951648</v>
      </c>
      <c r="S6" s="139">
        <v>0.18735105390935036</v>
      </c>
      <c r="T6" s="140"/>
      <c r="U6" s="140"/>
      <c r="V6" s="140"/>
      <c r="W6" s="140"/>
      <c r="X6" s="140"/>
      <c r="Y6" s="140"/>
      <c r="Z6" s="140"/>
    </row>
    <row r="7" spans="1:26" ht="12" customHeigh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  <c r="R7" s="144"/>
      <c r="S7" s="145"/>
      <c r="T7" s="140"/>
      <c r="U7" s="140"/>
      <c r="V7" s="140"/>
      <c r="W7" s="140"/>
      <c r="X7" s="140"/>
      <c r="Y7" s="140"/>
      <c r="Z7" s="140"/>
    </row>
    <row r="8" spans="1:26" ht="13.5">
      <c r="A8" s="43" t="s">
        <v>35</v>
      </c>
      <c r="B8" s="51">
        <v>22.061370876590203</v>
      </c>
      <c r="C8" s="51">
        <v>23.61276765014087</v>
      </c>
      <c r="D8" s="51">
        <v>27.27495700781534</v>
      </c>
      <c r="E8" s="51">
        <v>28.62868357001345</v>
      </c>
      <c r="F8" s="51">
        <v>27.410493140334175</v>
      </c>
      <c r="G8" s="51">
        <v>32.23464626955235</v>
      </c>
      <c r="H8" s="51">
        <v>37.12026112862569</v>
      </c>
      <c r="I8" s="51">
        <v>37.98585154374757</v>
      </c>
      <c r="J8" s="51">
        <v>36.96634507782247</v>
      </c>
      <c r="K8" s="51">
        <v>54.6142294657151</v>
      </c>
      <c r="L8" s="51">
        <v>72.87340023683396</v>
      </c>
      <c r="M8" s="51">
        <v>104.16457903708711</v>
      </c>
      <c r="N8" s="51">
        <v>59.48530069846664</v>
      </c>
      <c r="O8" s="51">
        <v>67.49199724889068</v>
      </c>
      <c r="P8" s="51">
        <v>213.34403473603254</v>
      </c>
      <c r="Q8" s="143">
        <v>21.80736751184691</v>
      </c>
      <c r="R8" s="147">
        <v>2.16102713554738</v>
      </c>
      <c r="S8" s="147">
        <v>1.9275981914207088</v>
      </c>
      <c r="T8" s="140"/>
      <c r="U8" s="140"/>
      <c r="V8" s="140"/>
      <c r="W8" s="140"/>
      <c r="X8" s="140"/>
      <c r="Y8" s="140"/>
      <c r="Z8" s="140"/>
    </row>
    <row r="9" spans="1:26" ht="13.5">
      <c r="A9" s="43" t="s">
        <v>29</v>
      </c>
      <c r="B9" s="51">
        <v>104.3185442817377</v>
      </c>
      <c r="C9" s="51">
        <v>111.42374455946228</v>
      </c>
      <c r="D9" s="51">
        <v>131.4715353518726</v>
      </c>
      <c r="E9" s="51">
        <v>102.77013976613433</v>
      </c>
      <c r="F9" s="51">
        <v>121.56930873672471</v>
      </c>
      <c r="G9" s="51">
        <v>110.29881976724344</v>
      </c>
      <c r="H9" s="51">
        <v>150.5738605744225</v>
      </c>
      <c r="I9" s="51">
        <v>141.1486203871362</v>
      </c>
      <c r="J9" s="51">
        <v>148.73918347056895</v>
      </c>
      <c r="K9" s="51">
        <v>140.61714770017858</v>
      </c>
      <c r="L9" s="51">
        <v>154.75787629431508</v>
      </c>
      <c r="M9" s="51">
        <v>183.93427771602643</v>
      </c>
      <c r="N9" s="51">
        <v>200.3782977929265</v>
      </c>
      <c r="O9" s="51">
        <v>115.38768708650139</v>
      </c>
      <c r="P9" s="51">
        <v>165.06243324508222</v>
      </c>
      <c r="Q9" s="143">
        <v>16.872171507532</v>
      </c>
      <c r="R9" s="147">
        <v>0.4305030061079369</v>
      </c>
      <c r="S9" s="147">
        <v>0.0665850242812207</v>
      </c>
      <c r="T9" s="140"/>
      <c r="U9" s="140"/>
      <c r="V9" s="140"/>
      <c r="W9" s="140"/>
      <c r="X9" s="140"/>
      <c r="Y9" s="140"/>
      <c r="Z9" s="140"/>
    </row>
    <row r="10" spans="1:26" ht="13.5">
      <c r="A10" s="43" t="s">
        <v>25</v>
      </c>
      <c r="B10" s="51">
        <v>35.930541854715976</v>
      </c>
      <c r="C10" s="51">
        <v>42.612956619248976</v>
      </c>
      <c r="D10" s="51">
        <v>40.6817508867557</v>
      </c>
      <c r="E10" s="51">
        <v>36.38372359075582</v>
      </c>
      <c r="F10" s="51">
        <v>39.13079372168793</v>
      </c>
      <c r="G10" s="51">
        <v>41.420997575741346</v>
      </c>
      <c r="H10" s="51">
        <v>50.855646114184964</v>
      </c>
      <c r="I10" s="51">
        <v>44.489345895733216</v>
      </c>
      <c r="J10" s="51">
        <v>42.114947924131634</v>
      </c>
      <c r="K10" s="51">
        <v>57.46523144342219</v>
      </c>
      <c r="L10" s="51">
        <v>90.30706517922049</v>
      </c>
      <c r="M10" s="51">
        <v>87.74803807988614</v>
      </c>
      <c r="N10" s="51">
        <v>78.65207791359677</v>
      </c>
      <c r="O10" s="51">
        <v>77.37300845809206</v>
      </c>
      <c r="P10" s="51">
        <v>135.36209864554013</v>
      </c>
      <c r="Q10" s="143">
        <v>13.836295146430974</v>
      </c>
      <c r="R10" s="147">
        <v>0.7494744141796812</v>
      </c>
      <c r="S10" s="147">
        <v>0.49890928663117196</v>
      </c>
      <c r="T10" s="140"/>
      <c r="U10" s="140"/>
      <c r="V10" s="140"/>
      <c r="W10" s="140"/>
      <c r="X10" s="140"/>
      <c r="Y10" s="140"/>
      <c r="Z10" s="140"/>
    </row>
    <row r="11" spans="1:26" ht="13.5">
      <c r="A11" s="43" t="s">
        <v>38</v>
      </c>
      <c r="B11" s="51">
        <v>74.38151361310038</v>
      </c>
      <c r="C11" s="51">
        <v>53.800664280816704</v>
      </c>
      <c r="D11" s="51">
        <v>76.23694034888834</v>
      </c>
      <c r="E11" s="51">
        <v>72.57869087823889</v>
      </c>
      <c r="F11" s="51">
        <v>72.88327550772946</v>
      </c>
      <c r="G11" s="51">
        <v>67.7682526955247</v>
      </c>
      <c r="H11" s="51">
        <v>72.55685020053828</v>
      </c>
      <c r="I11" s="51">
        <v>81.09826469952577</v>
      </c>
      <c r="J11" s="51">
        <v>75.00512292636066</v>
      </c>
      <c r="K11" s="51">
        <v>69.54657686408352</v>
      </c>
      <c r="L11" s="51">
        <v>58.73657678130242</v>
      </c>
      <c r="M11" s="51">
        <v>70.56096293241168</v>
      </c>
      <c r="N11" s="51">
        <v>92.33815984216861</v>
      </c>
      <c r="O11" s="51">
        <v>61.56179713661127</v>
      </c>
      <c r="P11" s="51">
        <v>54.09091899744608</v>
      </c>
      <c r="Q11" s="143">
        <v>5.5290064758094895</v>
      </c>
      <c r="R11" s="147">
        <v>-0.12135575123946796</v>
      </c>
      <c r="S11" s="147">
        <v>-0.07909309732424152</v>
      </c>
      <c r="T11" s="140"/>
      <c r="U11" s="140"/>
      <c r="V11" s="140"/>
      <c r="W11" s="140"/>
      <c r="X11" s="140"/>
      <c r="Y11" s="140"/>
      <c r="Z11" s="140"/>
    </row>
    <row r="12" spans="1:26" ht="13.5">
      <c r="A12" s="43" t="s">
        <v>24</v>
      </c>
      <c r="B12" s="51">
        <v>68.69758515236607</v>
      </c>
      <c r="C12" s="51">
        <v>78.3166707062361</v>
      </c>
      <c r="D12" s="51">
        <v>67.29289434225431</v>
      </c>
      <c r="E12" s="51">
        <v>76.16201157162308</v>
      </c>
      <c r="F12" s="51">
        <v>67.00365851584665</v>
      </c>
      <c r="G12" s="51">
        <v>69.9750587378627</v>
      </c>
      <c r="H12" s="51">
        <v>68.77959913908916</v>
      </c>
      <c r="I12" s="51">
        <v>72.74942805214161</v>
      </c>
      <c r="J12" s="51">
        <v>54.31692007705351</v>
      </c>
      <c r="K12" s="51">
        <v>62.55965798894993</v>
      </c>
      <c r="L12" s="51">
        <v>61.1134733852215</v>
      </c>
      <c r="M12" s="51">
        <v>66.51394128130556</v>
      </c>
      <c r="N12" s="51">
        <v>87.52479111452554</v>
      </c>
      <c r="O12" s="51">
        <v>41.17120185076295</v>
      </c>
      <c r="P12" s="51">
        <v>49.04647080598173</v>
      </c>
      <c r="Q12" s="143">
        <v>5.013378580509563</v>
      </c>
      <c r="R12" s="147">
        <v>0.19128100714098628</v>
      </c>
      <c r="S12" s="147">
        <v>-0.19745240960494692</v>
      </c>
      <c r="T12" s="140"/>
      <c r="U12" s="140"/>
      <c r="V12" s="140"/>
      <c r="W12" s="140"/>
      <c r="X12" s="140"/>
      <c r="Y12" s="140"/>
      <c r="Z12" s="140"/>
    </row>
    <row r="13" spans="1:26" ht="13.5">
      <c r="A13" s="43" t="s">
        <v>34</v>
      </c>
      <c r="B13" s="51">
        <v>14.623842065828153</v>
      </c>
      <c r="C13" s="51">
        <v>14.401075164334204</v>
      </c>
      <c r="D13" s="51">
        <v>15.159392703376813</v>
      </c>
      <c r="E13" s="51">
        <v>17.642352229148404</v>
      </c>
      <c r="F13" s="51">
        <v>13.944399690715414</v>
      </c>
      <c r="G13" s="51">
        <v>15.907833415499406</v>
      </c>
      <c r="H13" s="51">
        <v>12.079457637892274</v>
      </c>
      <c r="I13" s="51">
        <v>15.776118415396647</v>
      </c>
      <c r="J13" s="51">
        <v>11.55095445714413</v>
      </c>
      <c r="K13" s="51">
        <v>10.806497815465331</v>
      </c>
      <c r="L13" s="51">
        <v>55.94484365354293</v>
      </c>
      <c r="M13" s="51">
        <v>42.459202803608775</v>
      </c>
      <c r="N13" s="51">
        <v>48.18100058790924</v>
      </c>
      <c r="O13" s="51">
        <v>30.327289142104863</v>
      </c>
      <c r="P13" s="51">
        <v>45.28774587932289</v>
      </c>
      <c r="Q13" s="143">
        <v>4.6291733415254654</v>
      </c>
      <c r="R13" s="147">
        <v>0.49330016498071005</v>
      </c>
      <c r="S13" s="147">
        <v>-0.19049294051508425</v>
      </c>
      <c r="T13" s="140"/>
      <c r="U13" s="140"/>
      <c r="V13" s="140"/>
      <c r="W13" s="140"/>
      <c r="X13" s="140"/>
      <c r="Y13" s="140"/>
      <c r="Z13" s="140"/>
    </row>
    <row r="14" spans="1:26" ht="13.5">
      <c r="A14" s="43" t="s">
        <v>125</v>
      </c>
      <c r="B14" s="51">
        <v>1.529823470324137E-05</v>
      </c>
      <c r="C14" s="51">
        <v>0.013915394346655029</v>
      </c>
      <c r="D14" s="51">
        <v>0.0513529805328094</v>
      </c>
      <c r="E14" s="51">
        <v>2.166103911675706E-05</v>
      </c>
      <c r="F14" s="51">
        <v>0.001307791126138529</v>
      </c>
      <c r="G14" s="51">
        <v>0.007372423451033561</v>
      </c>
      <c r="H14" s="51">
        <v>0.001592192321417883</v>
      </c>
      <c r="I14" s="51">
        <v>0.008417066709919123</v>
      </c>
      <c r="J14" s="51">
        <v>0.005782260578703018</v>
      </c>
      <c r="K14" s="51">
        <v>0</v>
      </c>
      <c r="L14" s="51">
        <v>18.248928918458446</v>
      </c>
      <c r="M14" s="51">
        <v>0.03962183530433622</v>
      </c>
      <c r="N14" s="51">
        <v>16.02312444377649</v>
      </c>
      <c r="O14" s="51">
        <v>57.01646659076206</v>
      </c>
      <c r="P14" s="51">
        <v>36.02813106119121</v>
      </c>
      <c r="Q14" s="143">
        <v>3.6826841481107846</v>
      </c>
      <c r="R14" s="147">
        <v>-0.36811007038046495</v>
      </c>
      <c r="S14" s="147">
        <v>0.9742600358725404</v>
      </c>
      <c r="T14" s="140"/>
      <c r="U14" s="140"/>
      <c r="V14" s="140"/>
      <c r="W14" s="140"/>
      <c r="X14" s="140"/>
      <c r="Y14" s="140"/>
      <c r="Z14" s="140"/>
    </row>
    <row r="15" spans="1:26" ht="13.5">
      <c r="A15" s="43" t="s">
        <v>123</v>
      </c>
      <c r="B15" s="51">
        <v>0.02651130748994704</v>
      </c>
      <c r="C15" s="51">
        <v>0.0020762835328271075</v>
      </c>
      <c r="D15" s="51">
        <v>0.0016341674512117437</v>
      </c>
      <c r="E15" s="51">
        <v>0.002736240457933705</v>
      </c>
      <c r="F15" s="51">
        <v>0.00979139050233538</v>
      </c>
      <c r="G15" s="51">
        <v>0.006787351761704853</v>
      </c>
      <c r="H15" s="51">
        <v>0.5475805043342481</v>
      </c>
      <c r="I15" s="51">
        <v>0.006407851487125747</v>
      </c>
      <c r="J15" s="51">
        <v>0.002208266911364834</v>
      </c>
      <c r="K15" s="51">
        <v>0.005398480810592861</v>
      </c>
      <c r="L15" s="51">
        <v>17.4470166661408</v>
      </c>
      <c r="M15" s="51">
        <v>48.00512626173487</v>
      </c>
      <c r="N15" s="51">
        <v>45.31294856379593</v>
      </c>
      <c r="O15" s="51">
        <v>28.981254161625696</v>
      </c>
      <c r="P15" s="51">
        <v>23.658142274994262</v>
      </c>
      <c r="Q15" s="143">
        <v>2.4182621458186273</v>
      </c>
      <c r="R15" s="147">
        <v>-0.18367431088195652</v>
      </c>
      <c r="S15" s="147">
        <v>0.35599929361604343</v>
      </c>
      <c r="T15" s="140"/>
      <c r="U15" s="140"/>
      <c r="V15" s="140"/>
      <c r="W15" s="140"/>
      <c r="X15" s="140"/>
      <c r="Y15" s="140"/>
      <c r="Z15" s="140"/>
    </row>
    <row r="16" spans="1:26" ht="13.5">
      <c r="A16" s="43" t="s">
        <v>110</v>
      </c>
      <c r="B16" s="51">
        <v>8.651980307195753</v>
      </c>
      <c r="C16" s="51">
        <v>6.628386429159281</v>
      </c>
      <c r="D16" s="51">
        <v>7.537473701139959</v>
      </c>
      <c r="E16" s="51">
        <v>11.131023618324935</v>
      </c>
      <c r="F16" s="51">
        <v>7.936023635304979</v>
      </c>
      <c r="G16" s="51">
        <v>5.929621604857739</v>
      </c>
      <c r="H16" s="51">
        <v>6.504856256767228</v>
      </c>
      <c r="I16" s="51">
        <v>7.78006523887838</v>
      </c>
      <c r="J16" s="51">
        <v>6.833341180776136</v>
      </c>
      <c r="K16" s="51">
        <v>6.285020623767141</v>
      </c>
      <c r="L16" s="51">
        <v>10.024245497879459</v>
      </c>
      <c r="M16" s="51">
        <v>14.634877724425726</v>
      </c>
      <c r="N16" s="51">
        <v>9.015017794219037</v>
      </c>
      <c r="O16" s="51">
        <v>8.579335280974341</v>
      </c>
      <c r="P16" s="51">
        <v>22.22080461027054</v>
      </c>
      <c r="Q16" s="143">
        <v>2.271341934376896</v>
      </c>
      <c r="R16" s="147">
        <v>1.5900380253873188</v>
      </c>
      <c r="S16" s="147">
        <v>1.2167059470930912</v>
      </c>
      <c r="T16" s="140"/>
      <c r="U16" s="140"/>
      <c r="V16" s="140"/>
      <c r="W16" s="140"/>
      <c r="X16" s="140"/>
      <c r="Y16" s="140"/>
      <c r="Z16" s="140"/>
    </row>
    <row r="17" spans="1:26" ht="13.5">
      <c r="A17" s="43" t="s">
        <v>32</v>
      </c>
      <c r="B17" s="51">
        <v>10.037967917198836</v>
      </c>
      <c r="C17" s="51">
        <v>13.316813163084348</v>
      </c>
      <c r="D17" s="51">
        <v>15.62215636436956</v>
      </c>
      <c r="E17" s="51">
        <v>11.106078940214683</v>
      </c>
      <c r="F17" s="51">
        <v>11.177622819063403</v>
      </c>
      <c r="G17" s="51">
        <v>12.925024123922247</v>
      </c>
      <c r="H17" s="51">
        <v>23.62598292372252</v>
      </c>
      <c r="I17" s="51">
        <v>18.851549815520055</v>
      </c>
      <c r="J17" s="51">
        <v>12.801772730466924</v>
      </c>
      <c r="K17" s="51">
        <v>8.241670045631139</v>
      </c>
      <c r="L17" s="51">
        <v>11.025162750700906</v>
      </c>
      <c r="M17" s="51">
        <v>11.625810982924895</v>
      </c>
      <c r="N17" s="51">
        <v>19.396176913450326</v>
      </c>
      <c r="O17" s="51">
        <v>22.872881647125997</v>
      </c>
      <c r="P17" s="51">
        <v>16.935582680381604</v>
      </c>
      <c r="Q17" s="143">
        <v>1.731102892074324</v>
      </c>
      <c r="R17" s="147">
        <v>-0.2595780915733642</v>
      </c>
      <c r="S17" s="147">
        <v>0.5360845969647889</v>
      </c>
      <c r="T17" s="140"/>
      <c r="U17" s="140"/>
      <c r="V17" s="140"/>
      <c r="W17" s="140"/>
      <c r="X17" s="140"/>
      <c r="Y17" s="140"/>
      <c r="Z17" s="140"/>
    </row>
    <row r="18" spans="1:26" ht="13.5">
      <c r="A18" s="43" t="s">
        <v>118</v>
      </c>
      <c r="B18" s="51">
        <v>6.1245837909279235</v>
      </c>
      <c r="C18" s="51">
        <v>10.936353298636078</v>
      </c>
      <c r="D18" s="51">
        <v>19.33523479708062</v>
      </c>
      <c r="E18" s="51">
        <v>15.292709656558712</v>
      </c>
      <c r="F18" s="51">
        <v>9.634506342981117</v>
      </c>
      <c r="G18" s="51">
        <v>22.91880131138098</v>
      </c>
      <c r="H18" s="51">
        <v>11.785278115202681</v>
      </c>
      <c r="I18" s="51">
        <v>16.574073537238924</v>
      </c>
      <c r="J18" s="51">
        <v>7.53690121449108</v>
      </c>
      <c r="K18" s="51">
        <v>3.9139003624398705</v>
      </c>
      <c r="L18" s="51">
        <v>12.76464751695788</v>
      </c>
      <c r="M18" s="51">
        <v>12.393323512059403</v>
      </c>
      <c r="N18" s="51">
        <v>5.634471392698284</v>
      </c>
      <c r="O18" s="51">
        <v>11.849105786387337</v>
      </c>
      <c r="P18" s="51">
        <v>16.884207846272062</v>
      </c>
      <c r="Q18" s="143">
        <v>1.725851515396869</v>
      </c>
      <c r="R18" s="147">
        <v>0.42493519347841624</v>
      </c>
      <c r="S18" s="147">
        <v>0.32273200837244675</v>
      </c>
      <c r="T18" s="140"/>
      <c r="U18" s="140"/>
      <c r="V18" s="140"/>
      <c r="W18" s="140"/>
      <c r="X18" s="140"/>
      <c r="Y18" s="140"/>
      <c r="Z18" s="140"/>
    </row>
    <row r="19" spans="1:26" ht="13.5">
      <c r="A19" s="43" t="s">
        <v>40</v>
      </c>
      <c r="B19" s="51">
        <v>8.86174521862333</v>
      </c>
      <c r="C19" s="51">
        <v>24.426198467946165</v>
      </c>
      <c r="D19" s="51">
        <v>10.643440722950393</v>
      </c>
      <c r="E19" s="51">
        <v>10.213167740563945</v>
      </c>
      <c r="F19" s="51">
        <v>16.988243565469585</v>
      </c>
      <c r="G19" s="51">
        <v>8.766008761560068</v>
      </c>
      <c r="H19" s="51">
        <v>11.957522832739999</v>
      </c>
      <c r="I19" s="51">
        <v>9.642426765852226</v>
      </c>
      <c r="J19" s="51">
        <v>14.922117832890894</v>
      </c>
      <c r="K19" s="51">
        <v>22.30134308247613</v>
      </c>
      <c r="L19" s="51">
        <v>8.335521656956267</v>
      </c>
      <c r="M19" s="51">
        <v>7.973310748618545</v>
      </c>
      <c r="N19" s="51">
        <v>21.990412574673634</v>
      </c>
      <c r="O19" s="51">
        <v>14.931740280523188</v>
      </c>
      <c r="P19" s="51">
        <v>15.859785943552083</v>
      </c>
      <c r="Q19" s="143">
        <v>1.6211382762972106</v>
      </c>
      <c r="R19" s="147">
        <v>0.062152545222034616</v>
      </c>
      <c r="S19" s="147">
        <v>0.9026746730741884</v>
      </c>
      <c r="T19" s="140"/>
      <c r="U19" s="140"/>
      <c r="V19" s="140"/>
      <c r="W19" s="140"/>
      <c r="X19" s="140"/>
      <c r="Y19" s="140"/>
      <c r="Z19" s="140"/>
    </row>
    <row r="20" spans="1:26" ht="13.5">
      <c r="A20" s="43" t="s">
        <v>33</v>
      </c>
      <c r="B20" s="51">
        <v>6.02833882401471</v>
      </c>
      <c r="C20" s="51">
        <v>6.653242204764385</v>
      </c>
      <c r="D20" s="51">
        <v>7.007137173475966</v>
      </c>
      <c r="E20" s="51">
        <v>11.506548001333332</v>
      </c>
      <c r="F20" s="51">
        <v>12.556772758173548</v>
      </c>
      <c r="G20" s="51">
        <v>19.102118206129102</v>
      </c>
      <c r="H20" s="51">
        <v>26.903553807087434</v>
      </c>
      <c r="I20" s="51">
        <v>21.913704876347158</v>
      </c>
      <c r="J20" s="51">
        <v>28.448026683338654</v>
      </c>
      <c r="K20" s="51">
        <v>26.893586478739067</v>
      </c>
      <c r="L20" s="51">
        <v>35.00382560104392</v>
      </c>
      <c r="M20" s="51">
        <v>23.708846929561386</v>
      </c>
      <c r="N20" s="51">
        <v>26.095601189190493</v>
      </c>
      <c r="O20" s="51">
        <v>23.610697426352587</v>
      </c>
      <c r="P20" s="51">
        <v>15.771546820376253</v>
      </c>
      <c r="Q20" s="143">
        <v>1.6121187459859958</v>
      </c>
      <c r="R20" s="147">
        <v>-0.3320169016789326</v>
      </c>
      <c r="S20" s="147">
        <v>-0.5494336247662628</v>
      </c>
      <c r="T20" s="140"/>
      <c r="U20" s="140"/>
      <c r="V20" s="140"/>
      <c r="W20" s="140"/>
      <c r="X20" s="140"/>
      <c r="Y20" s="140"/>
      <c r="Z20" s="140"/>
    </row>
    <row r="21" spans="1:26" ht="13.5">
      <c r="A21" s="43" t="s">
        <v>99</v>
      </c>
      <c r="B21" s="51">
        <v>2.483360370120567</v>
      </c>
      <c r="C21" s="51">
        <v>7.197116520013347</v>
      </c>
      <c r="D21" s="51">
        <v>8.872132784686123</v>
      </c>
      <c r="E21" s="51">
        <v>6.391740901933999</v>
      </c>
      <c r="F21" s="51">
        <v>11.230444128902048</v>
      </c>
      <c r="G21" s="51">
        <v>10.781687949660023</v>
      </c>
      <c r="H21" s="51">
        <v>14.459269594307905</v>
      </c>
      <c r="I21" s="51">
        <v>7.933555204571774</v>
      </c>
      <c r="J21" s="51">
        <v>15.794810584159091</v>
      </c>
      <c r="K21" s="51">
        <v>18.279225255806274</v>
      </c>
      <c r="L21" s="51">
        <v>8.758876798451293</v>
      </c>
      <c r="M21" s="51">
        <v>15.011145528315566</v>
      </c>
      <c r="N21" s="51">
        <v>22.686942151671857</v>
      </c>
      <c r="O21" s="51">
        <v>17.7010593380976</v>
      </c>
      <c r="P21" s="51">
        <v>14.06957162504789</v>
      </c>
      <c r="Q21" s="143">
        <v>1.4381481044984303</v>
      </c>
      <c r="R21" s="147">
        <v>-0.20515651880979457</v>
      </c>
      <c r="S21" s="147">
        <v>0.6063214438106506</v>
      </c>
      <c r="T21" s="140"/>
      <c r="U21" s="140"/>
      <c r="V21" s="140"/>
      <c r="W21" s="140"/>
      <c r="X21" s="140"/>
      <c r="Y21" s="140"/>
      <c r="Z21" s="140"/>
    </row>
    <row r="22" spans="1:26" ht="13.5">
      <c r="A22" s="43" t="s">
        <v>36</v>
      </c>
      <c r="B22" s="51">
        <v>15.879475851114902</v>
      </c>
      <c r="C22" s="51">
        <v>16.435037423280992</v>
      </c>
      <c r="D22" s="51">
        <v>15.323499757358729</v>
      </c>
      <c r="E22" s="51">
        <v>12.662972786534365</v>
      </c>
      <c r="F22" s="51">
        <v>22.03663692275466</v>
      </c>
      <c r="G22" s="51">
        <v>12.544836862993508</v>
      </c>
      <c r="H22" s="51">
        <v>13.756846033791689</v>
      </c>
      <c r="I22" s="51">
        <v>13.86257941218445</v>
      </c>
      <c r="J22" s="51">
        <v>15.660953434309244</v>
      </c>
      <c r="K22" s="51">
        <v>46.03951762151086</v>
      </c>
      <c r="L22" s="51">
        <v>13.20217434225918</v>
      </c>
      <c r="M22" s="51">
        <v>17.371100401404078</v>
      </c>
      <c r="N22" s="51">
        <v>12.943459774804571</v>
      </c>
      <c r="O22" s="51">
        <v>15.343797872986197</v>
      </c>
      <c r="P22" s="51">
        <v>13.291538978499865</v>
      </c>
      <c r="Q22" s="143">
        <v>1.3586200132608175</v>
      </c>
      <c r="R22" s="147">
        <v>-0.1337516898667881</v>
      </c>
      <c r="S22" s="147">
        <v>0.006768933201755756</v>
      </c>
      <c r="T22" s="140"/>
      <c r="U22" s="140"/>
      <c r="V22" s="140"/>
      <c r="W22" s="140"/>
      <c r="X22" s="140"/>
      <c r="Y22" s="140"/>
      <c r="Z22" s="140"/>
    </row>
    <row r="23" spans="1:26" ht="13.5">
      <c r="A23" s="43" t="s">
        <v>30</v>
      </c>
      <c r="B23" s="51">
        <v>10.256643756947067</v>
      </c>
      <c r="C23" s="51">
        <v>15.713726913467193</v>
      </c>
      <c r="D23" s="51">
        <v>11.15984120787186</v>
      </c>
      <c r="E23" s="51">
        <v>8.98161317098237</v>
      </c>
      <c r="F23" s="51">
        <v>8.265550748145468</v>
      </c>
      <c r="G23" s="51">
        <v>8.830609945529886</v>
      </c>
      <c r="H23" s="51">
        <v>8.26566292084602</v>
      </c>
      <c r="I23" s="51">
        <v>11.483657533904326</v>
      </c>
      <c r="J23" s="51">
        <v>16.049188076349463</v>
      </c>
      <c r="K23" s="51">
        <v>37.34817310121939</v>
      </c>
      <c r="L23" s="51">
        <v>7.974923882755359</v>
      </c>
      <c r="M23" s="51">
        <v>13.64798661581469</v>
      </c>
      <c r="N23" s="51">
        <v>12.619020812474485</v>
      </c>
      <c r="O23" s="51">
        <v>11.780562885391946</v>
      </c>
      <c r="P23" s="51">
        <v>13.104304847151223</v>
      </c>
      <c r="Q23" s="143">
        <v>1.3394815193341736</v>
      </c>
      <c r="R23" s="147">
        <v>0.11236661394174408</v>
      </c>
      <c r="S23" s="147">
        <v>0.6431887049715199</v>
      </c>
      <c r="T23" s="140"/>
      <c r="U23" s="140"/>
      <c r="V23" s="140"/>
      <c r="W23" s="140"/>
      <c r="X23" s="140"/>
      <c r="Y23" s="140"/>
      <c r="Z23" s="140"/>
    </row>
    <row r="24" spans="1:26" ht="13.5">
      <c r="A24" s="43" t="s">
        <v>37</v>
      </c>
      <c r="B24" s="51">
        <v>1.1964854921667116</v>
      </c>
      <c r="C24" s="51">
        <v>2.4069435009475253</v>
      </c>
      <c r="D24" s="51">
        <v>6.4702542170061665</v>
      </c>
      <c r="E24" s="51">
        <v>4.00575181047557</v>
      </c>
      <c r="F24" s="51">
        <v>4.081766667796528</v>
      </c>
      <c r="G24" s="51">
        <v>4.062218698316692</v>
      </c>
      <c r="H24" s="51">
        <v>5.374452865006536</v>
      </c>
      <c r="I24" s="51">
        <v>4.788226333641134</v>
      </c>
      <c r="J24" s="51">
        <v>5.741637229280032</v>
      </c>
      <c r="K24" s="51">
        <v>5.7289916275308865</v>
      </c>
      <c r="L24" s="51">
        <v>3.8209092296784593</v>
      </c>
      <c r="M24" s="51">
        <v>4.369633290498251</v>
      </c>
      <c r="N24" s="51">
        <v>6.992562243245074</v>
      </c>
      <c r="O24" s="51">
        <v>5.4398106002519215</v>
      </c>
      <c r="P24" s="51">
        <v>9.328232795717483</v>
      </c>
      <c r="Q24" s="143">
        <v>0.9535031108977015</v>
      </c>
      <c r="R24" s="147">
        <v>0.7148083786750747</v>
      </c>
      <c r="S24" s="147">
        <v>1.4413646687185189</v>
      </c>
      <c r="T24" s="140"/>
      <c r="U24" s="140"/>
      <c r="V24" s="140"/>
      <c r="W24" s="140"/>
      <c r="X24" s="140"/>
      <c r="Y24" s="140"/>
      <c r="Z24" s="140"/>
    </row>
    <row r="25" spans="1:26" ht="13.5">
      <c r="A25" s="43" t="s">
        <v>136</v>
      </c>
      <c r="B25" s="51">
        <v>10.673171102417614</v>
      </c>
      <c r="C25" s="51">
        <v>12.403765213454488</v>
      </c>
      <c r="D25" s="51">
        <v>12.133069182427015</v>
      </c>
      <c r="E25" s="51">
        <v>18.350543006663155</v>
      </c>
      <c r="F25" s="51">
        <v>6.571376298677638</v>
      </c>
      <c r="G25" s="51">
        <v>4.334012943423107</v>
      </c>
      <c r="H25" s="51">
        <v>5.9635690176562886</v>
      </c>
      <c r="I25" s="51">
        <v>7.039825973588865</v>
      </c>
      <c r="J25" s="51">
        <v>11.784413821394308</v>
      </c>
      <c r="K25" s="51">
        <v>5.897381530018197</v>
      </c>
      <c r="L25" s="51">
        <v>6.594316950502274</v>
      </c>
      <c r="M25" s="51">
        <v>5.488644886146521</v>
      </c>
      <c r="N25" s="51">
        <v>5.8528133128380455</v>
      </c>
      <c r="O25" s="51">
        <v>3.203558595132933</v>
      </c>
      <c r="P25" s="51">
        <v>7.997716415782007</v>
      </c>
      <c r="Q25" s="143">
        <v>0.8175018408660131</v>
      </c>
      <c r="R25" s="147">
        <v>1.49651010845648</v>
      </c>
      <c r="S25" s="147">
        <v>0.21281953473177206</v>
      </c>
      <c r="T25" s="140"/>
      <c r="U25" s="140"/>
      <c r="V25" s="140"/>
      <c r="W25" s="140"/>
      <c r="X25" s="140"/>
      <c r="Y25" s="140"/>
      <c r="Z25" s="140"/>
    </row>
    <row r="26" spans="1:26" ht="13.5">
      <c r="A26" s="43" t="s">
        <v>104</v>
      </c>
      <c r="B26" s="51">
        <v>19.661512078122765</v>
      </c>
      <c r="C26" s="51">
        <v>10.642428108406182</v>
      </c>
      <c r="D26" s="51">
        <v>8.19878095183555</v>
      </c>
      <c r="E26" s="51">
        <v>14.402960866336382</v>
      </c>
      <c r="F26" s="51">
        <v>14.914316352462523</v>
      </c>
      <c r="G26" s="51">
        <v>8.697761001649358</v>
      </c>
      <c r="H26" s="51">
        <v>5.066499920767222</v>
      </c>
      <c r="I26" s="51">
        <v>14.633763177922274</v>
      </c>
      <c r="J26" s="51">
        <v>9.180490779476006</v>
      </c>
      <c r="K26" s="51">
        <v>5.526754625543103</v>
      </c>
      <c r="L26" s="51">
        <v>7.588562387420703</v>
      </c>
      <c r="M26" s="51">
        <v>13.589460850203551</v>
      </c>
      <c r="N26" s="51">
        <v>16.490215601666932</v>
      </c>
      <c r="O26" s="51">
        <v>11.689438428379782</v>
      </c>
      <c r="P26" s="51">
        <v>7.60616942280232</v>
      </c>
      <c r="Q26" s="143">
        <v>0.7774791180154246</v>
      </c>
      <c r="R26" s="147">
        <v>-0.3493126749069523</v>
      </c>
      <c r="S26" s="147">
        <v>0.002320206975013228</v>
      </c>
      <c r="T26" s="140"/>
      <c r="U26" s="140"/>
      <c r="V26" s="140"/>
      <c r="W26" s="140"/>
      <c r="X26" s="140"/>
      <c r="Y26" s="140"/>
      <c r="Z26" s="140"/>
    </row>
    <row r="27" spans="1:26" ht="13.5">
      <c r="A27" s="43" t="s">
        <v>129</v>
      </c>
      <c r="B27" s="51">
        <v>5.054784230231751</v>
      </c>
      <c r="C27" s="51">
        <v>8.07072297707757</v>
      </c>
      <c r="D27" s="51">
        <v>8.175900469787514</v>
      </c>
      <c r="E27" s="51">
        <v>12.121733444752763</v>
      </c>
      <c r="F27" s="51">
        <v>12.5319995578081</v>
      </c>
      <c r="G27" s="51">
        <v>5.561738077324314</v>
      </c>
      <c r="H27" s="51">
        <v>6.762768139823768</v>
      </c>
      <c r="I27" s="51">
        <v>6.298472492316467</v>
      </c>
      <c r="J27" s="51">
        <v>6.5142102027197835</v>
      </c>
      <c r="K27" s="51">
        <v>7.433930310474482</v>
      </c>
      <c r="L27" s="51">
        <v>8.324175537863983</v>
      </c>
      <c r="M27" s="51">
        <v>7.062163058385976</v>
      </c>
      <c r="N27" s="51">
        <v>7.9138828693109025</v>
      </c>
      <c r="O27" s="51">
        <v>10.32386832365753</v>
      </c>
      <c r="P27" s="51">
        <v>7.329615230630677</v>
      </c>
      <c r="Q27" s="143">
        <v>0.7492106036738311</v>
      </c>
      <c r="R27" s="147">
        <v>-0.29003208866635877</v>
      </c>
      <c r="S27" s="147">
        <v>-0.11947853606755088</v>
      </c>
      <c r="T27" s="140"/>
      <c r="U27" s="140"/>
      <c r="V27" s="140"/>
      <c r="W27" s="140"/>
      <c r="X27" s="140"/>
      <c r="Y27" s="140"/>
      <c r="Z27" s="140"/>
    </row>
    <row r="28" spans="1:26" ht="13.5">
      <c r="A28" s="148" t="s">
        <v>109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50"/>
      <c r="R28" s="150"/>
      <c r="S28" s="150"/>
      <c r="T28" s="140"/>
      <c r="U28" s="140"/>
      <c r="V28" s="140"/>
      <c r="W28" s="140"/>
      <c r="X28" s="140"/>
      <c r="Y28" s="140"/>
      <c r="Z28" s="140"/>
    </row>
    <row r="29" spans="1:27" ht="13.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51"/>
      <c r="U29" s="151"/>
      <c r="V29" s="151"/>
      <c r="W29" s="146"/>
      <c r="X29" s="147"/>
      <c r="Y29" s="120"/>
      <c r="AA29" s="152"/>
    </row>
    <row r="30" spans="17:27" ht="13.5">
      <c r="Q30" s="151"/>
      <c r="R30" s="151"/>
      <c r="S30" s="151"/>
      <c r="T30" s="151"/>
      <c r="U30" s="151"/>
      <c r="V30" s="151"/>
      <c r="X30" s="153"/>
      <c r="Y30" s="120"/>
      <c r="AA30" s="152"/>
    </row>
    <row r="31" spans="1:25" ht="13.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X31" s="120"/>
      <c r="Y31" s="120"/>
    </row>
    <row r="32" spans="1:25" ht="13.5">
      <c r="A32" s="92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X32" s="120"/>
      <c r="Y32" s="120"/>
    </row>
    <row r="33" spans="2:25" ht="13.5">
      <c r="B33" s="153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X33" s="120"/>
      <c r="Y33" s="120"/>
    </row>
    <row r="34" spans="2:25" ht="13.5">
      <c r="B34" s="153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X34" s="120"/>
      <c r="Y34" s="120"/>
    </row>
    <row r="35" spans="2:25" ht="13.5">
      <c r="B35" s="153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20"/>
      <c r="R35" s="120"/>
      <c r="S35" s="120"/>
      <c r="T35" s="120"/>
      <c r="U35" s="120"/>
      <c r="V35" s="120"/>
      <c r="X35" s="120"/>
      <c r="Y35" s="120"/>
    </row>
    <row r="36" spans="2:25" ht="13.5">
      <c r="B36" s="153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120"/>
      <c r="R36" s="120"/>
      <c r="S36" s="120"/>
      <c r="T36" s="120"/>
      <c r="U36" s="120"/>
      <c r="V36" s="120"/>
      <c r="X36" s="120"/>
      <c r="Y36" s="120"/>
    </row>
    <row r="37" spans="2:25" ht="13.5">
      <c r="B37" s="153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120"/>
      <c r="R37" s="120"/>
      <c r="S37" s="120"/>
      <c r="T37" s="120"/>
      <c r="U37" s="120"/>
      <c r="V37" s="120"/>
      <c r="X37" s="120"/>
      <c r="Y37" s="120"/>
    </row>
    <row r="38" spans="2:25" ht="13.5">
      <c r="B38" s="153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120"/>
      <c r="R38" s="120"/>
      <c r="S38" s="120"/>
      <c r="T38" s="120"/>
      <c r="U38" s="120"/>
      <c r="V38" s="120"/>
      <c r="X38" s="120"/>
      <c r="Y38" s="120"/>
    </row>
    <row r="39" spans="2:25" ht="13.5">
      <c r="B39" s="15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120"/>
      <c r="R39" s="120"/>
      <c r="S39" s="120"/>
      <c r="T39" s="120"/>
      <c r="U39" s="120"/>
      <c r="V39" s="120"/>
      <c r="X39" s="120"/>
      <c r="Y39" s="120"/>
    </row>
    <row r="40" spans="2:25" ht="13.5">
      <c r="B40" s="15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X40" s="120"/>
      <c r="Y40" s="120"/>
    </row>
    <row r="41" spans="2:25" ht="13.5">
      <c r="B41" s="153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X41" s="120"/>
      <c r="Y41" s="120"/>
    </row>
    <row r="42" spans="2:25" ht="13.5">
      <c r="B42" s="153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X42" s="120"/>
      <c r="Y42" s="120"/>
    </row>
    <row r="43" spans="2:25" ht="13.5">
      <c r="B43" s="15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X43" s="120"/>
      <c r="Y43" s="120"/>
    </row>
    <row r="44" spans="2:25" ht="13.5">
      <c r="B44" s="153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X44" s="107"/>
      <c r="Y44" s="107"/>
    </row>
    <row r="45" spans="2:25" ht="13.5">
      <c r="B45" s="15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X45" s="107"/>
      <c r="Y45" s="107"/>
    </row>
    <row r="46" spans="2:25" ht="13.5">
      <c r="B46" s="153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X46" s="154"/>
      <c r="Y46" s="107"/>
    </row>
    <row r="47" spans="2:25" ht="13.5">
      <c r="B47" s="153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X47" s="155"/>
      <c r="Y47" s="154"/>
    </row>
    <row r="48" spans="2:25" ht="13.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X48" s="152"/>
      <c r="Y48" s="107"/>
    </row>
    <row r="49" spans="2:25" ht="13.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X49" s="153"/>
      <c r="Y49" s="120"/>
    </row>
    <row r="50" spans="2:25" ht="13.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X50" s="153"/>
      <c r="Y50" s="120"/>
    </row>
    <row r="51" spans="2:26" ht="13.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X51" s="153"/>
      <c r="Y51" s="120"/>
      <c r="Z51" s="156"/>
    </row>
    <row r="52" spans="2:25" ht="13.5">
      <c r="B52" s="55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X52" s="153"/>
      <c r="Y52" s="120"/>
    </row>
    <row r="53" spans="2:25" ht="13.5">
      <c r="B53" s="55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X53" s="153"/>
      <c r="Y53" s="120"/>
    </row>
    <row r="54" spans="2:25" ht="13.5">
      <c r="B54" s="55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X54" s="153"/>
      <c r="Y54" s="120"/>
    </row>
    <row r="55" spans="2:25" ht="13.5">
      <c r="B55" s="55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X55" s="153"/>
      <c r="Y55" s="120"/>
    </row>
    <row r="56" spans="2:25" ht="13.5">
      <c r="B56" s="55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X56" s="153"/>
      <c r="Y56" s="120"/>
    </row>
    <row r="57" spans="2:25" ht="13.5">
      <c r="B57" s="55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X57" s="153"/>
      <c r="Y57" s="120"/>
    </row>
    <row r="58" spans="2:25" ht="13.5">
      <c r="B58" s="55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X58" s="153"/>
      <c r="Y58" s="120"/>
    </row>
    <row r="59" spans="2:25" ht="13.5">
      <c r="B59" s="55"/>
      <c r="X59" s="153"/>
      <c r="Y59" s="120"/>
    </row>
    <row r="60" spans="2:25" ht="13.5">
      <c r="B60" s="55"/>
      <c r="X60" s="153"/>
      <c r="Y60" s="120"/>
    </row>
    <row r="61" spans="2:25" ht="13.5">
      <c r="B61" s="55"/>
      <c r="X61" s="153"/>
      <c r="Y61" s="120"/>
    </row>
    <row r="62" spans="2:25" ht="13.5">
      <c r="B62" s="55"/>
      <c r="X62" s="153"/>
      <c r="Y62" s="120"/>
    </row>
    <row r="63" spans="2:25" ht="13.5">
      <c r="B63" s="55"/>
      <c r="X63" s="153"/>
      <c r="Y63" s="120"/>
    </row>
    <row r="64" spans="2:25" ht="13.5">
      <c r="B64" s="55"/>
      <c r="X64" s="153"/>
      <c r="Y64" s="120"/>
    </row>
    <row r="65" spans="2:25" ht="13.5">
      <c r="B65" s="55"/>
      <c r="X65" s="153"/>
      <c r="Y65" s="120"/>
    </row>
    <row r="66" spans="2:25" ht="13.5">
      <c r="B66" s="55"/>
      <c r="X66" s="153"/>
      <c r="Y66" s="120"/>
    </row>
    <row r="67" spans="2:25" ht="13.5">
      <c r="B67" s="55"/>
      <c r="X67" s="153"/>
      <c r="Y67" s="120"/>
    </row>
    <row r="68" spans="2:25" ht="13.5">
      <c r="B68" s="55"/>
      <c r="X68" s="153"/>
      <c r="Y68" s="120"/>
    </row>
    <row r="69" spans="2:25" ht="13.5">
      <c r="B69" s="55"/>
      <c r="X69" s="153"/>
      <c r="Y69" s="120"/>
    </row>
    <row r="70" spans="2:25" ht="13.5">
      <c r="B70" s="55"/>
      <c r="X70" s="153"/>
      <c r="Y70" s="120"/>
    </row>
    <row r="71" spans="2:25" ht="13.5">
      <c r="B71" s="55"/>
      <c r="X71" s="153"/>
      <c r="Y71" s="120"/>
    </row>
    <row r="72" spans="2:25" ht="13.5">
      <c r="B72" s="55"/>
      <c r="X72" s="153"/>
      <c r="Y72" s="120"/>
    </row>
    <row r="73" spans="2:25" ht="13.5">
      <c r="B73" s="55"/>
      <c r="X73" s="153"/>
      <c r="Y73" s="120"/>
    </row>
    <row r="74" spans="2:25" ht="13.5">
      <c r="B74" s="55"/>
      <c r="X74" s="153"/>
      <c r="Y74" s="120"/>
    </row>
    <row r="75" spans="2:25" ht="13.5">
      <c r="B75" s="55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X75" s="153"/>
      <c r="Y75" s="120"/>
    </row>
    <row r="76" spans="2:25" ht="13.5">
      <c r="B76" s="55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X76" s="153"/>
      <c r="Y76" s="120"/>
    </row>
    <row r="77" spans="2:25" ht="13.5">
      <c r="B77" s="55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X77" s="153"/>
      <c r="Y77" s="120"/>
    </row>
    <row r="78" spans="2:25" ht="13.5">
      <c r="B78" s="55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X78" s="153"/>
      <c r="Y78" s="120"/>
    </row>
    <row r="79" spans="2:25" ht="13.5">
      <c r="B79" s="55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X79" s="153"/>
      <c r="Y79" s="120"/>
    </row>
    <row r="80" spans="2:22" ht="13.5">
      <c r="B80" s="55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</row>
    <row r="81" spans="2:22" ht="13.5">
      <c r="B81" s="55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</row>
    <row r="82" spans="2:22" ht="13.5">
      <c r="B82" s="55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</row>
    <row r="83" spans="2:22" ht="13.5">
      <c r="B83" s="55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</row>
    <row r="84" spans="2:22" ht="13.5">
      <c r="B84" s="55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</row>
    <row r="85" spans="2:22" ht="13.5">
      <c r="B85" s="55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</row>
    <row r="86" spans="2:22" ht="13.5">
      <c r="B86" s="55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</row>
    <row r="87" spans="2:22" ht="13.5">
      <c r="B87" s="55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</row>
    <row r="88" spans="2:22" ht="13.5">
      <c r="B88" s="55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</row>
    <row r="89" spans="2:22" ht="13.5">
      <c r="B89" s="55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</row>
    <row r="90" spans="2:22" ht="13.5">
      <c r="B90" s="55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</row>
    <row r="91" spans="2:22" ht="13.5">
      <c r="B91" s="55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</row>
    <row r="92" spans="2:22" ht="13.5">
      <c r="B92" s="55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</row>
    <row r="93" spans="2:22" ht="13.5">
      <c r="B93" s="55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</row>
    <row r="94" spans="2:22" ht="13.5">
      <c r="B94" s="5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</row>
    <row r="95" ht="13.5">
      <c r="B95" s="55"/>
    </row>
    <row r="96" ht="13.5">
      <c r="B96" s="55"/>
    </row>
    <row r="97" ht="13.5">
      <c r="B97" s="55"/>
    </row>
    <row r="98" ht="13.5">
      <c r="B98" s="55"/>
    </row>
    <row r="99" ht="13.5">
      <c r="B99" s="55"/>
    </row>
    <row r="100" ht="13.5">
      <c r="B100" s="55"/>
    </row>
    <row r="101" ht="13.5">
      <c r="B101" s="55"/>
    </row>
    <row r="102" ht="13.5">
      <c r="B102" s="55"/>
    </row>
    <row r="103" ht="13.5">
      <c r="B103" s="55"/>
    </row>
    <row r="104" ht="13.5">
      <c r="B104" s="55"/>
    </row>
    <row r="105" ht="13.5">
      <c r="B105" s="55"/>
    </row>
    <row r="106" ht="13.5">
      <c r="B106" s="55"/>
    </row>
    <row r="107" ht="13.5">
      <c r="B107" s="55"/>
    </row>
    <row r="108" ht="13.5">
      <c r="B108" s="55"/>
    </row>
    <row r="109" ht="13.5">
      <c r="B109" s="55"/>
    </row>
    <row r="110" ht="13.5">
      <c r="B110" s="55"/>
    </row>
    <row r="111" ht="13.5">
      <c r="B111" s="55"/>
    </row>
    <row r="112" ht="13.5">
      <c r="B112" s="55"/>
    </row>
    <row r="113" ht="13.5">
      <c r="B113" s="55"/>
    </row>
    <row r="114" ht="13.5">
      <c r="B114" s="55"/>
    </row>
    <row r="115" ht="13.5">
      <c r="B115" s="55"/>
    </row>
    <row r="116" ht="13.5">
      <c r="B116" s="55"/>
    </row>
    <row r="117" ht="13.5">
      <c r="B117" s="55"/>
    </row>
    <row r="118" ht="13.5">
      <c r="B118" s="55"/>
    </row>
    <row r="119" ht="13.5">
      <c r="B119" s="55"/>
    </row>
    <row r="120" ht="13.5">
      <c r="B120" s="55"/>
    </row>
    <row r="121" ht="13.5">
      <c r="B121" s="55"/>
    </row>
    <row r="122" ht="13.5">
      <c r="B122" s="55"/>
    </row>
    <row r="123" ht="13.5">
      <c r="B123" s="55"/>
    </row>
    <row r="124" ht="13.5">
      <c r="B124" s="55"/>
    </row>
    <row r="125" ht="13.5">
      <c r="B125" s="55"/>
    </row>
    <row r="126" ht="13.5">
      <c r="B126" s="55"/>
    </row>
    <row r="127" ht="13.5">
      <c r="B127" s="55"/>
    </row>
    <row r="128" ht="13.5">
      <c r="B128" s="55"/>
    </row>
    <row r="129" ht="13.5">
      <c r="B129" s="55"/>
    </row>
    <row r="130" ht="13.5">
      <c r="B130" s="55"/>
    </row>
    <row r="131" ht="13.5">
      <c r="B131" s="55"/>
    </row>
    <row r="132" ht="13.5">
      <c r="B132" s="55"/>
    </row>
    <row r="133" ht="13.5">
      <c r="B133" s="55"/>
    </row>
    <row r="134" ht="13.5">
      <c r="B134" s="55"/>
    </row>
    <row r="135" ht="13.5">
      <c r="B135" s="55"/>
    </row>
    <row r="136" ht="13.5">
      <c r="B136" s="55"/>
    </row>
    <row r="137" ht="13.5">
      <c r="B137" s="55"/>
    </row>
    <row r="138" ht="13.5">
      <c r="B138" s="55"/>
    </row>
    <row r="139" ht="13.5">
      <c r="B139" s="55"/>
    </row>
    <row r="140" ht="13.5">
      <c r="B140" s="55"/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Joel TWIBAZE</cp:lastModifiedBy>
  <dcterms:created xsi:type="dcterms:W3CDTF">2015-08-17T14:37:11Z</dcterms:created>
  <dcterms:modified xsi:type="dcterms:W3CDTF">2020-12-28T09:34:37Z</dcterms:modified>
  <cp:category/>
  <cp:version/>
  <cp:contentType/>
  <cp:contentStatus/>
</cp:coreProperties>
</file>