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04" activeTab="0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'CYGDP Cont'!$D$1:$AB$49</definedName>
    <definedName name="_xlnm.Print_Area" localSheetId="1">'CYGDP CP'!$C$1:$AB$49</definedName>
    <definedName name="_xlnm.Print_Area" localSheetId="6">'CYGDP DF'!$D$1:$AB$49</definedName>
    <definedName name="_xlnm.Print_Area" localSheetId="4">'CYGDP Gr'!$C$1:$AB$49</definedName>
    <definedName name="_xlnm.Print_Area" localSheetId="3">'CYGDP KP'!$C$1:$AB$49</definedName>
    <definedName name="_xlnm.Print_Area" localSheetId="2">'CYGDP SH'!$C$1:$AB$49</definedName>
    <definedName name="_xlnm.Print_Area" localSheetId="7">'T3 GDP CY'!$D$3:$AB$72</definedName>
    <definedName name="_xlnm.Print_Area" localSheetId="8">'T3A GDP XCY'!$D$3:$AB$49</definedName>
    <definedName name="_xlnm.Print_Area" localSheetId="0">'Table A'!$D$2:$AA$47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<sst xmlns="http://schemas.openxmlformats.org/spreadsheetml/2006/main" count="601" uniqueCount="145">
  <si>
    <t>Table A</t>
  </si>
  <si>
    <t>Macro-economic aggregates</t>
  </si>
  <si>
    <t>Gross Domestic Product (Rwf billions)</t>
  </si>
  <si>
    <t>GDP at current prices</t>
  </si>
  <si>
    <t>Growth rate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</si>
  <si>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</si>
  <si>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</si>
  <si>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</si>
  <si>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</si>
  <si>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</si>
  <si>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</si>
  <si>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</si>
  <si>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</si>
  <si>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</si>
  <si>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</si>
  <si>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</si>
  <si>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</si>
  <si>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</si>
  <si>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</si>
  <si>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</si>
  <si>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</si>
  <si>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</si>
  <si>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</si>
  <si>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</si>
  <si>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</si>
  <si>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</si>
  <si>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</si>
  <si>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</si>
  <si>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</si>
  <si>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</si>
  <si>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</si>
  <si>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</si>
  <si>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</si>
  <si>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</si>
  <si>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</si>
  <si>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</si>
  <si>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</si>
  <si>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</si>
  <si>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</si>
  <si>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</si>
  <si>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</si>
  <si>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</si>
  <si>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</si>
  <si>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</si>
  <si>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</si>
  <si>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</si>
  <si>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</si>
  <si>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</si>
  <si>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</si>
  <si>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</si>
  <si>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</si>
  <si>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</si>
  <si>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</si>
  <si>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</si>
  <si>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</si>
  <si>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</si>
  <si>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</si>
  <si>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</si>
  <si>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</si>
  <si>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</si>
  <si>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</si>
  <si>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</si>
  <si>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</si>
  <si>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</si>
  <si>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</si>
  <si>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</si>
  <si>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</si>
  <si>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</si>
  <si>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</si>
  <si>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</si>
  <si>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</si>
  <si>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</si>
  <si>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</si>
  <si>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</si>
  <si>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</si>
  <si>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</si>
  <si>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</si>
  <si>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</si>
  <si>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</si>
  <si>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</si>
  <si>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</si>
  <si>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</si>
  <si>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</si>
  <si>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</si>
  <si>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</si>
  <si>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</si>
  <si>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</si>
  <si>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</si>
  <si>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</si>
  <si>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</si>
  <si>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Tables 2A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</si>
  <si>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</si>
  <si>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</si>
  <si>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</si>
  <si>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</si>
  <si>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</si>
  <si>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Table 4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</si>
  <si>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</si>
  <si>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</si>
  <si>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</si>
  <si>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</si>
  <si>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</si>
  <si>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</si>
  <si>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</si>
  <si>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</si>
  <si>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</si>
  <si>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</si>
  <si>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</si>
  <si>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</si>
  <si>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</si>
  <si>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</si>
  <si>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</si>
  <si>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</si>
  <si>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</si>
  <si>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</si>
  <si>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</si>
  <si>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</si>
  <si>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</si>
  <si>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</si>
  <si>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</si>
  <si>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</si>
  <si>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</si>
  <si>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</si>
  <si>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</si>
  <si>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</si>
  <si>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</si>
  <si>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</si>
  <si>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</si>
  <si>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</si>
  <si>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</si>
  <si>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</si>
  <si>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</si>
  <si>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</si>
  <si>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</si>
  <si>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</si>
  <si>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</si>
  <si>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</si>
  <si>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</si>
  <si>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GDP at constant 2017 prices</t>
  </si>
  <si>
    <t xml:space="preserve">     in constant 2017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</si>
  <si>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</si>
  <si>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at constant 2017 prices</t>
  </si>
  <si>
    <t>Growth rates at constant 2017 prices</t>
  </si>
  <si>
    <t>(2017=100)</t>
  </si>
  <si>
    <t xml:space="preserve">Growth rates, in constant 2017 prices  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</si>
</sst>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-;\-* #,##0\ _F_-;_-* &quot;-&quot;??\ _F_-;_-@_-"/>
    <numFmt numFmtId="173" formatCode="#,##0;[Red]#,##0"/>
    <numFmt numFmtId="174" formatCode="#,##0.0_ ;[Red]\-#,##0.0\ "/>
    <numFmt numFmtId="175" formatCode="0.0%"/>
    <numFmt numFmtId="176" formatCode="#,##0_ ;[Red]\-#,##0\ "/>
    <numFmt numFmtId="177" formatCode="#,##0.0;[Red]#,##0.0"/>
    <numFmt numFmtId="178" formatCode="[$-409]mmmm\ d\,\ yyyy;@"/>
    <numFmt numFmtId="179" formatCode="_-* #,##0.000\ _F_-;\-* #,##0.000\ _F_-;_-* &quot;-&quot;??\ _F_-;_-@_-"/>
    <numFmt numFmtId="180" formatCode="_-* #,##0.00\ _€_-;\-* #,##0.00\ _€_-;_-* &quot;-&quot;??\ _€_-;_-@_-"/>
    <numFmt numFmtId="18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9.5"/>
      <name val="Cambria"/>
      <family val="1"/>
    </font>
    <font>
      <i/>
      <sz val="10"/>
      <name val="Cambria"/>
      <family val="1"/>
    </font>
    <font>
      <b/>
      <i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i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i/>
      <sz val="9"/>
      <color indexed="8"/>
      <name val="Cambria"/>
      <family val="1"/>
    </font>
    <font>
      <i/>
      <sz val="11"/>
      <color indexed="8"/>
      <name val="Cambria"/>
      <family val="1"/>
    </font>
    <font>
      <i/>
      <sz val="9.5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"/>
      <color theme="1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178" fontId="3" fillId="0" borderId="0" xfId="58" applyNumberFormat="1" applyFont="1" applyFill="1" applyBorder="1" applyAlignment="1">
      <alignment horizontal="left"/>
      <protection/>
    </xf>
    <xf numFmtId="176" fontId="4" fillId="0" borderId="0" xfId="58" applyNumberFormat="1" applyFont="1" applyBorder="1" applyAlignment="1">
      <alignment horizontal="center"/>
      <protection/>
    </xf>
    <xf numFmtId="176" fontId="5" fillId="0" borderId="0" xfId="58" applyNumberFormat="1" applyFont="1" applyBorder="1" applyAlignment="1">
      <alignment/>
      <protection/>
    </xf>
    <xf numFmtId="176" fontId="6" fillId="0" borderId="0" xfId="58" applyNumberFormat="1" applyFont="1" applyFill="1" applyBorder="1" applyAlignment="1">
      <alignment/>
      <protection/>
    </xf>
    <xf numFmtId="176" fontId="4" fillId="0" borderId="0" xfId="58" applyNumberFormat="1" applyFont="1" applyBorder="1" applyAlignment="1">
      <alignment/>
      <protection/>
    </xf>
    <xf numFmtId="176" fontId="5" fillId="0" borderId="0" xfId="58" applyNumberFormat="1" applyFont="1" applyBorder="1" applyAlignment="1">
      <alignment vertical="center"/>
      <protection/>
    </xf>
    <xf numFmtId="176" fontId="7" fillId="0" borderId="0" xfId="58" applyNumberFormat="1" applyFont="1" applyBorder="1" applyAlignment="1">
      <alignment vertical="center"/>
      <protection/>
    </xf>
    <xf numFmtId="176" fontId="5" fillId="0" borderId="0" xfId="58" applyNumberFormat="1" applyFont="1" applyBorder="1" applyAlignment="1">
      <alignment horizontal="center" vertical="center"/>
      <protection/>
    </xf>
    <xf numFmtId="176" fontId="8" fillId="0" borderId="0" xfId="58" applyNumberFormat="1" applyFont="1" applyBorder="1" applyAlignment="1">
      <alignment vertical="center"/>
      <protection/>
    </xf>
    <xf numFmtId="176" fontId="7" fillId="0" borderId="0" xfId="58" applyNumberFormat="1" applyFont="1" applyBorder="1" applyAlignment="1">
      <alignment/>
      <protection/>
    </xf>
    <xf numFmtId="176" fontId="5" fillId="0" borderId="0" xfId="58" applyNumberFormat="1" applyFont="1" applyBorder="1" applyAlignment="1">
      <alignment horizontal="center"/>
      <protection/>
    </xf>
    <xf numFmtId="176" fontId="8" fillId="0" borderId="0" xfId="58" applyNumberFormat="1" applyFont="1" applyBorder="1" applyAlignment="1">
      <alignment/>
      <protection/>
    </xf>
    <xf numFmtId="176" fontId="9" fillId="0" borderId="0" xfId="58" applyNumberFormat="1" applyFont="1" applyFill="1" applyBorder="1" applyAlignment="1">
      <alignment/>
      <protection/>
    </xf>
    <xf numFmtId="49" fontId="7" fillId="0" borderId="10" xfId="45" applyNumberFormat="1" applyFont="1" applyBorder="1" applyAlignment="1">
      <alignment horizontal="center" vertical="center" wrapText="1"/>
    </xf>
    <xf numFmtId="49" fontId="6" fillId="0" borderId="10" xfId="45" applyNumberFormat="1" applyFont="1" applyBorder="1" applyAlignment="1">
      <alignment horizontal="center" vertical="center" wrapText="1"/>
    </xf>
    <xf numFmtId="0" fontId="10" fillId="0" borderId="10" xfId="45" applyNumberFormat="1" applyFont="1" applyBorder="1" applyAlignment="1">
      <alignment horizontal="center" vertical="center" wrapText="1"/>
    </xf>
    <xf numFmtId="176" fontId="4" fillId="0" borderId="0" xfId="58" applyNumberFormat="1" applyFont="1" applyBorder="1" applyAlignment="1">
      <alignment vertical="center" wrapText="1"/>
      <protection/>
    </xf>
    <xf numFmtId="176" fontId="6" fillId="0" borderId="0" xfId="58" applyNumberFormat="1" applyFont="1" applyBorder="1" applyAlignment="1">
      <alignment vertical="center" wrapText="1"/>
      <protection/>
    </xf>
    <xf numFmtId="176" fontId="6" fillId="0" borderId="0" xfId="58" applyNumberFormat="1" applyFont="1" applyBorder="1" applyAlignment="1">
      <alignment horizontal="center" vertical="center" wrapText="1"/>
      <protection/>
    </xf>
    <xf numFmtId="176" fontId="10" fillId="33" borderId="0" xfId="58" applyNumberFormat="1" applyFont="1" applyFill="1" applyBorder="1" applyAlignment="1">
      <alignment/>
      <protection/>
    </xf>
    <xf numFmtId="176" fontId="10" fillId="33" borderId="0" xfId="58" applyNumberFormat="1" applyFont="1" applyFill="1" applyBorder="1" applyAlignment="1">
      <alignment horizontal="center"/>
      <protection/>
    </xf>
    <xf numFmtId="3" fontId="10" fillId="33" borderId="0" xfId="61" applyNumberFormat="1" applyFont="1" applyFill="1" applyBorder="1" applyAlignment="1">
      <alignment/>
    </xf>
    <xf numFmtId="0" fontId="57" fillId="0" borderId="0" xfId="0" applyFont="1" applyAlignment="1">
      <alignment/>
    </xf>
    <xf numFmtId="176" fontId="4" fillId="0" borderId="0" xfId="58" applyNumberFormat="1" applyFont="1" applyFill="1" applyBorder="1" applyAlignment="1">
      <alignment horizontal="center"/>
      <protection/>
    </xf>
    <xf numFmtId="176" fontId="4" fillId="0" borderId="0" xfId="58" applyNumberFormat="1" applyFont="1" applyFill="1" applyBorder="1" applyAlignment="1">
      <alignment/>
      <protection/>
    </xf>
    <xf numFmtId="176" fontId="8" fillId="0" borderId="0" xfId="58" applyNumberFormat="1" applyFont="1" applyFill="1" applyBorder="1" applyAlignment="1">
      <alignment/>
      <protection/>
    </xf>
    <xf numFmtId="3" fontId="4" fillId="0" borderId="0" xfId="58" applyNumberFormat="1" applyFont="1" applyFill="1" applyBorder="1" applyAlignment="1">
      <alignment/>
      <protection/>
    </xf>
    <xf numFmtId="176" fontId="10" fillId="0" borderId="0" xfId="58" applyNumberFormat="1" applyFont="1" applyFill="1" applyBorder="1" applyAlignment="1">
      <alignment/>
      <protection/>
    </xf>
    <xf numFmtId="176" fontId="5" fillId="0" borderId="0" xfId="58" applyNumberFormat="1" applyFont="1" applyFill="1" applyBorder="1" applyAlignment="1">
      <alignment/>
      <protection/>
    </xf>
    <xf numFmtId="176" fontId="10" fillId="0" borderId="0" xfId="58" applyNumberFormat="1" applyFont="1" applyFill="1" applyBorder="1" applyAlignment="1">
      <alignment horizontal="center"/>
      <protection/>
    </xf>
    <xf numFmtId="3" fontId="10" fillId="0" borderId="0" xfId="6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6" fontId="11" fillId="0" borderId="0" xfId="58" applyNumberFormat="1" applyFont="1" applyFill="1" applyBorder="1" applyAlignment="1">
      <alignment horizontal="left" indent="2"/>
      <protection/>
    </xf>
    <xf numFmtId="176" fontId="12" fillId="0" borderId="0" xfId="58" applyNumberFormat="1" applyFont="1" applyFill="1" applyBorder="1" applyAlignment="1">
      <alignment horizontal="center"/>
      <protection/>
    </xf>
    <xf numFmtId="3" fontId="5" fillId="0" borderId="0" xfId="58" applyNumberFormat="1" applyFont="1" applyBorder="1" applyAlignment="1">
      <alignment/>
      <protection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76" fontId="13" fillId="0" borderId="0" xfId="58" applyNumberFormat="1" applyFont="1" applyBorder="1" applyAlignment="1">
      <alignment/>
      <protection/>
    </xf>
    <xf numFmtId="176" fontId="3" fillId="0" borderId="0" xfId="58" applyNumberFormat="1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76" fontId="57" fillId="0" borderId="0" xfId="0" applyNumberFormat="1" applyFont="1" applyAlignment="1">
      <alignment horizontal="center"/>
    </xf>
    <xf numFmtId="0" fontId="4" fillId="0" borderId="0" xfId="58" applyFont="1">
      <alignment/>
      <protection/>
    </xf>
    <xf numFmtId="0" fontId="4" fillId="0" borderId="0" xfId="58" applyNumberFormat="1" applyFont="1">
      <alignment/>
      <protection/>
    </xf>
    <xf numFmtId="0" fontId="57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81" fontId="15" fillId="0" borderId="0" xfId="44" applyNumberFormat="1" applyFont="1" applyAlignment="1">
      <alignment/>
    </xf>
    <xf numFmtId="181" fontId="4" fillId="0" borderId="0" xfId="58" applyNumberFormat="1" applyFont="1">
      <alignment/>
      <protection/>
    </xf>
    <xf numFmtId="181" fontId="16" fillId="0" borderId="0" xfId="58" applyNumberFormat="1" applyFont="1">
      <alignment/>
      <protection/>
    </xf>
    <xf numFmtId="181" fontId="10" fillId="0" borderId="0" xfId="58" applyNumberFormat="1" applyFont="1" applyAlignment="1">
      <alignment/>
      <protection/>
    </xf>
    <xf numFmtId="181" fontId="14" fillId="0" borderId="0" xfId="58" applyNumberFormat="1" applyFont="1">
      <alignment/>
      <protection/>
    </xf>
    <xf numFmtId="49" fontId="4" fillId="0" borderId="0" xfId="58" applyNumberFormat="1" applyFont="1">
      <alignment/>
      <protection/>
    </xf>
    <xf numFmtId="0" fontId="14" fillId="0" borderId="10" xfId="44" applyNumberFormat="1" applyFont="1" applyBorder="1" applyAlignment="1">
      <alignment horizontal="center"/>
    </xf>
    <xf numFmtId="49" fontId="14" fillId="0" borderId="10" xfId="58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/>
    </xf>
    <xf numFmtId="181" fontId="15" fillId="0" borderId="0" xfId="58" applyNumberFormat="1" applyFont="1" applyAlignment="1">
      <alignment/>
      <protection/>
    </xf>
    <xf numFmtId="181" fontId="14" fillId="0" borderId="0" xfId="44" applyNumberFormat="1" applyFont="1" applyAlignment="1">
      <alignment horizontal="centerContinuous"/>
    </xf>
    <xf numFmtId="9" fontId="57" fillId="0" borderId="0" xfId="62" applyFont="1" applyAlignment="1">
      <alignment/>
    </xf>
    <xf numFmtId="181" fontId="10" fillId="34" borderId="0" xfId="44" applyNumberFormat="1" applyFont="1" applyFill="1" applyAlignment="1">
      <alignment/>
    </xf>
    <xf numFmtId="181" fontId="4" fillId="34" borderId="0" xfId="58" applyNumberFormat="1" applyFont="1" applyFill="1">
      <alignment/>
      <protection/>
    </xf>
    <xf numFmtId="3" fontId="10" fillId="34" borderId="0" xfId="44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34" borderId="0" xfId="58" applyNumberFormat="1" applyFont="1" applyFill="1">
      <alignment/>
      <protection/>
    </xf>
    <xf numFmtId="181" fontId="4" fillId="0" borderId="0" xfId="44" applyNumberFormat="1" applyFont="1" applyBorder="1" applyAlignment="1">
      <alignment/>
    </xf>
    <xf numFmtId="181" fontId="17" fillId="0" borderId="0" xfId="58" applyNumberFormat="1" applyFont="1">
      <alignment/>
      <protection/>
    </xf>
    <xf numFmtId="3" fontId="17" fillId="0" borderId="0" xfId="44" applyNumberFormat="1" applyFont="1" applyAlignment="1">
      <alignment/>
    </xf>
    <xf numFmtId="181" fontId="4" fillId="0" borderId="0" xfId="44" applyNumberFormat="1" applyFont="1" applyBorder="1" applyAlignment="1" quotePrefix="1">
      <alignment horizontal="left"/>
    </xf>
    <xf numFmtId="181" fontId="4" fillId="0" borderId="0" xfId="58" applyNumberFormat="1" applyFont="1" applyBorder="1">
      <alignment/>
      <protection/>
    </xf>
    <xf numFmtId="9" fontId="10" fillId="0" borderId="0" xfId="62" applyFont="1" applyAlignment="1">
      <alignment/>
    </xf>
    <xf numFmtId="181" fontId="10" fillId="0" borderId="0" xfId="44" applyNumberFormat="1" applyFont="1" applyBorder="1" applyAlignment="1" quotePrefix="1">
      <alignment horizontal="left"/>
    </xf>
    <xf numFmtId="181" fontId="18" fillId="0" borderId="0" xfId="58" applyNumberFormat="1" applyFont="1">
      <alignment/>
      <protection/>
    </xf>
    <xf numFmtId="3" fontId="18" fillId="0" borderId="0" xfId="44" applyNumberFormat="1" applyFont="1" applyAlignment="1">
      <alignment/>
    </xf>
    <xf numFmtId="0" fontId="10" fillId="0" borderId="0" xfId="58" applyFont="1">
      <alignment/>
      <protection/>
    </xf>
    <xf numFmtId="181" fontId="17" fillId="0" borderId="0" xfId="58" applyNumberFormat="1" applyFont="1" applyAlignment="1" quotePrefix="1">
      <alignment horizontal="left"/>
      <protection/>
    </xf>
    <xf numFmtId="181" fontId="18" fillId="0" borderId="0" xfId="58" applyNumberFormat="1" applyFont="1" applyAlignment="1" quotePrefix="1">
      <alignment horizontal="left"/>
      <protection/>
    </xf>
    <xf numFmtId="181" fontId="17" fillId="0" borderId="11" xfId="58" applyNumberFormat="1" applyFont="1" applyBorder="1" applyAlignment="1" quotePrefix="1">
      <alignment horizontal="left"/>
      <protection/>
    </xf>
    <xf numFmtId="181" fontId="17" fillId="0" borderId="11" xfId="58" applyNumberFormat="1" applyFont="1" applyBorder="1">
      <alignment/>
      <protection/>
    </xf>
    <xf numFmtId="3" fontId="17" fillId="0" borderId="11" xfId="44" applyNumberFormat="1" applyFont="1" applyBorder="1" applyAlignment="1">
      <alignment/>
    </xf>
    <xf numFmtId="181" fontId="19" fillId="0" borderId="0" xfId="58" applyNumberFormat="1" applyFont="1">
      <alignment/>
      <protection/>
    </xf>
    <xf numFmtId="181" fontId="15" fillId="0" borderId="0" xfId="58" applyNumberFormat="1" applyFont="1" applyAlignment="1">
      <alignment horizontal="left"/>
      <protection/>
    </xf>
    <xf numFmtId="0" fontId="14" fillId="0" borderId="0" xfId="44" applyNumberFormat="1" applyFont="1" applyAlignment="1" quotePrefix="1">
      <alignment horizontal="left"/>
    </xf>
    <xf numFmtId="181" fontId="19" fillId="0" borderId="0" xfId="0" applyNumberFormat="1" applyFont="1" applyAlignment="1">
      <alignment/>
    </xf>
    <xf numFmtId="181" fontId="19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5" fillId="0" borderId="0" xfId="44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44" applyNumberFormat="1" applyFont="1" applyAlignment="1">
      <alignment horizontal="centerContinuous"/>
    </xf>
    <xf numFmtId="0" fontId="14" fillId="0" borderId="0" xfId="0" applyFont="1" applyAlignment="1">
      <alignment/>
    </xf>
    <xf numFmtId="0" fontId="10" fillId="34" borderId="0" xfId="44" applyNumberFormat="1" applyFont="1" applyFill="1" applyAlignment="1">
      <alignment/>
    </xf>
    <xf numFmtId="0" fontId="4" fillId="34" borderId="0" xfId="0" applyFont="1" applyFill="1" applyAlignment="1">
      <alignment/>
    </xf>
    <xf numFmtId="9" fontId="10" fillId="34" borderId="0" xfId="62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44" applyNumberFormat="1" applyFont="1" applyBorder="1" applyAlignment="1">
      <alignment/>
    </xf>
    <xf numFmtId="0" fontId="17" fillId="0" borderId="0" xfId="0" applyFont="1" applyAlignment="1">
      <alignment/>
    </xf>
    <xf numFmtId="9" fontId="17" fillId="0" borderId="0" xfId="62" applyFont="1" applyAlignment="1">
      <alignment/>
    </xf>
    <xf numFmtId="0" fontId="4" fillId="0" borderId="0" xfId="44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172" fontId="4" fillId="0" borderId="0" xfId="44" applyNumberFormat="1" applyFont="1" applyBorder="1" applyAlignment="1">
      <alignment horizontal="centerContinuous"/>
    </xf>
    <xf numFmtId="0" fontId="10" fillId="0" borderId="0" xfId="44" applyNumberFormat="1" applyFont="1" applyBorder="1" applyAlignment="1" quotePrefix="1">
      <alignment horizontal="left"/>
    </xf>
    <xf numFmtId="0" fontId="18" fillId="0" borderId="0" xfId="0" applyFont="1" applyAlignment="1">
      <alignment/>
    </xf>
    <xf numFmtId="9" fontId="18" fillId="0" borderId="0" xfId="62" applyFont="1" applyAlignment="1">
      <alignment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172" fontId="17" fillId="0" borderId="0" xfId="44" applyNumberFormat="1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 quotePrefix="1">
      <alignment horizontal="left"/>
    </xf>
    <xf numFmtId="0" fontId="18" fillId="0" borderId="0" xfId="0" applyNumberFormat="1" applyFont="1" applyAlignment="1" quotePrefix="1">
      <alignment horizontal="left"/>
    </xf>
    <xf numFmtId="0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9" fontId="17" fillId="0" borderId="11" xfId="62" applyFont="1" applyBorder="1" applyAlignment="1">
      <alignment/>
    </xf>
    <xf numFmtId="175" fontId="10" fillId="34" borderId="0" xfId="62" applyNumberFormat="1" applyFont="1" applyFill="1" applyAlignment="1">
      <alignment/>
    </xf>
    <xf numFmtId="181" fontId="10" fillId="33" borderId="0" xfId="58" applyNumberFormat="1" applyFont="1" applyFill="1" applyBorder="1" applyAlignment="1">
      <alignment horizontal="center"/>
      <protection/>
    </xf>
    <xf numFmtId="181" fontId="10" fillId="33" borderId="0" xfId="42" applyNumberFormat="1" applyFont="1" applyFill="1" applyBorder="1" applyAlignment="1">
      <alignment/>
    </xf>
    <xf numFmtId="181" fontId="6" fillId="0" borderId="0" xfId="58" applyNumberFormat="1" applyFont="1" applyBorder="1" applyAlignment="1">
      <alignment horizontal="center" vertical="center" wrapText="1"/>
      <protection/>
    </xf>
    <xf numFmtId="181" fontId="4" fillId="0" borderId="0" xfId="58" applyNumberFormat="1" applyFont="1" applyFill="1" applyBorder="1" applyAlignment="1">
      <alignment horizontal="center"/>
      <protection/>
    </xf>
    <xf numFmtId="181" fontId="4" fillId="0" borderId="0" xfId="58" applyNumberFormat="1" applyFont="1" applyFill="1" applyBorder="1" applyAlignment="1">
      <alignment/>
      <protection/>
    </xf>
    <xf numFmtId="181" fontId="10" fillId="0" borderId="0" xfId="58" applyNumberFormat="1" applyFont="1" applyFill="1" applyBorder="1" applyAlignment="1">
      <alignment horizontal="center"/>
      <protection/>
    </xf>
    <xf numFmtId="181" fontId="10" fillId="0" borderId="0" xfId="42" applyNumberFormat="1" applyFont="1" applyFill="1" applyBorder="1" applyAlignment="1">
      <alignment/>
    </xf>
    <xf numFmtId="176" fontId="12" fillId="0" borderId="0" xfId="58" applyNumberFormat="1" applyFont="1" applyFill="1" applyBorder="1" applyAlignment="1">
      <alignment/>
      <protection/>
    </xf>
    <xf numFmtId="176" fontId="20" fillId="0" borderId="0" xfId="58" applyNumberFormat="1" applyFont="1" applyFill="1" applyBorder="1" applyAlignment="1">
      <alignment/>
      <protection/>
    </xf>
    <xf numFmtId="181" fontId="12" fillId="0" borderId="0" xfId="58" applyNumberFormat="1" applyFont="1" applyFill="1" applyBorder="1" applyAlignment="1">
      <alignment horizontal="center"/>
      <protection/>
    </xf>
    <xf numFmtId="181" fontId="12" fillId="0" borderId="0" xfId="58" applyNumberFormat="1" applyFont="1" applyFill="1" applyBorder="1" applyAlignment="1">
      <alignment/>
      <protection/>
    </xf>
    <xf numFmtId="0" fontId="59" fillId="0" borderId="0" xfId="0" applyFont="1" applyAlignment="1">
      <alignment/>
    </xf>
    <xf numFmtId="181" fontId="5" fillId="0" borderId="0" xfId="58" applyNumberFormat="1" applyFont="1" applyBorder="1" applyAlignment="1">
      <alignment horizontal="center"/>
      <protection/>
    </xf>
    <xf numFmtId="181" fontId="5" fillId="0" borderId="0" xfId="58" applyNumberFormat="1" applyFont="1" applyBorder="1" applyAlignment="1">
      <alignment/>
      <protection/>
    </xf>
    <xf numFmtId="176" fontId="10" fillId="0" borderId="0" xfId="58" applyNumberFormat="1" applyFont="1" applyBorder="1" applyAlignment="1">
      <alignment horizontal="center" vertical="center"/>
      <protection/>
    </xf>
    <xf numFmtId="175" fontId="10" fillId="33" borderId="0" xfId="61" applyNumberFormat="1" applyFont="1" applyFill="1" applyBorder="1" applyAlignment="1">
      <alignment/>
    </xf>
    <xf numFmtId="9" fontId="10" fillId="33" borderId="0" xfId="61" applyNumberFormat="1" applyFont="1" applyFill="1" applyBorder="1" applyAlignment="1">
      <alignment/>
    </xf>
    <xf numFmtId="9" fontId="4" fillId="0" borderId="0" xfId="58" applyNumberFormat="1" applyFont="1" applyFill="1" applyBorder="1" applyAlignment="1">
      <alignment/>
      <protection/>
    </xf>
    <xf numFmtId="9" fontId="10" fillId="0" borderId="0" xfId="61" applyNumberFormat="1" applyFont="1" applyFill="1" applyBorder="1" applyAlignment="1">
      <alignment/>
    </xf>
    <xf numFmtId="9" fontId="12" fillId="0" borderId="0" xfId="58" applyNumberFormat="1" applyFont="1" applyFill="1" applyBorder="1" applyAlignment="1">
      <alignment/>
      <protection/>
    </xf>
    <xf numFmtId="9" fontId="5" fillId="0" borderId="0" xfId="58" applyNumberFormat="1" applyFont="1" applyBorder="1" applyAlignment="1">
      <alignment/>
      <protection/>
    </xf>
    <xf numFmtId="176" fontId="10" fillId="0" borderId="0" xfId="58" applyNumberFormat="1" applyFont="1" applyBorder="1" applyAlignment="1">
      <alignment horizontal="center"/>
      <protection/>
    </xf>
    <xf numFmtId="3" fontId="6" fillId="0" borderId="0" xfId="58" applyNumberFormat="1" applyFont="1" applyBorder="1" applyAlignment="1">
      <alignment horizontal="center" vertical="center" wrapText="1"/>
      <protection/>
    </xf>
    <xf numFmtId="176" fontId="11" fillId="0" borderId="0" xfId="58" applyNumberFormat="1" applyFont="1" applyFill="1" applyBorder="1" applyAlignment="1">
      <alignment horizontal="center"/>
      <protection/>
    </xf>
    <xf numFmtId="176" fontId="11" fillId="0" borderId="0" xfId="58" applyNumberFormat="1" applyFont="1" applyFill="1" applyBorder="1" applyAlignment="1">
      <alignment/>
      <protection/>
    </xf>
    <xf numFmtId="3" fontId="12" fillId="0" borderId="0" xfId="58" applyNumberFormat="1" applyFont="1" applyFill="1" applyBorder="1" applyAlignment="1">
      <alignment/>
      <protection/>
    </xf>
    <xf numFmtId="0" fontId="60" fillId="0" borderId="0" xfId="0" applyFont="1" applyAlignment="1">
      <alignment/>
    </xf>
    <xf numFmtId="9" fontId="10" fillId="33" borderId="0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9" fontId="12" fillId="0" borderId="0" xfId="61" applyFont="1" applyFill="1" applyBorder="1" applyAlignment="1">
      <alignment/>
    </xf>
    <xf numFmtId="9" fontId="10" fillId="0" borderId="0" xfId="61" applyFont="1" applyFill="1" applyBorder="1" applyAlignment="1">
      <alignment/>
    </xf>
    <xf numFmtId="3" fontId="10" fillId="33" borderId="0" xfId="58" applyNumberFormat="1" applyFont="1" applyFill="1" applyBorder="1" applyAlignment="1">
      <alignment horizontal="right"/>
      <protection/>
    </xf>
    <xf numFmtId="3" fontId="10" fillId="0" borderId="0" xfId="58" applyNumberFormat="1" applyFont="1" applyFill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172" fontId="6" fillId="0" borderId="0" xfId="44" applyNumberFormat="1" applyFont="1" applyAlignment="1">
      <alignment horizontal="left"/>
    </xf>
    <xf numFmtId="0" fontId="16" fillId="0" borderId="0" xfId="57" applyFont="1">
      <alignment/>
      <protection/>
    </xf>
    <xf numFmtId="172" fontId="5" fillId="0" borderId="0" xfId="44" applyNumberFormat="1" applyFont="1" applyAlignment="1">
      <alignment horizontal="left"/>
    </xf>
    <xf numFmtId="172" fontId="16" fillId="0" borderId="0" xfId="44" applyNumberFormat="1" applyFont="1" applyAlignment="1">
      <alignment horizontal="centerContinuous"/>
    </xf>
    <xf numFmtId="172" fontId="14" fillId="0" borderId="10" xfId="44" applyNumberFormat="1" applyFont="1" applyBorder="1" applyAlignment="1">
      <alignment/>
    </xf>
    <xf numFmtId="1" fontId="14" fillId="0" borderId="10" xfId="57" applyNumberFormat="1" applyFont="1" applyBorder="1" applyAlignment="1">
      <alignment horizontal="center"/>
      <protection/>
    </xf>
    <xf numFmtId="1" fontId="10" fillId="0" borderId="10" xfId="44" applyNumberFormat="1" applyFont="1" applyBorder="1" applyAlignment="1" quotePrefix="1">
      <alignment horizontal="center"/>
    </xf>
    <xf numFmtId="0" fontId="4" fillId="0" borderId="0" xfId="57" applyFont="1">
      <alignment/>
      <protection/>
    </xf>
    <xf numFmtId="172" fontId="14" fillId="0" borderId="0" xfId="44" applyNumberFormat="1" applyFont="1" applyBorder="1" applyAlignment="1">
      <alignment/>
    </xf>
    <xf numFmtId="1" fontId="14" fillId="0" borderId="0" xfId="57" applyNumberFormat="1" applyFont="1" applyBorder="1" applyAlignment="1">
      <alignment horizontal="center"/>
      <protection/>
    </xf>
    <xf numFmtId="1" fontId="14" fillId="0" borderId="0" xfId="44" applyNumberFormat="1" applyFont="1" applyBorder="1" applyAlignment="1" quotePrefix="1">
      <alignment horizontal="center"/>
    </xf>
    <xf numFmtId="172" fontId="10" fillId="33" borderId="0" xfId="44" applyNumberFormat="1" applyFont="1" applyFill="1" applyAlignment="1">
      <alignment/>
    </xf>
    <xf numFmtId="1" fontId="4" fillId="33" borderId="0" xfId="57" applyNumberFormat="1" applyFont="1" applyFill="1" applyBorder="1" applyAlignment="1">
      <alignment horizontal="center"/>
      <protection/>
    </xf>
    <xf numFmtId="1" fontId="4" fillId="33" borderId="0" xfId="44" applyNumberFormat="1" applyFont="1" applyFill="1" applyBorder="1" applyAlignment="1" quotePrefix="1">
      <alignment horizontal="center"/>
    </xf>
    <xf numFmtId="0" fontId="4" fillId="0" borderId="0" xfId="57" applyFont="1" applyFill="1">
      <alignment/>
      <protection/>
    </xf>
    <xf numFmtId="172" fontId="10" fillId="0" borderId="0" xfId="44" applyNumberFormat="1" applyFont="1" applyFill="1" applyAlignment="1">
      <alignment/>
    </xf>
    <xf numFmtId="173" fontId="10" fillId="0" borderId="0" xfId="44" applyNumberFormat="1" applyFont="1" applyFill="1" applyAlignment="1">
      <alignment/>
    </xf>
    <xf numFmtId="172" fontId="12" fillId="0" borderId="0" xfId="44" applyNumberFormat="1" applyFont="1" applyFill="1" applyAlignment="1">
      <alignment/>
    </xf>
    <xf numFmtId="0" fontId="12" fillId="0" borderId="0" xfId="57" applyFont="1" applyFill="1">
      <alignment/>
      <protection/>
    </xf>
    <xf numFmtId="9" fontId="12" fillId="0" borderId="0" xfId="62" applyNumberFormat="1" applyFont="1" applyFill="1" applyAlignment="1">
      <alignment/>
    </xf>
    <xf numFmtId="0" fontId="12" fillId="0" borderId="0" xfId="57" applyFont="1">
      <alignment/>
      <protection/>
    </xf>
    <xf numFmtId="175" fontId="12" fillId="0" borderId="0" xfId="62" applyNumberFormat="1" applyFont="1" applyFill="1" applyAlignment="1">
      <alignment/>
    </xf>
    <xf numFmtId="172" fontId="4" fillId="0" borderId="0" xfId="44" applyNumberFormat="1" applyFont="1" applyFill="1" applyAlignment="1">
      <alignment/>
    </xf>
    <xf numFmtId="174" fontId="4" fillId="0" borderId="0" xfId="44" applyNumberFormat="1" applyFont="1" applyFill="1" applyAlignment="1">
      <alignment/>
    </xf>
    <xf numFmtId="176" fontId="10" fillId="0" borderId="0" xfId="44" applyNumberFormat="1" applyFont="1" applyFill="1" applyAlignment="1">
      <alignment/>
    </xf>
    <xf numFmtId="176" fontId="4" fillId="0" borderId="0" xfId="44" applyNumberFormat="1" applyFont="1" applyFill="1" applyAlignment="1">
      <alignment/>
    </xf>
    <xf numFmtId="0" fontId="10" fillId="0" borderId="0" xfId="57" applyFont="1" applyFill="1">
      <alignment/>
      <protection/>
    </xf>
    <xf numFmtId="0" fontId="10" fillId="0" borderId="0" xfId="57" applyFont="1">
      <alignment/>
      <protection/>
    </xf>
    <xf numFmtId="177" fontId="4" fillId="0" borderId="0" xfId="44" applyNumberFormat="1" applyFont="1" applyFill="1" applyAlignment="1">
      <alignment/>
    </xf>
    <xf numFmtId="173" fontId="4" fillId="0" borderId="0" xfId="44" applyNumberFormat="1" applyFont="1" applyFill="1" applyAlignment="1">
      <alignment/>
    </xf>
    <xf numFmtId="0" fontId="57" fillId="0" borderId="11" xfId="57" applyFont="1" applyBorder="1">
      <alignment/>
      <protection/>
    </xf>
    <xf numFmtId="0" fontId="57" fillId="0" borderId="0" xfId="57" applyFont="1">
      <alignment/>
      <protection/>
    </xf>
    <xf numFmtId="0" fontId="14" fillId="0" borderId="0" xfId="57" applyFont="1">
      <alignment/>
      <protection/>
    </xf>
    <xf numFmtId="172" fontId="14" fillId="0" borderId="0" xfId="44" applyNumberFormat="1" applyFont="1" applyAlignment="1">
      <alignment/>
    </xf>
    <xf numFmtId="0" fontId="4" fillId="0" borderId="10" xfId="44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0" fillId="0" borderId="0" xfId="0" applyNumberFormat="1" applyFont="1" applyAlignment="1">
      <alignment horizontal="left"/>
    </xf>
    <xf numFmtId="172" fontId="4" fillId="0" borderId="0" xfId="44" applyNumberFormat="1" applyFont="1" applyAlignment="1">
      <alignment horizontal="centerContinuous"/>
    </xf>
    <xf numFmtId="0" fontId="4" fillId="0" borderId="0" xfId="44" applyNumberFormat="1" applyFont="1" applyAlignment="1" quotePrefix="1">
      <alignment horizontal="left"/>
    </xf>
    <xf numFmtId="4" fontId="17" fillId="0" borderId="0" xfId="0" applyNumberFormat="1" applyFont="1" applyAlignment="1">
      <alignment/>
    </xf>
    <xf numFmtId="178" fontId="12" fillId="0" borderId="0" xfId="58" applyNumberFormat="1" applyFont="1" applyFill="1" applyBorder="1" applyAlignment="1">
      <alignment horizontal="left"/>
      <protection/>
    </xf>
    <xf numFmtId="181" fontId="5" fillId="0" borderId="0" xfId="44" applyNumberFormat="1" applyFont="1" applyAlignment="1">
      <alignment/>
    </xf>
    <xf numFmtId="181" fontId="5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0\GDP%20P%202020%20Q4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0\GDP%20P%202020%20Q4\GDP17%20PCY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0\GDP%20P%202020%20Q4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A 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YGDP CP"/>
      <sheetName val="CYGDP SH"/>
      <sheetName val="CYGDP KP"/>
      <sheetName val="CYGDP Gr"/>
      <sheetName val="CYGDP Cont"/>
      <sheetName val="CYGDP DF"/>
      <sheetName val="QGDP CP"/>
      <sheetName val="QGDP K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A47"/>
  <sheetViews>
    <sheetView tabSelected="1" view="pageBreakPreview" zoomScaleSheetLayoutView="100" zoomScalePageLayoutView="0" workbookViewId="0" topLeftCell="A1">
      <pane xSplit="5" ySplit="4" topLeftCell="K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6" sqref="D6"/>
    </sheetView>
  </sheetViews>
  <sheetFormatPr defaultColWidth="9.140625" defaultRowHeight="15"/>
  <cols>
    <col min="1" max="2" width="3.57421875" style="156" customWidth="1"/>
    <col min="3" max="3" width="2.00390625" style="156" customWidth="1"/>
    <col min="4" max="4" width="36.28125" style="181" customWidth="1"/>
    <col min="5" max="5" width="1.7109375" style="156" customWidth="1"/>
    <col min="6" max="27" width="8.140625" style="156" customWidth="1"/>
    <col min="28" max="16384" width="9.140625" style="156" customWidth="1"/>
  </cols>
  <sheetData>
    <row r="2" s="150" customFormat="1" ht="15" customHeight="1">
      <c r="D2" s="149" t="s">
        <v>0</v>
      </c>
    </row>
    <row r="3" spans="4:27" s="150" customFormat="1" ht="15" customHeight="1" thickBot="1">
      <c r="D3" s="151" t="s">
        <v>1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4:27" ht="14.25" thickBot="1" thickTop="1">
      <c r="D4" s="153"/>
      <c r="E4" s="154"/>
      <c r="F4" s="155">
        <v>1999</v>
      </c>
      <c r="G4" s="155">
        <v>2000</v>
      </c>
      <c r="H4" s="155">
        <v>2001</v>
      </c>
      <c r="I4" s="155">
        <v>2002</v>
      </c>
      <c r="J4" s="155">
        <v>2003</v>
      </c>
      <c r="K4" s="155">
        <v>2004</v>
      </c>
      <c r="L4" s="155">
        <v>2005</v>
      </c>
      <c r="M4" s="155">
        <v>2006</v>
      </c>
      <c r="N4" s="155">
        <v>2007</v>
      </c>
      <c r="O4" s="155">
        <v>2008</v>
      </c>
      <c r="P4" s="155">
        <v>2009</v>
      </c>
      <c r="Q4" s="155">
        <v>2010</v>
      </c>
      <c r="R4" s="155">
        <v>2011</v>
      </c>
      <c r="S4" s="155">
        <v>2012</v>
      </c>
      <c r="T4" s="155">
        <v>2013</v>
      </c>
      <c r="U4" s="155">
        <v>2014</v>
      </c>
      <c r="V4" s="155">
        <v>2015</v>
      </c>
      <c r="W4" s="155">
        <v>2016</v>
      </c>
      <c r="X4" s="155">
        <v>2017</v>
      </c>
      <c r="Y4" s="155">
        <v>2018</v>
      </c>
      <c r="Z4" s="155">
        <v>2019</v>
      </c>
      <c r="AA4" s="155">
        <v>2020</v>
      </c>
    </row>
    <row r="5" spans="4:27" ht="13.5" thickTop="1">
      <c r="D5" s="157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4:27" s="163" customFormat="1" ht="14.25" customHeight="1">
      <c r="D6" s="160" t="s">
        <v>2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4:27" ht="13.5" customHeight="1">
      <c r="D7" s="164" t="s">
        <v>3</v>
      </c>
      <c r="E7" s="163"/>
      <c r="F7" s="165">
        <v>720</v>
      </c>
      <c r="G7" s="165">
        <v>806</v>
      </c>
      <c r="H7" s="165">
        <v>871</v>
      </c>
      <c r="I7" s="165">
        <v>934</v>
      </c>
      <c r="J7" s="165">
        <v>1149</v>
      </c>
      <c r="K7" s="165">
        <v>1372</v>
      </c>
      <c r="L7" s="165">
        <v>1636</v>
      </c>
      <c r="M7" s="165">
        <v>1831</v>
      </c>
      <c r="N7" s="165">
        <v>2225</v>
      </c>
      <c r="O7" s="165">
        <v>2831</v>
      </c>
      <c r="P7" s="165">
        <v>3223</v>
      </c>
      <c r="Q7" s="165">
        <v>3569</v>
      </c>
      <c r="R7" s="165">
        <v>4131</v>
      </c>
      <c r="S7" s="165">
        <v>4700</v>
      </c>
      <c r="T7" s="165">
        <v>5054</v>
      </c>
      <c r="U7" s="165">
        <v>5619</v>
      </c>
      <c r="V7" s="165">
        <v>6147</v>
      </c>
      <c r="W7" s="165">
        <v>6842</v>
      </c>
      <c r="X7" s="165">
        <v>7694</v>
      </c>
      <c r="Y7" s="165">
        <v>8302</v>
      </c>
      <c r="Z7" s="165">
        <v>9315</v>
      </c>
      <c r="AA7" s="165">
        <v>9746</v>
      </c>
    </row>
    <row r="8" spans="4:27" s="169" customFormat="1" ht="13.5" customHeight="1">
      <c r="D8" s="166" t="s">
        <v>4</v>
      </c>
      <c r="E8" s="167"/>
      <c r="F8" s="170"/>
      <c r="G8" s="170">
        <v>0.119</v>
      </c>
      <c r="H8" s="170">
        <v>0.081</v>
      </c>
      <c r="I8" s="170">
        <v>0.073</v>
      </c>
      <c r="J8" s="170">
        <v>0.23</v>
      </c>
      <c r="K8" s="170">
        <v>0.194</v>
      </c>
      <c r="L8" s="170">
        <v>0.193</v>
      </c>
      <c r="M8" s="170">
        <v>0.119</v>
      </c>
      <c r="N8" s="170">
        <v>0.216</v>
      </c>
      <c r="O8" s="170">
        <v>0.272</v>
      </c>
      <c r="P8" s="170">
        <v>0.138</v>
      </c>
      <c r="Q8" s="170">
        <v>0.108</v>
      </c>
      <c r="R8" s="170">
        <v>0.157</v>
      </c>
      <c r="S8" s="170">
        <v>0.138</v>
      </c>
      <c r="T8" s="170">
        <v>0.075</v>
      </c>
      <c r="U8" s="170">
        <v>0.112</v>
      </c>
      <c r="V8" s="170">
        <v>0.094</v>
      </c>
      <c r="W8" s="170">
        <v>0.113</v>
      </c>
      <c r="X8" s="170">
        <v>0.125</v>
      </c>
      <c r="Y8" s="170">
        <v>0.079</v>
      </c>
      <c r="Z8" s="170">
        <v>0.122</v>
      </c>
      <c r="AA8" s="170">
        <v>0.046</v>
      </c>
    </row>
    <row r="9" spans="4:27" ht="13.5" customHeight="1">
      <c r="D9" s="164" t="s">
        <v>138</v>
      </c>
      <c r="E9" s="163"/>
      <c r="F9" s="165">
        <v>2065</v>
      </c>
      <c r="G9" s="165">
        <v>2238</v>
      </c>
      <c r="H9" s="165">
        <v>2428</v>
      </c>
      <c r="I9" s="165">
        <v>2748</v>
      </c>
      <c r="J9" s="165">
        <v>2809</v>
      </c>
      <c r="K9" s="165">
        <v>3018</v>
      </c>
      <c r="L9" s="165">
        <v>3301</v>
      </c>
      <c r="M9" s="165">
        <v>3605</v>
      </c>
      <c r="N9" s="165">
        <v>3881</v>
      </c>
      <c r="O9" s="165">
        <v>4314</v>
      </c>
      <c r="P9" s="165">
        <v>4583</v>
      </c>
      <c r="Q9" s="165">
        <v>4919</v>
      </c>
      <c r="R9" s="165">
        <v>5311</v>
      </c>
      <c r="S9" s="165">
        <v>5770</v>
      </c>
      <c r="T9" s="165">
        <v>6042</v>
      </c>
      <c r="U9" s="165">
        <v>6415</v>
      </c>
      <c r="V9" s="165">
        <v>6983</v>
      </c>
      <c r="W9" s="165">
        <v>7400</v>
      </c>
      <c r="X9" s="165">
        <v>7694</v>
      </c>
      <c r="Y9" s="165">
        <v>8354</v>
      </c>
      <c r="Z9" s="165">
        <v>9145</v>
      </c>
      <c r="AA9" s="165">
        <v>8838</v>
      </c>
    </row>
    <row r="10" spans="4:27" s="169" customFormat="1" ht="13.5" customHeight="1">
      <c r="D10" s="166" t="s">
        <v>4</v>
      </c>
      <c r="E10" s="167"/>
      <c r="F10" s="170"/>
      <c r="G10" s="170">
        <v>0.084</v>
      </c>
      <c r="H10" s="170">
        <v>0.085</v>
      </c>
      <c r="I10" s="170">
        <v>0.132</v>
      </c>
      <c r="J10" s="170">
        <v>0.022</v>
      </c>
      <c r="K10" s="170">
        <v>0.074</v>
      </c>
      <c r="L10" s="170">
        <v>0.094</v>
      </c>
      <c r="M10" s="170">
        <v>0.092</v>
      </c>
      <c r="N10" s="170">
        <v>0.076</v>
      </c>
      <c r="O10" s="170">
        <v>0.112</v>
      </c>
      <c r="P10" s="170">
        <v>0.062</v>
      </c>
      <c r="Q10" s="170">
        <v>0.073</v>
      </c>
      <c r="R10" s="170">
        <v>0.08</v>
      </c>
      <c r="S10" s="170">
        <v>0.086</v>
      </c>
      <c r="T10" s="170">
        <v>0.047</v>
      </c>
      <c r="U10" s="170">
        <v>0.062</v>
      </c>
      <c r="V10" s="170">
        <v>0.089</v>
      </c>
      <c r="W10" s="170">
        <v>0.06</v>
      </c>
      <c r="X10" s="170">
        <v>0.04</v>
      </c>
      <c r="Y10" s="170">
        <v>0.086</v>
      </c>
      <c r="Z10" s="170">
        <v>0.095</v>
      </c>
      <c r="AA10" s="170">
        <v>-0.034</v>
      </c>
    </row>
    <row r="11" spans="4:27" ht="13.5" customHeight="1">
      <c r="D11" s="164" t="s">
        <v>5</v>
      </c>
      <c r="E11" s="163"/>
      <c r="F11" s="165">
        <v>35</v>
      </c>
      <c r="G11" s="165">
        <v>36</v>
      </c>
      <c r="H11" s="165">
        <v>36</v>
      </c>
      <c r="I11" s="165">
        <v>34</v>
      </c>
      <c r="J11" s="165">
        <v>41</v>
      </c>
      <c r="K11" s="165">
        <v>45</v>
      </c>
      <c r="L11" s="165">
        <v>50</v>
      </c>
      <c r="M11" s="165">
        <v>51</v>
      </c>
      <c r="N11" s="165">
        <v>57</v>
      </c>
      <c r="O11" s="165">
        <v>66</v>
      </c>
      <c r="P11" s="165">
        <v>70</v>
      </c>
      <c r="Q11" s="165">
        <v>73</v>
      </c>
      <c r="R11" s="165">
        <v>78</v>
      </c>
      <c r="S11" s="165">
        <v>81</v>
      </c>
      <c r="T11" s="165">
        <v>84</v>
      </c>
      <c r="U11" s="165">
        <v>88</v>
      </c>
      <c r="V11" s="165">
        <v>88</v>
      </c>
      <c r="W11" s="165">
        <v>92</v>
      </c>
      <c r="X11" s="165">
        <v>100</v>
      </c>
      <c r="Y11" s="165">
        <v>99</v>
      </c>
      <c r="Z11" s="165">
        <v>102</v>
      </c>
      <c r="AA11" s="165">
        <v>110</v>
      </c>
    </row>
    <row r="12" spans="4:27" s="169" customFormat="1" ht="13.5" customHeight="1">
      <c r="D12" s="166" t="s">
        <v>4</v>
      </c>
      <c r="E12" s="167"/>
      <c r="F12" s="170"/>
      <c r="G12" s="170">
        <v>0.033</v>
      </c>
      <c r="H12" s="170">
        <v>-0.004</v>
      </c>
      <c r="I12" s="170">
        <v>-0.052</v>
      </c>
      <c r="J12" s="170">
        <v>0.204</v>
      </c>
      <c r="K12" s="170">
        <v>0.111</v>
      </c>
      <c r="L12" s="170">
        <v>0.09</v>
      </c>
      <c r="M12" s="170">
        <v>0.025</v>
      </c>
      <c r="N12" s="170">
        <v>0.129</v>
      </c>
      <c r="O12" s="170">
        <v>0.145</v>
      </c>
      <c r="P12" s="170">
        <v>0.071</v>
      </c>
      <c r="Q12" s="170">
        <v>0.032</v>
      </c>
      <c r="R12" s="170">
        <v>0.072</v>
      </c>
      <c r="S12" s="170">
        <v>0.047</v>
      </c>
      <c r="T12" s="170">
        <v>0.027</v>
      </c>
      <c r="U12" s="170">
        <v>0.047</v>
      </c>
      <c r="V12" s="170">
        <v>0.005</v>
      </c>
      <c r="W12" s="170">
        <v>0.05</v>
      </c>
      <c r="X12" s="170">
        <v>0.082</v>
      </c>
      <c r="Y12" s="170">
        <v>-0.006</v>
      </c>
      <c r="Z12" s="170">
        <v>0.025</v>
      </c>
      <c r="AA12" s="170">
        <v>0.083</v>
      </c>
    </row>
    <row r="13" spans="4:27" ht="13.5" customHeight="1">
      <c r="D13" s="171"/>
      <c r="E13" s="163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4:27" ht="13.5" customHeight="1">
      <c r="D14" s="164" t="s">
        <v>6</v>
      </c>
      <c r="E14" s="163"/>
      <c r="F14" s="165">
        <v>96</v>
      </c>
      <c r="G14" s="165">
        <v>104</v>
      </c>
      <c r="H14" s="165">
        <v>110</v>
      </c>
      <c r="I14" s="165">
        <v>115</v>
      </c>
      <c r="J14" s="165">
        <v>138</v>
      </c>
      <c r="K14" s="165">
        <v>160</v>
      </c>
      <c r="L14" s="165">
        <v>186</v>
      </c>
      <c r="M14" s="165">
        <v>203</v>
      </c>
      <c r="N14" s="165">
        <v>241</v>
      </c>
      <c r="O14" s="165">
        <v>299</v>
      </c>
      <c r="P14" s="165">
        <v>332</v>
      </c>
      <c r="Q14" s="165">
        <v>358</v>
      </c>
      <c r="R14" s="165">
        <v>404</v>
      </c>
      <c r="S14" s="165">
        <v>448</v>
      </c>
      <c r="T14" s="165">
        <v>471</v>
      </c>
      <c r="U14" s="165">
        <v>511</v>
      </c>
      <c r="V14" s="165">
        <v>546</v>
      </c>
      <c r="W14" s="165">
        <v>593</v>
      </c>
      <c r="X14" s="165">
        <v>652</v>
      </c>
      <c r="Y14" s="165">
        <v>687</v>
      </c>
      <c r="Z14" s="165">
        <v>753</v>
      </c>
      <c r="AA14" s="165">
        <v>770</v>
      </c>
    </row>
    <row r="15" spans="4:27" ht="13.5" customHeight="1">
      <c r="D15" s="164" t="s">
        <v>7</v>
      </c>
      <c r="E15" s="163"/>
      <c r="F15" s="165">
        <v>286</v>
      </c>
      <c r="G15" s="165">
        <v>268</v>
      </c>
      <c r="H15" s="165">
        <v>248</v>
      </c>
      <c r="I15" s="165">
        <v>242</v>
      </c>
      <c r="J15" s="165">
        <v>256</v>
      </c>
      <c r="K15" s="165">
        <v>279</v>
      </c>
      <c r="L15" s="165">
        <v>335</v>
      </c>
      <c r="M15" s="165">
        <v>369</v>
      </c>
      <c r="N15" s="165">
        <v>441</v>
      </c>
      <c r="O15" s="165">
        <v>547</v>
      </c>
      <c r="P15" s="165">
        <v>584</v>
      </c>
      <c r="Q15" s="165">
        <v>614</v>
      </c>
      <c r="R15" s="165">
        <v>673</v>
      </c>
      <c r="S15" s="165">
        <v>730</v>
      </c>
      <c r="T15" s="165">
        <v>728</v>
      </c>
      <c r="U15" s="165">
        <v>749</v>
      </c>
      <c r="V15" s="165">
        <v>758</v>
      </c>
      <c r="W15" s="165">
        <v>753</v>
      </c>
      <c r="X15" s="165">
        <v>784</v>
      </c>
      <c r="Y15" s="165">
        <v>798</v>
      </c>
      <c r="Z15" s="165">
        <v>837</v>
      </c>
      <c r="AA15" s="165">
        <v>816</v>
      </c>
    </row>
    <row r="16" spans="4:27" ht="12.75">
      <c r="D16" s="171"/>
      <c r="E16" s="163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</row>
    <row r="17" spans="4:27" s="163" customFormat="1" ht="14.25" customHeight="1">
      <c r="D17" s="160" t="s">
        <v>8</v>
      </c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4:27" ht="13.5" customHeight="1">
      <c r="D18" s="164" t="s">
        <v>9</v>
      </c>
      <c r="E18" s="16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4:27" s="169" customFormat="1" ht="13.5" customHeight="1">
      <c r="D19" s="166" t="s">
        <v>10</v>
      </c>
      <c r="E19" s="167"/>
      <c r="F19" s="168">
        <v>0.163</v>
      </c>
      <c r="G19" s="168">
        <v>0.161</v>
      </c>
      <c r="H19" s="168">
        <v>0.164</v>
      </c>
      <c r="I19" s="168">
        <v>0.171</v>
      </c>
      <c r="J19" s="168">
        <v>0.17</v>
      </c>
      <c r="K19" s="168">
        <v>0.166</v>
      </c>
      <c r="L19" s="168">
        <v>0.164</v>
      </c>
      <c r="M19" s="168">
        <v>0.161</v>
      </c>
      <c r="N19" s="168">
        <v>0.142</v>
      </c>
      <c r="O19" s="168">
        <v>0.123</v>
      </c>
      <c r="P19" s="168">
        <v>0.128</v>
      </c>
      <c r="Q19" s="168">
        <v>0.131</v>
      </c>
      <c r="R19" s="168">
        <v>0.12</v>
      </c>
      <c r="S19" s="168">
        <v>0.13</v>
      </c>
      <c r="T19" s="168">
        <v>0.129</v>
      </c>
      <c r="U19" s="168">
        <v>0.143</v>
      </c>
      <c r="V19" s="168">
        <v>0.139</v>
      </c>
      <c r="W19" s="168">
        <v>0.151</v>
      </c>
      <c r="X19" s="168">
        <v>0.15</v>
      </c>
      <c r="Y19" s="168">
        <v>0.147</v>
      </c>
      <c r="Z19" s="168">
        <v>0.158</v>
      </c>
      <c r="AA19" s="168">
        <v>0.161</v>
      </c>
    </row>
    <row r="20" spans="4:27" s="169" customFormat="1" ht="13.5" customHeight="1">
      <c r="D20" s="166" t="s">
        <v>11</v>
      </c>
      <c r="E20" s="167"/>
      <c r="F20" s="168">
        <v>0.882</v>
      </c>
      <c r="G20" s="168">
        <v>0.884</v>
      </c>
      <c r="H20" s="168">
        <v>0.855</v>
      </c>
      <c r="I20" s="168">
        <v>0.855</v>
      </c>
      <c r="J20" s="168">
        <v>0.836</v>
      </c>
      <c r="K20" s="168">
        <v>0.818</v>
      </c>
      <c r="L20" s="168">
        <v>0.813</v>
      </c>
      <c r="M20" s="168">
        <v>0.803</v>
      </c>
      <c r="N20" s="168">
        <v>0.777</v>
      </c>
      <c r="O20" s="168">
        <v>0.814</v>
      </c>
      <c r="P20" s="168">
        <v>0.823</v>
      </c>
      <c r="Q20" s="168">
        <v>0.822</v>
      </c>
      <c r="R20" s="168">
        <v>0.815</v>
      </c>
      <c r="S20" s="168">
        <v>0.803</v>
      </c>
      <c r="T20" s="168">
        <v>0.784</v>
      </c>
      <c r="U20" s="168">
        <v>0.787</v>
      </c>
      <c r="V20" s="168">
        <v>0.806</v>
      </c>
      <c r="W20" s="168">
        <v>0.775</v>
      </c>
      <c r="X20" s="168">
        <v>0.738</v>
      </c>
      <c r="Y20" s="168">
        <v>0.777</v>
      </c>
      <c r="Z20" s="168">
        <v>0.753</v>
      </c>
      <c r="AA20" s="168">
        <v>0.756</v>
      </c>
    </row>
    <row r="21" spans="4:27" ht="13.5" customHeight="1">
      <c r="D21" s="164" t="s">
        <v>12</v>
      </c>
      <c r="E21" s="163"/>
      <c r="F21" s="168">
        <v>0.12</v>
      </c>
      <c r="G21" s="168">
        <v>0.123</v>
      </c>
      <c r="H21" s="168">
        <v>0.128</v>
      </c>
      <c r="I21" s="168">
        <v>0.126</v>
      </c>
      <c r="J21" s="168">
        <v>0.132</v>
      </c>
      <c r="K21" s="168">
        <v>0.144</v>
      </c>
      <c r="L21" s="168">
        <v>0.152</v>
      </c>
      <c r="M21" s="168">
        <v>0.15</v>
      </c>
      <c r="N21" s="168">
        <v>0.168</v>
      </c>
      <c r="O21" s="168">
        <v>0.214</v>
      </c>
      <c r="P21" s="168">
        <v>0.21</v>
      </c>
      <c r="Q21" s="168">
        <v>0.205</v>
      </c>
      <c r="R21" s="168">
        <v>0.209</v>
      </c>
      <c r="S21" s="168">
        <v>0.233</v>
      </c>
      <c r="T21" s="168">
        <v>0.244</v>
      </c>
      <c r="U21" s="168">
        <v>0.232</v>
      </c>
      <c r="V21" s="168">
        <v>0.243</v>
      </c>
      <c r="W21" s="168">
        <v>0.261</v>
      </c>
      <c r="X21" s="168">
        <v>0.238</v>
      </c>
      <c r="Y21" s="168">
        <v>0.212</v>
      </c>
      <c r="Z21" s="168">
        <v>0.232</v>
      </c>
      <c r="AA21" s="168">
        <v>0.245</v>
      </c>
    </row>
    <row r="22" spans="4:27" ht="13.5" customHeight="1">
      <c r="D22" s="164" t="s">
        <v>13</v>
      </c>
      <c r="E22" s="163"/>
      <c r="F22" s="168">
        <v>-0.165</v>
      </c>
      <c r="G22" s="168">
        <v>-0.167</v>
      </c>
      <c r="H22" s="168">
        <v>-0.147</v>
      </c>
      <c r="I22" s="168">
        <v>-0.153</v>
      </c>
      <c r="J22" s="168">
        <v>-0.138</v>
      </c>
      <c r="K22" s="168">
        <v>-0.127</v>
      </c>
      <c r="L22" s="168">
        <v>-0.128</v>
      </c>
      <c r="M22" s="168">
        <v>-0.115</v>
      </c>
      <c r="N22" s="168">
        <v>-0.086</v>
      </c>
      <c r="O22" s="168">
        <v>-0.151</v>
      </c>
      <c r="P22" s="168">
        <v>-0.161</v>
      </c>
      <c r="Q22" s="168">
        <v>-0.158</v>
      </c>
      <c r="R22" s="168">
        <v>-0.144</v>
      </c>
      <c r="S22" s="168">
        <v>-0.166</v>
      </c>
      <c r="T22" s="168">
        <v>-0.157</v>
      </c>
      <c r="U22" s="168">
        <v>-0.162</v>
      </c>
      <c r="V22" s="168">
        <v>-0.187</v>
      </c>
      <c r="W22" s="168">
        <v>-0.187</v>
      </c>
      <c r="X22" s="168">
        <v>-0.126</v>
      </c>
      <c r="Y22" s="168">
        <v>-0.136</v>
      </c>
      <c r="Z22" s="168">
        <v>-0.143</v>
      </c>
      <c r="AA22" s="168">
        <v>-0.163</v>
      </c>
    </row>
    <row r="23" spans="4:27" ht="13.5" customHeight="1">
      <c r="D23" s="164" t="s">
        <v>14</v>
      </c>
      <c r="E23" s="16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4:27" s="169" customFormat="1" ht="13.5" customHeight="1">
      <c r="D24" s="166" t="s">
        <v>15</v>
      </c>
      <c r="E24" s="167"/>
      <c r="F24" s="168">
        <v>0.316</v>
      </c>
      <c r="G24" s="168">
        <v>0.312</v>
      </c>
      <c r="H24" s="168">
        <v>0.318</v>
      </c>
      <c r="I24" s="168">
        <v>0.302</v>
      </c>
      <c r="J24" s="168">
        <v>0.331</v>
      </c>
      <c r="K24" s="168">
        <v>0.339</v>
      </c>
      <c r="L24" s="168">
        <v>0.338</v>
      </c>
      <c r="M24" s="168">
        <v>0.3</v>
      </c>
      <c r="N24" s="168">
        <v>0.261</v>
      </c>
      <c r="O24" s="168">
        <v>0.248</v>
      </c>
      <c r="P24" s="168">
        <v>0.254</v>
      </c>
      <c r="Q24" s="168">
        <v>0.243</v>
      </c>
      <c r="R24" s="168">
        <v>0.239</v>
      </c>
      <c r="S24" s="168">
        <v>0.248</v>
      </c>
      <c r="T24" s="168">
        <v>0.249</v>
      </c>
      <c r="U24" s="168">
        <v>0.247</v>
      </c>
      <c r="V24" s="168">
        <v>0.24</v>
      </c>
      <c r="W24" s="168">
        <v>0.252</v>
      </c>
      <c r="X24" s="168">
        <v>0.263</v>
      </c>
      <c r="Y24" s="168">
        <v>0.246</v>
      </c>
      <c r="Z24" s="168">
        <v>0.235</v>
      </c>
      <c r="AA24" s="168">
        <v>0.263</v>
      </c>
    </row>
    <row r="25" spans="4:27" s="169" customFormat="1" ht="13.5" customHeight="1">
      <c r="D25" s="166" t="s">
        <v>16</v>
      </c>
      <c r="E25" s="167"/>
      <c r="F25" s="168">
        <v>0.183</v>
      </c>
      <c r="G25" s="168">
        <v>0.168</v>
      </c>
      <c r="H25" s="168">
        <v>0.164</v>
      </c>
      <c r="I25" s="168">
        <v>0.164</v>
      </c>
      <c r="J25" s="168">
        <v>0.143</v>
      </c>
      <c r="K25" s="168">
        <v>0.146</v>
      </c>
      <c r="L25" s="168">
        <v>0.149</v>
      </c>
      <c r="M25" s="168">
        <v>0.158</v>
      </c>
      <c r="N25" s="168">
        <v>0.167</v>
      </c>
      <c r="O25" s="168">
        <v>0.162</v>
      </c>
      <c r="P25" s="168">
        <v>0.157</v>
      </c>
      <c r="Q25" s="168">
        <v>0.163</v>
      </c>
      <c r="R25" s="168">
        <v>0.181</v>
      </c>
      <c r="S25" s="168">
        <v>0.182</v>
      </c>
      <c r="T25" s="168">
        <v>0.176</v>
      </c>
      <c r="U25" s="168">
        <v>0.175</v>
      </c>
      <c r="V25" s="168">
        <v>0.174</v>
      </c>
      <c r="W25" s="168">
        <v>0.168</v>
      </c>
      <c r="X25" s="168">
        <v>0.173</v>
      </c>
      <c r="Y25" s="168">
        <v>0.173</v>
      </c>
      <c r="Z25" s="168">
        <v>0.189</v>
      </c>
      <c r="AA25" s="168">
        <v>0.193</v>
      </c>
    </row>
    <row r="26" spans="4:27" s="169" customFormat="1" ht="13.5" customHeight="1">
      <c r="D26" s="166" t="s">
        <v>17</v>
      </c>
      <c r="E26" s="167"/>
      <c r="F26" s="168">
        <v>0.419</v>
      </c>
      <c r="G26" s="168">
        <v>0.443</v>
      </c>
      <c r="H26" s="168">
        <v>0.434</v>
      </c>
      <c r="I26" s="168">
        <v>0.444</v>
      </c>
      <c r="J26" s="168">
        <v>0.437</v>
      </c>
      <c r="K26" s="168">
        <v>0.425</v>
      </c>
      <c r="L26" s="168">
        <v>0.425</v>
      </c>
      <c r="M26" s="168">
        <v>0.452</v>
      </c>
      <c r="N26" s="168">
        <v>0.482</v>
      </c>
      <c r="O26" s="168">
        <v>0.493</v>
      </c>
      <c r="P26" s="168">
        <v>0.495</v>
      </c>
      <c r="Q26" s="168">
        <v>0.499</v>
      </c>
      <c r="R26" s="168">
        <v>0.479</v>
      </c>
      <c r="S26" s="168">
        <v>0.488</v>
      </c>
      <c r="T26" s="168">
        <v>0.498</v>
      </c>
      <c r="U26" s="168">
        <v>0.492</v>
      </c>
      <c r="V26" s="168">
        <v>0.497</v>
      </c>
      <c r="W26" s="168">
        <v>0.493</v>
      </c>
      <c r="X26" s="168">
        <v>0.479</v>
      </c>
      <c r="Y26" s="168">
        <v>0.497</v>
      </c>
      <c r="Z26" s="168">
        <v>0.491</v>
      </c>
      <c r="AA26" s="168">
        <v>0.464</v>
      </c>
    </row>
    <row r="27" spans="4:27" s="169" customFormat="1" ht="13.5" customHeight="1">
      <c r="D27" s="166" t="s">
        <v>18</v>
      </c>
      <c r="E27" s="167"/>
      <c r="F27" s="168">
        <v>0.082</v>
      </c>
      <c r="G27" s="168">
        <v>0.077</v>
      </c>
      <c r="H27" s="168">
        <v>0.083</v>
      </c>
      <c r="I27" s="168">
        <v>0.09</v>
      </c>
      <c r="J27" s="168">
        <v>0.09</v>
      </c>
      <c r="K27" s="168">
        <v>0.091</v>
      </c>
      <c r="L27" s="168">
        <v>0.087</v>
      </c>
      <c r="M27" s="168">
        <v>0.089</v>
      </c>
      <c r="N27" s="168">
        <v>0.09</v>
      </c>
      <c r="O27" s="168">
        <v>0.097</v>
      </c>
      <c r="P27" s="168">
        <v>0.094</v>
      </c>
      <c r="Q27" s="168">
        <v>0.095</v>
      </c>
      <c r="R27" s="168">
        <v>0.101</v>
      </c>
      <c r="S27" s="168">
        <v>0.082</v>
      </c>
      <c r="T27" s="168">
        <v>0.077</v>
      </c>
      <c r="U27" s="168">
        <v>0.085</v>
      </c>
      <c r="V27" s="168">
        <v>0.088</v>
      </c>
      <c r="W27" s="168">
        <v>0.087</v>
      </c>
      <c r="X27" s="168">
        <v>0.085</v>
      </c>
      <c r="Y27" s="168">
        <v>0.083</v>
      </c>
      <c r="Z27" s="168">
        <v>0.085</v>
      </c>
      <c r="AA27" s="168">
        <v>0.08</v>
      </c>
    </row>
    <row r="28" spans="4:27" ht="12.75">
      <c r="D28" s="171"/>
      <c r="E28" s="163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</row>
    <row r="29" spans="4:27" s="163" customFormat="1" ht="14.25" customHeight="1">
      <c r="D29" s="160" t="s">
        <v>19</v>
      </c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</row>
    <row r="30" spans="4:27" ht="13.5" customHeight="1">
      <c r="D30" s="164" t="s">
        <v>20</v>
      </c>
      <c r="E30" s="163"/>
      <c r="F30" s="165">
        <v>720</v>
      </c>
      <c r="G30" s="165">
        <v>806</v>
      </c>
      <c r="H30" s="165">
        <v>871</v>
      </c>
      <c r="I30" s="165">
        <v>934</v>
      </c>
      <c r="J30" s="165">
        <v>1149</v>
      </c>
      <c r="K30" s="165">
        <v>1372</v>
      </c>
      <c r="L30" s="165">
        <v>1636</v>
      </c>
      <c r="M30" s="165">
        <v>1831</v>
      </c>
      <c r="N30" s="165">
        <v>2225</v>
      </c>
      <c r="O30" s="165">
        <v>2831</v>
      </c>
      <c r="P30" s="165">
        <v>3223</v>
      </c>
      <c r="Q30" s="165">
        <v>3569</v>
      </c>
      <c r="R30" s="165">
        <v>4131</v>
      </c>
      <c r="S30" s="165">
        <v>4700</v>
      </c>
      <c r="T30" s="165">
        <v>5054</v>
      </c>
      <c r="U30" s="165">
        <v>5619</v>
      </c>
      <c r="V30" s="165">
        <v>6147</v>
      </c>
      <c r="W30" s="165">
        <v>6842</v>
      </c>
      <c r="X30" s="165">
        <v>7694</v>
      </c>
      <c r="Y30" s="165">
        <v>8302</v>
      </c>
      <c r="Z30" s="165">
        <v>9315</v>
      </c>
      <c r="AA30" s="165">
        <v>9746</v>
      </c>
    </row>
    <row r="31" spans="4:27" ht="13.5" customHeight="1">
      <c r="D31" s="171" t="s">
        <v>21</v>
      </c>
      <c r="E31" s="163"/>
      <c r="F31" s="174">
        <v>-4</v>
      </c>
      <c r="G31" s="174">
        <v>-6</v>
      </c>
      <c r="H31" s="174">
        <v>-10</v>
      </c>
      <c r="I31" s="174">
        <v>-9</v>
      </c>
      <c r="J31" s="174">
        <v>-16</v>
      </c>
      <c r="K31" s="174">
        <v>-19</v>
      </c>
      <c r="L31" s="174">
        <v>-15</v>
      </c>
      <c r="M31" s="174">
        <v>-16</v>
      </c>
      <c r="N31" s="174">
        <v>-9</v>
      </c>
      <c r="O31" s="174">
        <v>-20</v>
      </c>
      <c r="P31" s="174">
        <v>-21</v>
      </c>
      <c r="Q31" s="174">
        <v>-30</v>
      </c>
      <c r="R31" s="174">
        <v>-34</v>
      </c>
      <c r="S31" s="174">
        <v>-63</v>
      </c>
      <c r="T31" s="174">
        <v>-85</v>
      </c>
      <c r="U31" s="174">
        <v>-129</v>
      </c>
      <c r="V31" s="174">
        <v>-117</v>
      </c>
      <c r="W31" s="174">
        <v>-188</v>
      </c>
      <c r="X31" s="174">
        <v>-242</v>
      </c>
      <c r="Y31" s="174">
        <v>-299</v>
      </c>
      <c r="Z31" s="174">
        <v>-313</v>
      </c>
      <c r="AA31" s="174">
        <v>-223</v>
      </c>
    </row>
    <row r="32" spans="4:27" ht="13.5" customHeight="1">
      <c r="D32" s="164" t="s">
        <v>22</v>
      </c>
      <c r="E32" s="163"/>
      <c r="F32" s="165">
        <v>716</v>
      </c>
      <c r="G32" s="165">
        <v>800</v>
      </c>
      <c r="H32" s="165">
        <v>861</v>
      </c>
      <c r="I32" s="165">
        <v>925</v>
      </c>
      <c r="J32" s="165">
        <v>1133</v>
      </c>
      <c r="K32" s="165">
        <v>1352</v>
      </c>
      <c r="L32" s="165">
        <v>1620</v>
      </c>
      <c r="M32" s="165">
        <v>1814</v>
      </c>
      <c r="N32" s="165">
        <v>2216</v>
      </c>
      <c r="O32" s="165">
        <v>2811</v>
      </c>
      <c r="P32" s="165">
        <v>3202</v>
      </c>
      <c r="Q32" s="165">
        <v>3540</v>
      </c>
      <c r="R32" s="165">
        <v>4096</v>
      </c>
      <c r="S32" s="165">
        <v>4636</v>
      </c>
      <c r="T32" s="165">
        <v>4969</v>
      </c>
      <c r="U32" s="165">
        <v>5491</v>
      </c>
      <c r="V32" s="165">
        <v>6030</v>
      </c>
      <c r="W32" s="165">
        <v>6654</v>
      </c>
      <c r="X32" s="165">
        <v>7452</v>
      </c>
      <c r="Y32" s="165">
        <v>8003</v>
      </c>
      <c r="Z32" s="165">
        <v>9002</v>
      </c>
      <c r="AA32" s="165">
        <v>9523</v>
      </c>
    </row>
    <row r="33" spans="4:27" ht="13.5" customHeight="1">
      <c r="D33" s="171" t="s">
        <v>23</v>
      </c>
      <c r="E33" s="163"/>
      <c r="F33" s="174">
        <v>60</v>
      </c>
      <c r="G33" s="174">
        <v>81</v>
      </c>
      <c r="H33" s="174">
        <v>76</v>
      </c>
      <c r="I33" s="174">
        <v>81</v>
      </c>
      <c r="J33" s="174">
        <v>105</v>
      </c>
      <c r="K33" s="174">
        <v>160</v>
      </c>
      <c r="L33" s="174">
        <v>177</v>
      </c>
      <c r="M33" s="174">
        <v>180</v>
      </c>
      <c r="N33" s="174">
        <v>252</v>
      </c>
      <c r="O33" s="174">
        <v>284</v>
      </c>
      <c r="P33" s="174">
        <v>341</v>
      </c>
      <c r="Q33" s="174">
        <v>339</v>
      </c>
      <c r="R33" s="174">
        <v>479</v>
      </c>
      <c r="S33" s="174">
        <v>388</v>
      </c>
      <c r="T33" s="174">
        <v>479</v>
      </c>
      <c r="U33" s="174">
        <v>395</v>
      </c>
      <c r="V33" s="174">
        <v>267</v>
      </c>
      <c r="W33" s="174">
        <v>271</v>
      </c>
      <c r="X33" s="174">
        <v>496</v>
      </c>
      <c r="Y33" s="174">
        <v>575</v>
      </c>
      <c r="Z33" s="174">
        <v>527</v>
      </c>
      <c r="AA33" s="174">
        <v>583</v>
      </c>
    </row>
    <row r="34" spans="4:27" ht="13.5" customHeight="1">
      <c r="D34" s="164" t="s">
        <v>24</v>
      </c>
      <c r="E34" s="163"/>
      <c r="F34" s="165">
        <v>776</v>
      </c>
      <c r="G34" s="165">
        <v>880</v>
      </c>
      <c r="H34" s="165">
        <v>936</v>
      </c>
      <c r="I34" s="165">
        <v>1006</v>
      </c>
      <c r="J34" s="165">
        <v>1238</v>
      </c>
      <c r="K34" s="165">
        <v>1513</v>
      </c>
      <c r="L34" s="165">
        <v>1798</v>
      </c>
      <c r="M34" s="165">
        <v>1994</v>
      </c>
      <c r="N34" s="165">
        <v>2468</v>
      </c>
      <c r="O34" s="165">
        <v>3094</v>
      </c>
      <c r="P34" s="165">
        <v>3543</v>
      </c>
      <c r="Q34" s="165">
        <v>3878</v>
      </c>
      <c r="R34" s="165">
        <v>4575</v>
      </c>
      <c r="S34" s="165">
        <v>5025</v>
      </c>
      <c r="T34" s="165">
        <v>5448</v>
      </c>
      <c r="U34" s="165">
        <v>5885</v>
      </c>
      <c r="V34" s="165">
        <v>6297</v>
      </c>
      <c r="W34" s="165">
        <v>6925</v>
      </c>
      <c r="X34" s="165">
        <v>7948</v>
      </c>
      <c r="Y34" s="165">
        <v>8578</v>
      </c>
      <c r="Z34" s="165">
        <v>9528</v>
      </c>
      <c r="AA34" s="165">
        <v>10107</v>
      </c>
    </row>
    <row r="35" spans="4:27" ht="13.5" customHeight="1">
      <c r="D35" s="171" t="s">
        <v>25</v>
      </c>
      <c r="E35" s="163"/>
      <c r="F35" s="174">
        <v>-753</v>
      </c>
      <c r="G35" s="174">
        <v>-841</v>
      </c>
      <c r="H35" s="174">
        <v>-887</v>
      </c>
      <c r="I35" s="174">
        <v>-959</v>
      </c>
      <c r="J35" s="174">
        <v>-1156</v>
      </c>
      <c r="K35" s="174">
        <v>-1348</v>
      </c>
      <c r="L35" s="174">
        <v>-1598</v>
      </c>
      <c r="M35" s="174">
        <v>-1765</v>
      </c>
      <c r="N35" s="174">
        <v>-2044</v>
      </c>
      <c r="O35" s="174">
        <v>-2653</v>
      </c>
      <c r="P35" s="174">
        <v>-3064</v>
      </c>
      <c r="Q35" s="174">
        <v>-3400</v>
      </c>
      <c r="R35" s="174">
        <v>-3862</v>
      </c>
      <c r="S35" s="174">
        <v>-4382</v>
      </c>
      <c r="T35" s="174">
        <v>-4613</v>
      </c>
      <c r="U35" s="174">
        <v>-5222</v>
      </c>
      <c r="V35" s="174">
        <v>-5809</v>
      </c>
      <c r="W35" s="174">
        <v>-6331</v>
      </c>
      <c r="X35" s="174">
        <v>-6831</v>
      </c>
      <c r="Y35" s="174">
        <v>-7670</v>
      </c>
      <c r="Z35" s="174">
        <v>-8488</v>
      </c>
      <c r="AA35" s="174">
        <v>-8943</v>
      </c>
    </row>
    <row r="36" spans="4:27" ht="13.5" customHeight="1">
      <c r="D36" s="164" t="s">
        <v>26</v>
      </c>
      <c r="E36" s="163"/>
      <c r="F36" s="165">
        <v>24</v>
      </c>
      <c r="G36" s="165">
        <v>39</v>
      </c>
      <c r="H36" s="165">
        <v>49</v>
      </c>
      <c r="I36" s="165">
        <v>48</v>
      </c>
      <c r="J36" s="165">
        <v>82</v>
      </c>
      <c r="K36" s="165">
        <v>164</v>
      </c>
      <c r="L36" s="165">
        <v>200</v>
      </c>
      <c r="M36" s="165">
        <v>229</v>
      </c>
      <c r="N36" s="165">
        <v>424</v>
      </c>
      <c r="O36" s="165">
        <v>441</v>
      </c>
      <c r="P36" s="165">
        <v>479</v>
      </c>
      <c r="Q36" s="165">
        <v>478</v>
      </c>
      <c r="R36" s="165">
        <v>713</v>
      </c>
      <c r="S36" s="165">
        <v>643</v>
      </c>
      <c r="T36" s="165">
        <v>835</v>
      </c>
      <c r="U36" s="165">
        <v>663</v>
      </c>
      <c r="V36" s="165">
        <v>489</v>
      </c>
      <c r="W36" s="165">
        <v>593</v>
      </c>
      <c r="X36" s="165">
        <v>1117</v>
      </c>
      <c r="Y36" s="165">
        <v>908</v>
      </c>
      <c r="Z36" s="165">
        <v>1040</v>
      </c>
      <c r="AA36" s="165">
        <v>1164</v>
      </c>
    </row>
    <row r="37" spans="4:27" ht="13.5" customHeight="1">
      <c r="D37" s="171" t="s">
        <v>27</v>
      </c>
      <c r="E37" s="163"/>
      <c r="F37" s="174">
        <v>-86</v>
      </c>
      <c r="G37" s="174">
        <v>-99</v>
      </c>
      <c r="H37" s="174">
        <v>-111</v>
      </c>
      <c r="I37" s="174">
        <v>-118</v>
      </c>
      <c r="J37" s="174">
        <v>-151</v>
      </c>
      <c r="K37" s="174">
        <v>-197</v>
      </c>
      <c r="L37" s="174">
        <v>-248</v>
      </c>
      <c r="M37" s="174">
        <v>-275</v>
      </c>
      <c r="N37" s="174">
        <v>-374</v>
      </c>
      <c r="O37" s="174">
        <v>-605</v>
      </c>
      <c r="P37" s="174">
        <v>-678</v>
      </c>
      <c r="Q37" s="174">
        <v>-733</v>
      </c>
      <c r="R37" s="174">
        <v>-864</v>
      </c>
      <c r="S37" s="174">
        <v>-1096</v>
      </c>
      <c r="T37" s="174">
        <v>-1235</v>
      </c>
      <c r="U37" s="174">
        <v>-1306</v>
      </c>
      <c r="V37" s="174">
        <v>-1491</v>
      </c>
      <c r="W37" s="174">
        <v>-1786</v>
      </c>
      <c r="X37" s="174">
        <v>-1834</v>
      </c>
      <c r="Y37" s="174">
        <v>-1758</v>
      </c>
      <c r="Z37" s="174">
        <v>-2160</v>
      </c>
      <c r="AA37" s="174">
        <v>-2390</v>
      </c>
    </row>
    <row r="38" spans="4:27" s="176" customFormat="1" ht="13.5" customHeight="1">
      <c r="D38" s="164" t="s">
        <v>28</v>
      </c>
      <c r="E38" s="175"/>
      <c r="F38" s="173">
        <v>-62</v>
      </c>
      <c r="G38" s="173">
        <v>-60</v>
      </c>
      <c r="H38" s="173">
        <v>-62</v>
      </c>
      <c r="I38" s="173">
        <v>-70</v>
      </c>
      <c r="J38" s="173">
        <v>-70</v>
      </c>
      <c r="K38" s="173">
        <v>-33</v>
      </c>
      <c r="L38" s="173">
        <v>-48</v>
      </c>
      <c r="M38" s="173">
        <v>-46</v>
      </c>
      <c r="N38" s="173">
        <v>51</v>
      </c>
      <c r="O38" s="173">
        <v>-163</v>
      </c>
      <c r="P38" s="173">
        <v>-198</v>
      </c>
      <c r="Q38" s="173">
        <v>-255</v>
      </c>
      <c r="R38" s="173">
        <v>-150</v>
      </c>
      <c r="S38" s="173">
        <v>-453</v>
      </c>
      <c r="T38" s="173">
        <v>-400</v>
      </c>
      <c r="U38" s="173">
        <v>-643</v>
      </c>
      <c r="V38" s="173">
        <v>-1002</v>
      </c>
      <c r="W38" s="173">
        <v>-1193</v>
      </c>
      <c r="X38" s="173">
        <v>-717</v>
      </c>
      <c r="Y38" s="173">
        <v>-850</v>
      </c>
      <c r="Z38" s="173">
        <v>-1120</v>
      </c>
      <c r="AA38" s="173">
        <v>-1227</v>
      </c>
    </row>
    <row r="39" spans="4:27" ht="12.75">
      <c r="D39" s="171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</row>
    <row r="40" spans="4:27" s="163" customFormat="1" ht="14.25" customHeight="1">
      <c r="D40" s="160" t="s">
        <v>29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</row>
    <row r="41" spans="4:27" ht="13.5" customHeight="1">
      <c r="D41" s="171" t="s">
        <v>30</v>
      </c>
      <c r="E41" s="163"/>
      <c r="F41" s="177">
        <v>7.5</v>
      </c>
      <c r="G41" s="177">
        <v>7.7</v>
      </c>
      <c r="H41" s="177">
        <v>7.9</v>
      </c>
      <c r="I41" s="177">
        <v>8.1</v>
      </c>
      <c r="J41" s="177">
        <v>8.3</v>
      </c>
      <c r="K41" s="177">
        <v>8.6</v>
      </c>
      <c r="L41" s="177">
        <v>8.8</v>
      </c>
      <c r="M41" s="177">
        <v>9</v>
      </c>
      <c r="N41" s="177">
        <v>9.2</v>
      </c>
      <c r="O41" s="177">
        <v>9.5</v>
      </c>
      <c r="P41" s="177">
        <v>9.7</v>
      </c>
      <c r="Q41" s="177">
        <v>10</v>
      </c>
      <c r="R41" s="177">
        <v>10.2</v>
      </c>
      <c r="S41" s="177">
        <v>10.5</v>
      </c>
      <c r="T41" s="177">
        <v>10.7</v>
      </c>
      <c r="U41" s="177">
        <v>11</v>
      </c>
      <c r="V41" s="177">
        <v>11.3</v>
      </c>
      <c r="W41" s="177">
        <v>11.5</v>
      </c>
      <c r="X41" s="177">
        <v>11.8</v>
      </c>
      <c r="Y41" s="177">
        <v>12.1</v>
      </c>
      <c r="Z41" s="177">
        <v>12.4</v>
      </c>
      <c r="AA41" s="177">
        <v>12.7</v>
      </c>
    </row>
    <row r="42" spans="4:27" s="169" customFormat="1" ht="13.5" customHeight="1">
      <c r="D42" s="166" t="s">
        <v>4</v>
      </c>
      <c r="E42" s="167"/>
      <c r="F42" s="170"/>
      <c r="G42" s="170">
        <v>0.026</v>
      </c>
      <c r="H42" s="170">
        <v>0.026</v>
      </c>
      <c r="I42" s="170">
        <v>0.026</v>
      </c>
      <c r="J42" s="170">
        <v>0.026</v>
      </c>
      <c r="K42" s="170">
        <v>0.026</v>
      </c>
      <c r="L42" s="170">
        <v>0.026</v>
      </c>
      <c r="M42" s="170">
        <v>0.026</v>
      </c>
      <c r="N42" s="170">
        <v>0.026</v>
      </c>
      <c r="O42" s="170">
        <v>0.026</v>
      </c>
      <c r="P42" s="170">
        <v>0.026</v>
      </c>
      <c r="Q42" s="170">
        <v>0.026</v>
      </c>
      <c r="R42" s="170">
        <v>0.026</v>
      </c>
      <c r="S42" s="170">
        <v>0.026</v>
      </c>
      <c r="T42" s="170">
        <v>0.024</v>
      </c>
      <c r="U42" s="170">
        <v>0.024</v>
      </c>
      <c r="V42" s="170">
        <v>0.024</v>
      </c>
      <c r="W42" s="170">
        <v>0.024</v>
      </c>
      <c r="X42" s="170">
        <v>0.024</v>
      </c>
      <c r="Y42" s="170">
        <v>0.024</v>
      </c>
      <c r="Z42" s="170">
        <v>0.024</v>
      </c>
      <c r="AA42" s="170">
        <v>0.023</v>
      </c>
    </row>
    <row r="43" spans="4:27" ht="13.5" customHeight="1">
      <c r="D43" s="171" t="s">
        <v>31</v>
      </c>
      <c r="E43" s="163"/>
      <c r="F43" s="178">
        <v>334</v>
      </c>
      <c r="G43" s="178">
        <v>390</v>
      </c>
      <c r="H43" s="178">
        <v>443</v>
      </c>
      <c r="I43" s="178">
        <v>475</v>
      </c>
      <c r="J43" s="178">
        <v>538</v>
      </c>
      <c r="K43" s="178">
        <v>575</v>
      </c>
      <c r="L43" s="178">
        <v>557</v>
      </c>
      <c r="M43" s="178">
        <v>552</v>
      </c>
      <c r="N43" s="178">
        <v>547</v>
      </c>
      <c r="O43" s="178">
        <v>547</v>
      </c>
      <c r="P43" s="178">
        <v>568</v>
      </c>
      <c r="Q43" s="178">
        <v>583</v>
      </c>
      <c r="R43" s="178">
        <v>600</v>
      </c>
      <c r="S43" s="178">
        <v>614</v>
      </c>
      <c r="T43" s="178">
        <v>647</v>
      </c>
      <c r="U43" s="178">
        <v>683</v>
      </c>
      <c r="V43" s="178">
        <v>720</v>
      </c>
      <c r="W43" s="178">
        <v>787</v>
      </c>
      <c r="X43" s="178">
        <v>832</v>
      </c>
      <c r="Y43" s="178">
        <v>861</v>
      </c>
      <c r="Z43" s="178">
        <v>899</v>
      </c>
      <c r="AA43" s="178">
        <v>943</v>
      </c>
    </row>
    <row r="44" spans="4:27" s="169" customFormat="1" ht="13.5" customHeight="1">
      <c r="D44" s="166" t="s">
        <v>4</v>
      </c>
      <c r="E44" s="167"/>
      <c r="F44" s="168"/>
      <c r="G44" s="168">
        <v>0.167</v>
      </c>
      <c r="H44" s="168">
        <v>0.137</v>
      </c>
      <c r="I44" s="168">
        <v>0.073</v>
      </c>
      <c r="J44" s="168">
        <v>0.132</v>
      </c>
      <c r="K44" s="168">
        <v>0.068</v>
      </c>
      <c r="L44" s="168">
        <v>-0.03</v>
      </c>
      <c r="M44" s="168">
        <v>-0.01</v>
      </c>
      <c r="N44" s="168">
        <v>-0.009</v>
      </c>
      <c r="O44" s="168">
        <v>0</v>
      </c>
      <c r="P44" s="168">
        <v>0.039</v>
      </c>
      <c r="Q44" s="168">
        <v>0.026</v>
      </c>
      <c r="R44" s="168">
        <v>0.03</v>
      </c>
      <c r="S44" s="168">
        <v>0.023</v>
      </c>
      <c r="T44" s="168">
        <v>0.053</v>
      </c>
      <c r="U44" s="168">
        <v>0.056</v>
      </c>
      <c r="V44" s="168">
        <v>0.054</v>
      </c>
      <c r="W44" s="168">
        <v>0.094</v>
      </c>
      <c r="X44" s="168">
        <v>0.056</v>
      </c>
      <c r="Y44" s="168">
        <v>0.036</v>
      </c>
      <c r="Z44" s="168">
        <v>0.045</v>
      </c>
      <c r="AA44" s="168">
        <v>0.049</v>
      </c>
    </row>
    <row r="45" spans="4:27" s="180" customFormat="1" ht="7.5" customHeight="1" thickBot="1">
      <c r="D45" s="179"/>
      <c r="E45" s="179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4:27" ht="13.5" thickTop="1">
      <c r="D46" s="40" t="s">
        <v>140</v>
      </c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4:27" ht="12.75">
      <c r="D47" s="1">
        <f>'CYGDP CP'!D49</f>
        <v>44273</v>
      </c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</sheetData>
  <sheetProtection/>
  <printOptions/>
  <pageMargins left="0.4724409448818898" right="0.5905511811023623" top="1.08" bottom="0.2362204724409449" header="0.3937007874015748" footer="0.15748031496062992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SheetLayoutView="100" zoomScalePageLayoutView="0" workbookViewId="0" topLeftCell="A1">
      <pane xSplit="5" ySplit="6" topLeftCell="O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2.7109375" style="23" customWidth="1"/>
    <col min="2" max="2" width="4.7109375" style="23" customWidth="1"/>
    <col min="3" max="3" width="1.421875" style="23" hidden="1" customWidth="1"/>
    <col min="4" max="4" width="51.140625" style="23" customWidth="1"/>
    <col min="5" max="6" width="6.421875" style="43" bestFit="1" customWidth="1"/>
    <col min="7" max="8" width="8.140625" style="43" customWidth="1"/>
    <col min="9" max="9" width="9.8515625" style="43" bestFit="1" customWidth="1"/>
    <col min="10" max="28" width="8.140625" style="43" customWidth="1"/>
    <col min="29" max="16384" width="9.140625" style="23" customWidth="1"/>
  </cols>
  <sheetData>
    <row r="1" spans="1:28" s="5" customFormat="1" ht="15" customHeight="1">
      <c r="A1" s="2"/>
      <c r="B1" s="3"/>
      <c r="C1" s="3"/>
      <c r="D1" s="4" t="s">
        <v>33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9" customFormat="1" ht="15" customHeight="1">
      <c r="A2" s="6"/>
      <c r="B2" s="7"/>
      <c r="C2" s="6"/>
      <c r="D2" s="6" t="s">
        <v>34</v>
      </c>
      <c r="E2" s="8"/>
      <c r="F2" s="8"/>
      <c r="G2" s="129">
        <f>IF(G7='T3 GDP CY'!G8,"",G7-'T3 GDP CY'!G8)</f>
      </c>
      <c r="H2" s="129">
        <f>IF(H7='T3 GDP CY'!H8,"",H7-'T3 GDP CY'!H8)</f>
      </c>
      <c r="I2" s="129">
        <f>IF(I7='T3 GDP CY'!I8,"",I7-'T3 GDP CY'!I8)</f>
      </c>
      <c r="J2" s="129">
        <f>IF(J7='T3 GDP CY'!J8,"",J7-'T3 GDP CY'!J8)</f>
      </c>
      <c r="K2" s="129">
        <f>IF(K7='T3 GDP CY'!K8,"",K7-'T3 GDP CY'!K8)</f>
      </c>
      <c r="L2" s="129">
        <f>IF(L7='T3 GDP CY'!L8,"",L7-'T3 GDP CY'!L8)</f>
      </c>
      <c r="M2" s="129">
        <f>IF(M7='T3 GDP CY'!M8,"",M7-'T3 GDP CY'!M8)</f>
      </c>
      <c r="N2" s="129">
        <f>IF(N7='T3 GDP CY'!N8,"",N7-'T3 GDP CY'!N8)</f>
      </c>
      <c r="O2" s="129">
        <f>IF(O7='T3 GDP CY'!O8,"",O7-'T3 GDP CY'!O8)</f>
      </c>
      <c r="P2" s="129">
        <f>IF(P7='T3 GDP CY'!P8,"",P7-'T3 GDP CY'!P8)</f>
      </c>
      <c r="Q2" s="129">
        <f>IF(Q7='T3 GDP CY'!Q8,"",Q7-'T3 GDP CY'!Q8)</f>
      </c>
      <c r="R2" s="129">
        <f>IF(R7='T3 GDP CY'!R8,"",R7-'T3 GDP CY'!R8)</f>
      </c>
      <c r="S2" s="129">
        <f>IF(S7='T3 GDP CY'!S8,"",S7-'T3 GDP CY'!S8)</f>
      </c>
      <c r="T2" s="129">
        <f>IF(T7='T3 GDP CY'!T8,"",T7-'T3 GDP CY'!T8)</f>
      </c>
      <c r="U2" s="129">
        <f>IF(U7='T3 GDP CY'!U8,"",U7-'T3 GDP CY'!U8)</f>
      </c>
      <c r="V2" s="129">
        <f>IF(V7='T3 GDP CY'!V8,"",V7-'T3 GDP CY'!V8)</f>
      </c>
      <c r="W2" s="129">
        <f>IF(W7='T3 GDP CY'!W8,"",W7-'T3 GDP CY'!W8)</f>
      </c>
      <c r="X2" s="129">
        <f>IF(X7='T3 GDP CY'!X8,"",X7-'T3 GDP CY'!X8)</f>
      </c>
      <c r="Y2" s="129">
        <f>IF(Y7='T3 GDP CY'!Y8,"",Y7-'T3 GDP CY'!Y8)</f>
      </c>
      <c r="Z2" s="129">
        <f>IF(Z7='T3 GDP CY'!Z8,"",Z7-'T3 GDP CY'!Z8)</f>
      </c>
      <c r="AA2" s="129">
        <f>IF(AA7='T3 GDP CY'!AA8,"",AA7-'T3 GDP CY'!AA8)</f>
      </c>
      <c r="AB2" s="129">
        <f>IF(AB7='T3 GDP CY'!AB8,"",AB7-'T3 GDP CY'!AB8)</f>
      </c>
    </row>
    <row r="3" spans="1:28" s="12" customFormat="1" ht="15" customHeight="1">
      <c r="A3" s="3"/>
      <c r="B3" s="10"/>
      <c r="C3" s="3"/>
      <c r="D3" s="4" t="s">
        <v>35</v>
      </c>
      <c r="E3" s="11"/>
      <c r="F3" s="11"/>
      <c r="G3" s="136">
        <f aca="true" t="shared" si="0" ref="G3:Z3">IF(OR((G9+G15+G29+G46)=G7,(G9+G15+G29+G46)-G7&lt;1,(G9+G15+G29+G46)-G7&gt;-1),"",(G9+G15+G29+G46)-G7)</f>
      </c>
      <c r="H3" s="136">
        <f t="shared" si="0"/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IF(OR((AA9+AA15+AA29+AA46)=AA7,(AA9+AA15+AA29+AA46)-AA7&lt;1,(AA9+AA15+AA29+AA46)-AA7&lt;1&gt;-1),"",(AA9+AA15+AA29+AA46)-AA7)</f>
      </c>
      <c r="AB3" s="136">
        <f>IF(OR((AB9+AB15+AB29+AB46)=AB7,(AB9+AB15+AB29+AB46)-AB7&lt;1,(AB9+AB15+AB29+AB46)-AB7&lt;1&gt;-1),"",(AB9+AB15+AB29+AB46)-AB7)</f>
      </c>
    </row>
    <row r="4" spans="1:28" s="12" customFormat="1" ht="15" customHeight="1" thickBot="1">
      <c r="A4" s="3"/>
      <c r="B4" s="10"/>
      <c r="C4" s="3"/>
      <c r="D4" s="13" t="s">
        <v>36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/>
      <c r="G7" s="146">
        <v>720</v>
      </c>
      <c r="H7" s="146">
        <v>806</v>
      </c>
      <c r="I7" s="146">
        <v>871</v>
      </c>
      <c r="J7" s="146">
        <v>934</v>
      </c>
      <c r="K7" s="146">
        <v>1149</v>
      </c>
      <c r="L7" s="146">
        <v>1372</v>
      </c>
      <c r="M7" s="146">
        <v>1636</v>
      </c>
      <c r="N7" s="146">
        <v>1831</v>
      </c>
      <c r="O7" s="146">
        <v>2225</v>
      </c>
      <c r="P7" s="146">
        <v>2831</v>
      </c>
      <c r="Q7" s="146">
        <v>3223</v>
      </c>
      <c r="R7" s="146">
        <v>3569</v>
      </c>
      <c r="S7" s="146">
        <v>4131</v>
      </c>
      <c r="T7" s="146">
        <v>4700</v>
      </c>
      <c r="U7" s="146">
        <v>5054</v>
      </c>
      <c r="V7" s="146">
        <v>5619</v>
      </c>
      <c r="W7" s="146">
        <v>6147</v>
      </c>
      <c r="X7" s="146">
        <v>6842</v>
      </c>
      <c r="Y7" s="146">
        <v>7694</v>
      </c>
      <c r="Z7" s="146">
        <v>8302</v>
      </c>
      <c r="AA7" s="146">
        <v>9315</v>
      </c>
      <c r="AB7" s="146">
        <v>9746</v>
      </c>
    </row>
    <row r="8" spans="1:28" s="17" customFormat="1" ht="7.5" customHeight="1">
      <c r="A8" s="3"/>
      <c r="B8" s="10"/>
      <c r="C8" s="3"/>
      <c r="D8" s="18"/>
      <c r="E8" s="19"/>
      <c r="F8" s="1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/>
      <c r="G9" s="146">
        <v>227</v>
      </c>
      <c r="H9" s="146">
        <v>251</v>
      </c>
      <c r="I9" s="146">
        <v>277</v>
      </c>
      <c r="J9" s="146">
        <v>282</v>
      </c>
      <c r="K9" s="146">
        <v>380</v>
      </c>
      <c r="L9" s="146">
        <v>465</v>
      </c>
      <c r="M9" s="146">
        <v>553</v>
      </c>
      <c r="N9" s="146">
        <v>550</v>
      </c>
      <c r="O9" s="146">
        <v>580</v>
      </c>
      <c r="P9" s="146">
        <v>702</v>
      </c>
      <c r="Q9" s="146">
        <v>818</v>
      </c>
      <c r="R9" s="146">
        <v>868</v>
      </c>
      <c r="S9" s="146">
        <v>985</v>
      </c>
      <c r="T9" s="146">
        <v>1165</v>
      </c>
      <c r="U9" s="146">
        <v>1260</v>
      </c>
      <c r="V9" s="146">
        <v>1388</v>
      </c>
      <c r="W9" s="146">
        <v>1475</v>
      </c>
      <c r="X9" s="146">
        <v>1722</v>
      </c>
      <c r="Y9" s="146">
        <v>2027</v>
      </c>
      <c r="Z9" s="146">
        <v>2044</v>
      </c>
      <c r="AA9" s="146">
        <v>2193</v>
      </c>
      <c r="AB9" s="146">
        <v>2559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/>
      <c r="G10" s="27">
        <v>194</v>
      </c>
      <c r="H10" s="27">
        <v>217</v>
      </c>
      <c r="I10" s="27">
        <v>238</v>
      </c>
      <c r="J10" s="27">
        <v>238</v>
      </c>
      <c r="K10" s="27">
        <v>332</v>
      </c>
      <c r="L10" s="27">
        <v>396</v>
      </c>
      <c r="M10" s="27">
        <v>467</v>
      </c>
      <c r="N10" s="27">
        <v>272</v>
      </c>
      <c r="O10" s="27">
        <v>311</v>
      </c>
      <c r="P10" s="27">
        <v>350</v>
      </c>
      <c r="Q10" s="27">
        <v>437</v>
      </c>
      <c r="R10" s="27">
        <v>457</v>
      </c>
      <c r="S10" s="27">
        <v>534</v>
      </c>
      <c r="T10" s="27">
        <v>652</v>
      </c>
      <c r="U10" s="27">
        <v>739</v>
      </c>
      <c r="V10" s="27">
        <v>823</v>
      </c>
      <c r="W10" s="27">
        <v>874</v>
      </c>
      <c r="X10" s="27">
        <v>1065</v>
      </c>
      <c r="Y10" s="27">
        <v>1297</v>
      </c>
      <c r="Z10" s="27">
        <v>1156</v>
      </c>
      <c r="AA10" s="27">
        <v>1245</v>
      </c>
      <c r="AB10" s="27">
        <v>1513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/>
      <c r="G11" s="27">
        <v>6</v>
      </c>
      <c r="H11" s="27">
        <v>7</v>
      </c>
      <c r="I11" s="27">
        <v>8</v>
      </c>
      <c r="J11" s="27">
        <v>7</v>
      </c>
      <c r="K11" s="27">
        <v>7</v>
      </c>
      <c r="L11" s="27">
        <v>13</v>
      </c>
      <c r="M11" s="27">
        <v>18</v>
      </c>
      <c r="N11" s="27">
        <v>57</v>
      </c>
      <c r="O11" s="27">
        <v>41</v>
      </c>
      <c r="P11" s="27">
        <v>55</v>
      </c>
      <c r="Q11" s="27">
        <v>53</v>
      </c>
      <c r="R11" s="27">
        <v>64</v>
      </c>
      <c r="S11" s="27">
        <v>67</v>
      </c>
      <c r="T11" s="27">
        <v>86</v>
      </c>
      <c r="U11" s="27">
        <v>68</v>
      </c>
      <c r="V11" s="27">
        <v>87</v>
      </c>
      <c r="W11" s="27">
        <v>89</v>
      </c>
      <c r="X11" s="27">
        <v>105</v>
      </c>
      <c r="Y11" s="27">
        <v>138</v>
      </c>
      <c r="Z11" s="27">
        <v>138</v>
      </c>
      <c r="AA11" s="27">
        <v>115</v>
      </c>
      <c r="AB11" s="27">
        <v>126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/>
      <c r="G12" s="27">
        <v>16</v>
      </c>
      <c r="H12" s="27">
        <v>16</v>
      </c>
      <c r="I12" s="27">
        <v>18</v>
      </c>
      <c r="J12" s="27">
        <v>21</v>
      </c>
      <c r="K12" s="27">
        <v>22</v>
      </c>
      <c r="L12" s="27">
        <v>26</v>
      </c>
      <c r="M12" s="27">
        <v>27</v>
      </c>
      <c r="N12" s="27">
        <v>50</v>
      </c>
      <c r="O12" s="27">
        <v>53</v>
      </c>
      <c r="P12" s="27">
        <v>67</v>
      </c>
      <c r="Q12" s="27">
        <v>80</v>
      </c>
      <c r="R12" s="27">
        <v>84</v>
      </c>
      <c r="S12" s="27">
        <v>94</v>
      </c>
      <c r="T12" s="27">
        <v>106</v>
      </c>
      <c r="U12" s="27">
        <v>117</v>
      </c>
      <c r="V12" s="27">
        <v>129</v>
      </c>
      <c r="W12" s="27">
        <v>144</v>
      </c>
      <c r="X12" s="27">
        <v>166</v>
      </c>
      <c r="Y12" s="27">
        <v>186</v>
      </c>
      <c r="Z12" s="27">
        <v>212</v>
      </c>
      <c r="AA12" s="27">
        <v>254</v>
      </c>
      <c r="AB12" s="27">
        <v>312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/>
      <c r="G13" s="27">
        <v>8</v>
      </c>
      <c r="H13" s="27">
        <v>8</v>
      </c>
      <c r="I13" s="27">
        <v>10</v>
      </c>
      <c r="J13" s="27">
        <v>13</v>
      </c>
      <c r="K13" s="27">
        <v>15</v>
      </c>
      <c r="L13" s="27">
        <v>26</v>
      </c>
      <c r="M13" s="27">
        <v>35</v>
      </c>
      <c r="N13" s="27">
        <v>164</v>
      </c>
      <c r="O13" s="27">
        <v>169</v>
      </c>
      <c r="P13" s="27">
        <v>220</v>
      </c>
      <c r="Q13" s="27">
        <v>236</v>
      </c>
      <c r="R13" s="27">
        <v>250</v>
      </c>
      <c r="S13" s="27">
        <v>274</v>
      </c>
      <c r="T13" s="27">
        <v>303</v>
      </c>
      <c r="U13" s="27">
        <v>315</v>
      </c>
      <c r="V13" s="27">
        <v>327</v>
      </c>
      <c r="W13" s="27">
        <v>343</v>
      </c>
      <c r="X13" s="27">
        <v>360</v>
      </c>
      <c r="Y13" s="27">
        <v>378</v>
      </c>
      <c r="Z13" s="27">
        <v>504</v>
      </c>
      <c r="AA13" s="27">
        <v>545</v>
      </c>
      <c r="AB13" s="27">
        <v>576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/>
      <c r="G14" s="27">
        <v>3</v>
      </c>
      <c r="H14" s="27">
        <v>3</v>
      </c>
      <c r="I14" s="27">
        <v>3</v>
      </c>
      <c r="J14" s="27">
        <v>3</v>
      </c>
      <c r="K14" s="27">
        <v>4</v>
      </c>
      <c r="L14" s="27">
        <v>5</v>
      </c>
      <c r="M14" s="27">
        <v>5</v>
      </c>
      <c r="N14" s="27">
        <v>7</v>
      </c>
      <c r="O14" s="27">
        <v>7</v>
      </c>
      <c r="P14" s="27">
        <v>10</v>
      </c>
      <c r="Q14" s="27">
        <v>11</v>
      </c>
      <c r="R14" s="27">
        <v>13</v>
      </c>
      <c r="S14" s="27">
        <v>16</v>
      </c>
      <c r="T14" s="27">
        <v>18</v>
      </c>
      <c r="U14" s="27">
        <v>21</v>
      </c>
      <c r="V14" s="27">
        <v>22</v>
      </c>
      <c r="W14" s="27">
        <v>25</v>
      </c>
      <c r="X14" s="27">
        <v>26</v>
      </c>
      <c r="Y14" s="27">
        <v>29</v>
      </c>
      <c r="Z14" s="27">
        <v>33</v>
      </c>
      <c r="AA14" s="27">
        <v>34</v>
      </c>
      <c r="AB14" s="27">
        <v>31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/>
      <c r="G15" s="146">
        <v>132</v>
      </c>
      <c r="H15" s="146">
        <v>135</v>
      </c>
      <c r="I15" s="146">
        <v>143</v>
      </c>
      <c r="J15" s="146">
        <v>153</v>
      </c>
      <c r="K15" s="146">
        <v>164</v>
      </c>
      <c r="L15" s="146">
        <v>200</v>
      </c>
      <c r="M15" s="146">
        <v>244</v>
      </c>
      <c r="N15" s="146">
        <v>289</v>
      </c>
      <c r="O15" s="146">
        <v>372</v>
      </c>
      <c r="P15" s="146">
        <v>460</v>
      </c>
      <c r="Q15" s="146">
        <v>505</v>
      </c>
      <c r="R15" s="146">
        <v>582</v>
      </c>
      <c r="S15" s="146">
        <v>750</v>
      </c>
      <c r="T15" s="146">
        <v>856</v>
      </c>
      <c r="U15" s="146">
        <v>890</v>
      </c>
      <c r="V15" s="146">
        <v>985</v>
      </c>
      <c r="W15" s="146">
        <v>1071</v>
      </c>
      <c r="X15" s="146">
        <v>1151</v>
      </c>
      <c r="Y15" s="146">
        <v>1330</v>
      </c>
      <c r="Z15" s="146">
        <v>1440</v>
      </c>
      <c r="AA15" s="146">
        <v>1758</v>
      </c>
      <c r="AB15" s="146">
        <v>1884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/>
      <c r="G16" s="27">
        <v>1</v>
      </c>
      <c r="H16" s="27">
        <v>1</v>
      </c>
      <c r="I16" s="27">
        <v>6</v>
      </c>
      <c r="J16" s="27">
        <v>2</v>
      </c>
      <c r="K16" s="27">
        <v>3</v>
      </c>
      <c r="L16" s="27">
        <v>8</v>
      </c>
      <c r="M16" s="27">
        <v>10</v>
      </c>
      <c r="N16" s="27">
        <v>18</v>
      </c>
      <c r="O16" s="27">
        <v>35</v>
      </c>
      <c r="P16" s="27">
        <v>41</v>
      </c>
      <c r="Q16" s="27">
        <v>27</v>
      </c>
      <c r="R16" s="27">
        <v>37</v>
      </c>
      <c r="S16" s="27">
        <v>82</v>
      </c>
      <c r="T16" s="27">
        <v>78</v>
      </c>
      <c r="U16" s="27">
        <v>100</v>
      </c>
      <c r="V16" s="27">
        <v>119</v>
      </c>
      <c r="W16" s="27">
        <v>106</v>
      </c>
      <c r="X16" s="27">
        <v>110</v>
      </c>
      <c r="Y16" s="27">
        <v>165</v>
      </c>
      <c r="Z16" s="27">
        <v>185</v>
      </c>
      <c r="AA16" s="27">
        <v>135</v>
      </c>
      <c r="AB16" s="27">
        <v>123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/>
      <c r="G17" s="147">
        <v>74</v>
      </c>
      <c r="H17" s="147">
        <v>78</v>
      </c>
      <c r="I17" s="147">
        <v>79</v>
      </c>
      <c r="J17" s="147">
        <v>91</v>
      </c>
      <c r="K17" s="147">
        <v>102</v>
      </c>
      <c r="L17" s="147">
        <v>121</v>
      </c>
      <c r="M17" s="147">
        <v>142</v>
      </c>
      <c r="N17" s="147">
        <v>164</v>
      </c>
      <c r="O17" s="147">
        <v>181</v>
      </c>
      <c r="P17" s="147">
        <v>224</v>
      </c>
      <c r="Q17" s="147">
        <v>257</v>
      </c>
      <c r="R17" s="147">
        <v>294</v>
      </c>
      <c r="S17" s="147">
        <v>345</v>
      </c>
      <c r="T17" s="147">
        <v>389</v>
      </c>
      <c r="U17" s="147">
        <v>344</v>
      </c>
      <c r="V17" s="147">
        <v>383</v>
      </c>
      <c r="W17" s="147">
        <v>419</v>
      </c>
      <c r="X17" s="147">
        <v>458</v>
      </c>
      <c r="Y17" s="147">
        <v>591</v>
      </c>
      <c r="Z17" s="147">
        <v>632</v>
      </c>
      <c r="AA17" s="147">
        <v>780</v>
      </c>
      <c r="AB17" s="147">
        <v>877</v>
      </c>
    </row>
    <row r="18" spans="1:28" s="126" customFormat="1" ht="13.5" customHeight="1">
      <c r="A18" s="34"/>
      <c r="B18" s="122"/>
      <c r="C18" s="123"/>
      <c r="D18" s="33" t="s">
        <v>50</v>
      </c>
      <c r="E18" s="34" t="s">
        <v>51</v>
      </c>
      <c r="F18" s="34"/>
      <c r="G18" s="140">
        <v>7</v>
      </c>
      <c r="H18" s="140">
        <v>8</v>
      </c>
      <c r="I18" s="140">
        <v>10</v>
      </c>
      <c r="J18" s="140">
        <v>10</v>
      </c>
      <c r="K18" s="140">
        <v>14</v>
      </c>
      <c r="L18" s="140">
        <v>22</v>
      </c>
      <c r="M18" s="140">
        <v>28</v>
      </c>
      <c r="N18" s="140">
        <v>35</v>
      </c>
      <c r="O18" s="140">
        <v>36</v>
      </c>
      <c r="P18" s="140">
        <v>48</v>
      </c>
      <c r="Q18" s="140">
        <v>59</v>
      </c>
      <c r="R18" s="140">
        <v>69</v>
      </c>
      <c r="S18" s="140">
        <v>81</v>
      </c>
      <c r="T18" s="140">
        <v>90</v>
      </c>
      <c r="U18" s="140">
        <v>96</v>
      </c>
      <c r="V18" s="140">
        <v>105</v>
      </c>
      <c r="W18" s="140">
        <v>108</v>
      </c>
      <c r="X18" s="140">
        <v>123</v>
      </c>
      <c r="Y18" s="140">
        <v>210</v>
      </c>
      <c r="Z18" s="140">
        <v>185</v>
      </c>
      <c r="AA18" s="140">
        <v>257</v>
      </c>
      <c r="AB18" s="140">
        <v>305</v>
      </c>
    </row>
    <row r="19" spans="1:28" s="126" customFormat="1" ht="13.5" customHeight="1">
      <c r="A19" s="34"/>
      <c r="B19" s="122"/>
      <c r="C19" s="123"/>
      <c r="D19" s="33" t="s">
        <v>52</v>
      </c>
      <c r="E19" s="34" t="s">
        <v>53</v>
      </c>
      <c r="F19" s="34"/>
      <c r="G19" s="140">
        <v>25</v>
      </c>
      <c r="H19" s="140">
        <v>23</v>
      </c>
      <c r="I19" s="140">
        <v>24</v>
      </c>
      <c r="J19" s="140">
        <v>29</v>
      </c>
      <c r="K19" s="140">
        <v>28</v>
      </c>
      <c r="L19" s="140">
        <v>30</v>
      </c>
      <c r="M19" s="140">
        <v>34</v>
      </c>
      <c r="N19" s="140">
        <v>36</v>
      </c>
      <c r="O19" s="140">
        <v>39</v>
      </c>
      <c r="P19" s="140">
        <v>52</v>
      </c>
      <c r="Q19" s="140">
        <v>72</v>
      </c>
      <c r="R19" s="140">
        <v>78</v>
      </c>
      <c r="S19" s="140">
        <v>84</v>
      </c>
      <c r="T19" s="140">
        <v>98</v>
      </c>
      <c r="U19" s="140">
        <v>108</v>
      </c>
      <c r="V19" s="140">
        <v>122</v>
      </c>
      <c r="W19" s="140">
        <v>130</v>
      </c>
      <c r="X19" s="140">
        <v>140</v>
      </c>
      <c r="Y19" s="140">
        <v>159</v>
      </c>
      <c r="Z19" s="140">
        <v>176</v>
      </c>
      <c r="AA19" s="140">
        <v>190</v>
      </c>
      <c r="AB19" s="140">
        <v>209</v>
      </c>
    </row>
    <row r="20" spans="1:28" s="126" customFormat="1" ht="13.5" customHeight="1">
      <c r="A20" s="34"/>
      <c r="B20" s="122"/>
      <c r="C20" s="123"/>
      <c r="D20" s="33" t="s">
        <v>54</v>
      </c>
      <c r="E20" s="34" t="s">
        <v>55</v>
      </c>
      <c r="F20" s="34"/>
      <c r="G20" s="140">
        <v>19</v>
      </c>
      <c r="H20" s="140">
        <v>23</v>
      </c>
      <c r="I20" s="140">
        <v>22</v>
      </c>
      <c r="J20" s="140">
        <v>26</v>
      </c>
      <c r="K20" s="140">
        <v>30</v>
      </c>
      <c r="L20" s="140">
        <v>36</v>
      </c>
      <c r="M20" s="140">
        <v>43</v>
      </c>
      <c r="N20" s="140">
        <v>49</v>
      </c>
      <c r="O20" s="140">
        <v>55</v>
      </c>
      <c r="P20" s="140">
        <v>63</v>
      </c>
      <c r="Q20" s="140">
        <v>62</v>
      </c>
      <c r="R20" s="140">
        <v>68</v>
      </c>
      <c r="S20" s="140">
        <v>81</v>
      </c>
      <c r="T20" s="140">
        <v>87</v>
      </c>
      <c r="U20" s="140">
        <v>20</v>
      </c>
      <c r="V20" s="140">
        <v>22</v>
      </c>
      <c r="W20" s="140">
        <v>22</v>
      </c>
      <c r="X20" s="140">
        <v>25</v>
      </c>
      <c r="Y20" s="140">
        <v>34</v>
      </c>
      <c r="Z20" s="140">
        <v>60</v>
      </c>
      <c r="AA20" s="140">
        <v>72</v>
      </c>
      <c r="AB20" s="140">
        <v>84</v>
      </c>
    </row>
    <row r="21" spans="1:28" s="126" customFormat="1" ht="13.5" customHeight="1">
      <c r="A21" s="34"/>
      <c r="B21" s="122"/>
      <c r="C21" s="123"/>
      <c r="D21" s="33" t="s">
        <v>56</v>
      </c>
      <c r="E21" s="34" t="s">
        <v>57</v>
      </c>
      <c r="F21" s="34"/>
      <c r="G21" s="140">
        <v>2</v>
      </c>
      <c r="H21" s="140">
        <v>2</v>
      </c>
      <c r="I21" s="140">
        <v>2</v>
      </c>
      <c r="J21" s="140">
        <v>3</v>
      </c>
      <c r="K21" s="140">
        <v>4</v>
      </c>
      <c r="L21" s="140">
        <v>5</v>
      </c>
      <c r="M21" s="140">
        <v>8</v>
      </c>
      <c r="N21" s="140">
        <v>10</v>
      </c>
      <c r="O21" s="140">
        <v>11</v>
      </c>
      <c r="P21" s="140">
        <v>12</v>
      </c>
      <c r="Q21" s="140">
        <v>13</v>
      </c>
      <c r="R21" s="140">
        <v>16</v>
      </c>
      <c r="S21" s="140">
        <v>15</v>
      </c>
      <c r="T21" s="140">
        <v>18</v>
      </c>
      <c r="U21" s="140">
        <v>20</v>
      </c>
      <c r="V21" s="140">
        <v>21</v>
      </c>
      <c r="W21" s="140">
        <v>25</v>
      </c>
      <c r="X21" s="140">
        <v>29</v>
      </c>
      <c r="Y21" s="140">
        <v>26</v>
      </c>
      <c r="Z21" s="140">
        <v>27</v>
      </c>
      <c r="AA21" s="140">
        <v>34</v>
      </c>
      <c r="AB21" s="140">
        <v>32</v>
      </c>
    </row>
    <row r="22" spans="1:28" s="126" customFormat="1" ht="13.5" customHeight="1">
      <c r="A22" s="34"/>
      <c r="B22" s="122"/>
      <c r="C22" s="123"/>
      <c r="D22" s="33" t="s">
        <v>58</v>
      </c>
      <c r="E22" s="34" t="s">
        <v>59</v>
      </c>
      <c r="F22" s="34"/>
      <c r="G22" s="140">
        <v>5</v>
      </c>
      <c r="H22" s="140">
        <v>5</v>
      </c>
      <c r="I22" s="140">
        <v>5</v>
      </c>
      <c r="J22" s="140">
        <v>7</v>
      </c>
      <c r="K22" s="140">
        <v>8</v>
      </c>
      <c r="L22" s="140">
        <v>10</v>
      </c>
      <c r="M22" s="140">
        <v>11</v>
      </c>
      <c r="N22" s="140">
        <v>14</v>
      </c>
      <c r="O22" s="140">
        <v>15</v>
      </c>
      <c r="P22" s="140">
        <v>17</v>
      </c>
      <c r="Q22" s="140">
        <v>17</v>
      </c>
      <c r="R22" s="140">
        <v>19</v>
      </c>
      <c r="S22" s="140">
        <v>23</v>
      </c>
      <c r="T22" s="140">
        <v>26</v>
      </c>
      <c r="U22" s="140">
        <v>27</v>
      </c>
      <c r="V22" s="140">
        <v>26</v>
      </c>
      <c r="W22" s="140">
        <v>29</v>
      </c>
      <c r="X22" s="140">
        <v>31</v>
      </c>
      <c r="Y22" s="140">
        <v>34</v>
      </c>
      <c r="Z22" s="140">
        <v>38</v>
      </c>
      <c r="AA22" s="140">
        <v>55</v>
      </c>
      <c r="AB22" s="140">
        <v>70</v>
      </c>
    </row>
    <row r="23" spans="1:28" s="126" customFormat="1" ht="13.5" customHeight="1">
      <c r="A23" s="34"/>
      <c r="B23" s="122"/>
      <c r="C23" s="123"/>
      <c r="D23" s="33" t="s">
        <v>60</v>
      </c>
      <c r="E23" s="34" t="s">
        <v>61</v>
      </c>
      <c r="F23" s="34"/>
      <c r="G23" s="140">
        <v>6</v>
      </c>
      <c r="H23" s="140">
        <v>6</v>
      </c>
      <c r="I23" s="140">
        <v>6</v>
      </c>
      <c r="J23" s="140">
        <v>6</v>
      </c>
      <c r="K23" s="140">
        <v>6</v>
      </c>
      <c r="L23" s="140">
        <v>7</v>
      </c>
      <c r="M23" s="140">
        <v>6</v>
      </c>
      <c r="N23" s="140">
        <v>7</v>
      </c>
      <c r="O23" s="140">
        <v>8</v>
      </c>
      <c r="P23" s="140">
        <v>9</v>
      </c>
      <c r="Q23" s="140">
        <v>10</v>
      </c>
      <c r="R23" s="140">
        <v>12</v>
      </c>
      <c r="S23" s="140">
        <v>14</v>
      </c>
      <c r="T23" s="140">
        <v>17</v>
      </c>
      <c r="U23" s="140">
        <v>18</v>
      </c>
      <c r="V23" s="140">
        <v>21</v>
      </c>
      <c r="W23" s="140">
        <v>25</v>
      </c>
      <c r="X23" s="140">
        <v>30</v>
      </c>
      <c r="Y23" s="140">
        <v>34</v>
      </c>
      <c r="Z23" s="140">
        <v>34</v>
      </c>
      <c r="AA23" s="140">
        <v>44</v>
      </c>
      <c r="AB23" s="140">
        <v>48</v>
      </c>
    </row>
    <row r="24" spans="1:28" s="126" customFormat="1" ht="13.5" customHeight="1">
      <c r="A24" s="34"/>
      <c r="B24" s="122"/>
      <c r="C24" s="123"/>
      <c r="D24" s="33" t="s">
        <v>62</v>
      </c>
      <c r="E24" s="34" t="s">
        <v>63</v>
      </c>
      <c r="F24" s="34"/>
      <c r="G24" s="140">
        <v>3</v>
      </c>
      <c r="H24" s="140">
        <v>3</v>
      </c>
      <c r="I24" s="140">
        <v>3</v>
      </c>
      <c r="J24" s="140">
        <v>3</v>
      </c>
      <c r="K24" s="140">
        <v>3</v>
      </c>
      <c r="L24" s="140">
        <v>3</v>
      </c>
      <c r="M24" s="140">
        <v>3</v>
      </c>
      <c r="N24" s="140">
        <v>4</v>
      </c>
      <c r="O24" s="140">
        <v>5</v>
      </c>
      <c r="P24" s="140">
        <v>6</v>
      </c>
      <c r="Q24" s="140">
        <v>6</v>
      </c>
      <c r="R24" s="140">
        <v>9</v>
      </c>
      <c r="S24" s="140">
        <v>13</v>
      </c>
      <c r="T24" s="140">
        <v>16</v>
      </c>
      <c r="U24" s="140">
        <v>14</v>
      </c>
      <c r="V24" s="140">
        <v>18</v>
      </c>
      <c r="W24" s="140">
        <v>25</v>
      </c>
      <c r="X24" s="140">
        <v>29</v>
      </c>
      <c r="Y24" s="140">
        <v>32</v>
      </c>
      <c r="Z24" s="140">
        <v>40</v>
      </c>
      <c r="AA24" s="140">
        <v>47</v>
      </c>
      <c r="AB24" s="140">
        <v>51</v>
      </c>
    </row>
    <row r="25" spans="1:28" s="126" customFormat="1" ht="13.5" customHeight="1">
      <c r="A25" s="34"/>
      <c r="B25" s="122"/>
      <c r="C25" s="123"/>
      <c r="D25" s="33" t="s">
        <v>64</v>
      </c>
      <c r="E25" s="34" t="s">
        <v>65</v>
      </c>
      <c r="F25" s="34"/>
      <c r="G25" s="140">
        <v>8</v>
      </c>
      <c r="H25" s="140">
        <v>8</v>
      </c>
      <c r="I25" s="140">
        <v>8</v>
      </c>
      <c r="J25" s="140">
        <v>8</v>
      </c>
      <c r="K25" s="140">
        <v>9</v>
      </c>
      <c r="L25" s="140">
        <v>9</v>
      </c>
      <c r="M25" s="140">
        <v>8</v>
      </c>
      <c r="N25" s="140">
        <v>10</v>
      </c>
      <c r="O25" s="140">
        <v>12</v>
      </c>
      <c r="P25" s="140">
        <v>16</v>
      </c>
      <c r="Q25" s="140">
        <v>17</v>
      </c>
      <c r="R25" s="140">
        <v>24</v>
      </c>
      <c r="S25" s="140">
        <v>33</v>
      </c>
      <c r="T25" s="140">
        <v>37</v>
      </c>
      <c r="U25" s="140">
        <v>41</v>
      </c>
      <c r="V25" s="140">
        <v>47</v>
      </c>
      <c r="W25" s="140">
        <v>55</v>
      </c>
      <c r="X25" s="140">
        <v>52</v>
      </c>
      <c r="Y25" s="140">
        <v>61</v>
      </c>
      <c r="Z25" s="140">
        <v>72</v>
      </c>
      <c r="AA25" s="140">
        <v>80</v>
      </c>
      <c r="AB25" s="140">
        <v>78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/>
      <c r="G26" s="27">
        <v>13</v>
      </c>
      <c r="H26" s="27">
        <v>12</v>
      </c>
      <c r="I26" s="27">
        <v>11</v>
      </c>
      <c r="J26" s="27">
        <v>11</v>
      </c>
      <c r="K26" s="27">
        <v>7</v>
      </c>
      <c r="L26" s="27">
        <v>4</v>
      </c>
      <c r="M26" s="27">
        <v>9</v>
      </c>
      <c r="N26" s="27">
        <v>11</v>
      </c>
      <c r="O26" s="27">
        <v>25</v>
      </c>
      <c r="P26" s="27">
        <v>17</v>
      </c>
      <c r="Q26" s="27">
        <v>20</v>
      </c>
      <c r="R26" s="27">
        <v>23</v>
      </c>
      <c r="S26" s="27">
        <v>27</v>
      </c>
      <c r="T26" s="27">
        <v>35</v>
      </c>
      <c r="U26" s="27">
        <v>41</v>
      </c>
      <c r="V26" s="27">
        <v>45</v>
      </c>
      <c r="W26" s="27">
        <v>55</v>
      </c>
      <c r="X26" s="27">
        <v>77</v>
      </c>
      <c r="Y26" s="27">
        <v>84</v>
      </c>
      <c r="Z26" s="27">
        <v>87</v>
      </c>
      <c r="AA26" s="27">
        <v>90</v>
      </c>
      <c r="AB26" s="27">
        <v>95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/>
      <c r="G27" s="27">
        <v>13</v>
      </c>
      <c r="H27" s="27">
        <v>12</v>
      </c>
      <c r="I27" s="27">
        <v>11</v>
      </c>
      <c r="J27" s="27">
        <v>11</v>
      </c>
      <c r="K27" s="27">
        <v>7</v>
      </c>
      <c r="L27" s="27">
        <v>4</v>
      </c>
      <c r="M27" s="27">
        <v>9</v>
      </c>
      <c r="N27" s="27">
        <v>9</v>
      </c>
      <c r="O27" s="27">
        <v>21</v>
      </c>
      <c r="P27" s="27">
        <v>14</v>
      </c>
      <c r="Q27" s="27">
        <v>16</v>
      </c>
      <c r="R27" s="27">
        <v>19</v>
      </c>
      <c r="S27" s="27">
        <v>22</v>
      </c>
      <c r="T27" s="27">
        <v>24</v>
      </c>
      <c r="U27" s="27">
        <v>25</v>
      </c>
      <c r="V27" s="27">
        <v>26</v>
      </c>
      <c r="W27" s="27">
        <v>28</v>
      </c>
      <c r="X27" s="27">
        <v>32</v>
      </c>
      <c r="Y27" s="27">
        <v>32</v>
      </c>
      <c r="Z27" s="27">
        <v>33</v>
      </c>
      <c r="AA27" s="27">
        <v>55</v>
      </c>
      <c r="AB27" s="27">
        <v>59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/>
      <c r="G28" s="27">
        <v>31</v>
      </c>
      <c r="H28" s="27">
        <v>33</v>
      </c>
      <c r="I28" s="27">
        <v>37</v>
      </c>
      <c r="J28" s="27">
        <v>38</v>
      </c>
      <c r="K28" s="27">
        <v>46</v>
      </c>
      <c r="L28" s="27">
        <v>62</v>
      </c>
      <c r="M28" s="27">
        <v>73</v>
      </c>
      <c r="N28" s="27">
        <v>87</v>
      </c>
      <c r="O28" s="27">
        <v>110</v>
      </c>
      <c r="P28" s="27">
        <v>163</v>
      </c>
      <c r="Q28" s="27">
        <v>185</v>
      </c>
      <c r="R28" s="27">
        <v>209</v>
      </c>
      <c r="S28" s="27">
        <v>273</v>
      </c>
      <c r="T28" s="27">
        <v>330</v>
      </c>
      <c r="U28" s="27">
        <v>379</v>
      </c>
      <c r="V28" s="27">
        <v>414</v>
      </c>
      <c r="W28" s="27">
        <v>464</v>
      </c>
      <c r="X28" s="27">
        <v>474</v>
      </c>
      <c r="Y28" s="27">
        <v>458</v>
      </c>
      <c r="Z28" s="27">
        <v>502</v>
      </c>
      <c r="AA28" s="27">
        <v>698</v>
      </c>
      <c r="AB28" s="27">
        <v>729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/>
      <c r="G29" s="146">
        <v>301</v>
      </c>
      <c r="H29" s="146">
        <v>357</v>
      </c>
      <c r="I29" s="146">
        <v>378</v>
      </c>
      <c r="J29" s="146">
        <v>415</v>
      </c>
      <c r="K29" s="146">
        <v>502</v>
      </c>
      <c r="L29" s="146">
        <v>582</v>
      </c>
      <c r="M29" s="146">
        <v>696</v>
      </c>
      <c r="N29" s="146">
        <v>827</v>
      </c>
      <c r="O29" s="146">
        <v>1072</v>
      </c>
      <c r="P29" s="146">
        <v>1396</v>
      </c>
      <c r="Q29" s="146">
        <v>1596</v>
      </c>
      <c r="R29" s="146">
        <v>1780</v>
      </c>
      <c r="S29" s="146">
        <v>1979</v>
      </c>
      <c r="T29" s="146">
        <v>2296</v>
      </c>
      <c r="U29" s="146">
        <v>2517</v>
      </c>
      <c r="V29" s="146">
        <v>2766</v>
      </c>
      <c r="W29" s="146">
        <v>3058</v>
      </c>
      <c r="X29" s="146">
        <v>3372</v>
      </c>
      <c r="Y29" s="146">
        <v>3684</v>
      </c>
      <c r="Z29" s="146">
        <v>4127</v>
      </c>
      <c r="AA29" s="146">
        <v>4575</v>
      </c>
      <c r="AB29" s="146">
        <v>4524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/>
      <c r="G30" s="146">
        <v>62</v>
      </c>
      <c r="H30" s="146">
        <v>70</v>
      </c>
      <c r="I30" s="146">
        <v>78</v>
      </c>
      <c r="J30" s="146">
        <v>90</v>
      </c>
      <c r="K30" s="146">
        <v>107</v>
      </c>
      <c r="L30" s="146">
        <v>133</v>
      </c>
      <c r="M30" s="146">
        <v>165</v>
      </c>
      <c r="N30" s="146">
        <v>207</v>
      </c>
      <c r="O30" s="146">
        <v>259</v>
      </c>
      <c r="P30" s="146">
        <v>376</v>
      </c>
      <c r="Q30" s="146">
        <v>417</v>
      </c>
      <c r="R30" s="146">
        <v>475</v>
      </c>
      <c r="S30" s="146">
        <v>539</v>
      </c>
      <c r="T30" s="146">
        <v>649</v>
      </c>
      <c r="U30" s="146">
        <v>699</v>
      </c>
      <c r="V30" s="146">
        <v>754</v>
      </c>
      <c r="W30" s="146">
        <v>824</v>
      </c>
      <c r="X30" s="146">
        <v>897</v>
      </c>
      <c r="Y30" s="146">
        <v>992</v>
      </c>
      <c r="Z30" s="146">
        <v>1219</v>
      </c>
      <c r="AA30" s="146">
        <v>1411</v>
      </c>
      <c r="AB30" s="146">
        <v>1402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/>
      <c r="G31" s="27">
        <v>3</v>
      </c>
      <c r="H31" s="27">
        <v>3</v>
      </c>
      <c r="I31" s="27">
        <v>4</v>
      </c>
      <c r="J31" s="27">
        <v>4</v>
      </c>
      <c r="K31" s="27">
        <v>5</v>
      </c>
      <c r="L31" s="27">
        <v>6</v>
      </c>
      <c r="M31" s="27">
        <v>7</v>
      </c>
      <c r="N31" s="27">
        <v>9</v>
      </c>
      <c r="O31" s="27">
        <v>12</v>
      </c>
      <c r="P31" s="27">
        <v>17</v>
      </c>
      <c r="Q31" s="27">
        <v>19</v>
      </c>
      <c r="R31" s="27">
        <v>21</v>
      </c>
      <c r="S31" s="27">
        <v>24</v>
      </c>
      <c r="T31" s="27">
        <v>27</v>
      </c>
      <c r="U31" s="27">
        <v>29</v>
      </c>
      <c r="V31" s="27">
        <v>31</v>
      </c>
      <c r="W31" s="27">
        <v>33</v>
      </c>
      <c r="X31" s="27">
        <v>37</v>
      </c>
      <c r="Y31" s="27">
        <v>40</v>
      </c>
      <c r="Z31" s="27">
        <v>45</v>
      </c>
      <c r="AA31" s="27">
        <v>50</v>
      </c>
      <c r="AB31" s="27">
        <v>57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/>
      <c r="G32" s="27">
        <v>42</v>
      </c>
      <c r="H32" s="27">
        <v>46</v>
      </c>
      <c r="I32" s="27">
        <v>50</v>
      </c>
      <c r="J32" s="27">
        <v>56</v>
      </c>
      <c r="K32" s="27">
        <v>68</v>
      </c>
      <c r="L32" s="27">
        <v>85</v>
      </c>
      <c r="M32" s="27">
        <v>106</v>
      </c>
      <c r="N32" s="27">
        <v>131</v>
      </c>
      <c r="O32" s="27">
        <v>164</v>
      </c>
      <c r="P32" s="27">
        <v>245</v>
      </c>
      <c r="Q32" s="27">
        <v>267</v>
      </c>
      <c r="R32" s="27">
        <v>302</v>
      </c>
      <c r="S32" s="27">
        <v>344</v>
      </c>
      <c r="T32" s="27">
        <v>409</v>
      </c>
      <c r="U32" s="27">
        <v>435</v>
      </c>
      <c r="V32" s="27">
        <v>482</v>
      </c>
      <c r="W32" s="27">
        <v>528</v>
      </c>
      <c r="X32" s="27">
        <v>559</v>
      </c>
      <c r="Y32" s="27">
        <v>597</v>
      </c>
      <c r="Z32" s="27">
        <v>706</v>
      </c>
      <c r="AA32" s="27">
        <v>789</v>
      </c>
      <c r="AB32" s="27">
        <v>789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/>
      <c r="G33" s="27">
        <v>17</v>
      </c>
      <c r="H33" s="27">
        <v>22</v>
      </c>
      <c r="I33" s="27">
        <v>25</v>
      </c>
      <c r="J33" s="27">
        <v>30</v>
      </c>
      <c r="K33" s="27">
        <v>34</v>
      </c>
      <c r="L33" s="27">
        <v>42</v>
      </c>
      <c r="M33" s="27">
        <v>52</v>
      </c>
      <c r="N33" s="27">
        <v>67</v>
      </c>
      <c r="O33" s="27">
        <v>84</v>
      </c>
      <c r="P33" s="27">
        <v>114</v>
      </c>
      <c r="Q33" s="27">
        <v>131</v>
      </c>
      <c r="R33" s="27">
        <v>152</v>
      </c>
      <c r="S33" s="27">
        <v>171</v>
      </c>
      <c r="T33" s="27">
        <v>213</v>
      </c>
      <c r="U33" s="27">
        <v>235</v>
      </c>
      <c r="V33" s="27">
        <v>241</v>
      </c>
      <c r="W33" s="27">
        <v>262</v>
      </c>
      <c r="X33" s="27">
        <v>300</v>
      </c>
      <c r="Y33" s="27">
        <v>355</v>
      </c>
      <c r="Z33" s="27">
        <v>468</v>
      </c>
      <c r="AA33" s="27">
        <v>572</v>
      </c>
      <c r="AB33" s="27">
        <v>556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/>
      <c r="G34" s="146">
        <v>240</v>
      </c>
      <c r="H34" s="146">
        <v>287</v>
      </c>
      <c r="I34" s="146">
        <v>300</v>
      </c>
      <c r="J34" s="146">
        <v>324</v>
      </c>
      <c r="K34" s="146">
        <v>395</v>
      </c>
      <c r="L34" s="146">
        <v>449</v>
      </c>
      <c r="M34" s="146">
        <v>531</v>
      </c>
      <c r="N34" s="146">
        <v>621</v>
      </c>
      <c r="O34" s="146">
        <v>813</v>
      </c>
      <c r="P34" s="146">
        <v>1020</v>
      </c>
      <c r="Q34" s="146">
        <v>1179</v>
      </c>
      <c r="R34" s="146">
        <v>1306</v>
      </c>
      <c r="S34" s="146">
        <v>1439</v>
      </c>
      <c r="T34" s="146">
        <v>1647</v>
      </c>
      <c r="U34" s="146">
        <v>1818</v>
      </c>
      <c r="V34" s="146">
        <v>2012</v>
      </c>
      <c r="W34" s="146">
        <v>2234</v>
      </c>
      <c r="X34" s="146">
        <v>2475</v>
      </c>
      <c r="Y34" s="146">
        <v>2692</v>
      </c>
      <c r="Z34" s="146">
        <v>2908</v>
      </c>
      <c r="AA34" s="146">
        <v>3164</v>
      </c>
      <c r="AB34" s="146">
        <v>3121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/>
      <c r="G35" s="27">
        <v>8</v>
      </c>
      <c r="H35" s="27">
        <v>8</v>
      </c>
      <c r="I35" s="27">
        <v>8</v>
      </c>
      <c r="J35" s="27">
        <v>12</v>
      </c>
      <c r="K35" s="27">
        <v>19</v>
      </c>
      <c r="L35" s="27">
        <v>25</v>
      </c>
      <c r="M35" s="27">
        <v>38</v>
      </c>
      <c r="N35" s="27">
        <v>49</v>
      </c>
      <c r="O35" s="27">
        <v>59</v>
      </c>
      <c r="P35" s="27">
        <v>71</v>
      </c>
      <c r="Q35" s="27">
        <v>75</v>
      </c>
      <c r="R35" s="27">
        <v>84</v>
      </c>
      <c r="S35" s="27">
        <v>90</v>
      </c>
      <c r="T35" s="27">
        <v>96</v>
      </c>
      <c r="U35" s="27">
        <v>100</v>
      </c>
      <c r="V35" s="27">
        <v>119</v>
      </c>
      <c r="W35" s="27">
        <v>134</v>
      </c>
      <c r="X35" s="27">
        <v>154</v>
      </c>
      <c r="Y35" s="27">
        <v>140</v>
      </c>
      <c r="Z35" s="27">
        <v>158</v>
      </c>
      <c r="AA35" s="27">
        <v>172</v>
      </c>
      <c r="AB35" s="27">
        <v>98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/>
      <c r="G36" s="27">
        <v>9</v>
      </c>
      <c r="H36" s="27">
        <v>11</v>
      </c>
      <c r="I36" s="27">
        <v>13</v>
      </c>
      <c r="J36" s="27">
        <v>16</v>
      </c>
      <c r="K36" s="27">
        <v>17</v>
      </c>
      <c r="L36" s="27">
        <v>22</v>
      </c>
      <c r="M36" s="27">
        <v>27</v>
      </c>
      <c r="N36" s="27">
        <v>34</v>
      </c>
      <c r="O36" s="27">
        <v>43</v>
      </c>
      <c r="P36" s="27">
        <v>58</v>
      </c>
      <c r="Q36" s="27">
        <v>67</v>
      </c>
      <c r="R36" s="27">
        <v>77</v>
      </c>
      <c r="S36" s="27">
        <v>86</v>
      </c>
      <c r="T36" s="27">
        <v>108</v>
      </c>
      <c r="U36" s="27">
        <v>106</v>
      </c>
      <c r="V36" s="27">
        <v>118</v>
      </c>
      <c r="W36" s="27">
        <v>135</v>
      </c>
      <c r="X36" s="27">
        <v>138</v>
      </c>
      <c r="Y36" s="27">
        <v>134</v>
      </c>
      <c r="Z36" s="27">
        <v>144</v>
      </c>
      <c r="AA36" s="27">
        <v>186</v>
      </c>
      <c r="AB36" s="27">
        <v>208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/>
      <c r="G37" s="27">
        <v>16</v>
      </c>
      <c r="H37" s="27">
        <v>21</v>
      </c>
      <c r="I37" s="27">
        <v>20</v>
      </c>
      <c r="J37" s="27">
        <v>20</v>
      </c>
      <c r="K37" s="27">
        <v>27</v>
      </c>
      <c r="L37" s="27">
        <v>34</v>
      </c>
      <c r="M37" s="27">
        <v>37</v>
      </c>
      <c r="N37" s="27">
        <v>45</v>
      </c>
      <c r="O37" s="27">
        <v>53</v>
      </c>
      <c r="P37" s="27">
        <v>59</v>
      </c>
      <c r="Q37" s="27">
        <v>59</v>
      </c>
      <c r="R37" s="27">
        <v>75</v>
      </c>
      <c r="S37" s="27">
        <v>94</v>
      </c>
      <c r="T37" s="27">
        <v>121</v>
      </c>
      <c r="U37" s="27">
        <v>144</v>
      </c>
      <c r="V37" s="27">
        <v>145</v>
      </c>
      <c r="W37" s="27">
        <v>159</v>
      </c>
      <c r="X37" s="27">
        <v>164</v>
      </c>
      <c r="Y37" s="27">
        <v>191</v>
      </c>
      <c r="Z37" s="27">
        <v>206</v>
      </c>
      <c r="AA37" s="27">
        <v>225</v>
      </c>
      <c r="AB37" s="27">
        <v>220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/>
      <c r="G38" s="27">
        <v>77</v>
      </c>
      <c r="H38" s="27">
        <v>82</v>
      </c>
      <c r="I38" s="27">
        <v>85</v>
      </c>
      <c r="J38" s="27">
        <v>88</v>
      </c>
      <c r="K38" s="27">
        <v>104</v>
      </c>
      <c r="L38" s="27">
        <v>111</v>
      </c>
      <c r="M38" s="27">
        <v>123</v>
      </c>
      <c r="N38" s="27">
        <v>134</v>
      </c>
      <c r="O38" s="27">
        <v>203</v>
      </c>
      <c r="P38" s="27">
        <v>280</v>
      </c>
      <c r="Q38" s="27">
        <v>341</v>
      </c>
      <c r="R38" s="27">
        <v>355</v>
      </c>
      <c r="S38" s="27">
        <v>374</v>
      </c>
      <c r="T38" s="27">
        <v>371</v>
      </c>
      <c r="U38" s="27">
        <v>367</v>
      </c>
      <c r="V38" s="27">
        <v>401</v>
      </c>
      <c r="W38" s="27">
        <v>430</v>
      </c>
      <c r="X38" s="27">
        <v>488</v>
      </c>
      <c r="Y38" s="27">
        <v>560</v>
      </c>
      <c r="Z38" s="27">
        <v>607</v>
      </c>
      <c r="AA38" s="27">
        <v>648</v>
      </c>
      <c r="AB38" s="27">
        <v>645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/>
      <c r="G39" s="27">
        <v>20</v>
      </c>
      <c r="H39" s="27">
        <v>21</v>
      </c>
      <c r="I39" s="27">
        <v>22</v>
      </c>
      <c r="J39" s="27">
        <v>22</v>
      </c>
      <c r="K39" s="27">
        <v>26</v>
      </c>
      <c r="L39" s="27">
        <v>28</v>
      </c>
      <c r="M39" s="27">
        <v>31</v>
      </c>
      <c r="N39" s="27">
        <v>34</v>
      </c>
      <c r="O39" s="27">
        <v>52</v>
      </c>
      <c r="P39" s="27">
        <v>71</v>
      </c>
      <c r="Q39" s="27">
        <v>87</v>
      </c>
      <c r="R39" s="27">
        <v>90</v>
      </c>
      <c r="S39" s="27">
        <v>95</v>
      </c>
      <c r="T39" s="27">
        <v>107</v>
      </c>
      <c r="U39" s="27">
        <v>116</v>
      </c>
      <c r="V39" s="27">
        <v>109</v>
      </c>
      <c r="W39" s="27">
        <v>128</v>
      </c>
      <c r="X39" s="27">
        <v>144</v>
      </c>
      <c r="Y39" s="27">
        <v>163</v>
      </c>
      <c r="Z39" s="27">
        <v>181</v>
      </c>
      <c r="AA39" s="27">
        <v>204</v>
      </c>
      <c r="AB39" s="27">
        <v>221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/>
      <c r="G40" s="27">
        <v>26</v>
      </c>
      <c r="H40" s="27">
        <v>28</v>
      </c>
      <c r="I40" s="27">
        <v>29</v>
      </c>
      <c r="J40" s="27">
        <v>30</v>
      </c>
      <c r="K40" s="27">
        <v>36</v>
      </c>
      <c r="L40" s="27">
        <v>38</v>
      </c>
      <c r="M40" s="27">
        <v>42</v>
      </c>
      <c r="N40" s="27">
        <v>46</v>
      </c>
      <c r="O40" s="27">
        <v>70</v>
      </c>
      <c r="P40" s="27">
        <v>96</v>
      </c>
      <c r="Q40" s="27">
        <v>116</v>
      </c>
      <c r="R40" s="27">
        <v>121</v>
      </c>
      <c r="S40" s="27">
        <v>128</v>
      </c>
      <c r="T40" s="27">
        <v>145</v>
      </c>
      <c r="U40" s="27">
        <v>156</v>
      </c>
      <c r="V40" s="27">
        <v>183</v>
      </c>
      <c r="W40" s="27">
        <v>218</v>
      </c>
      <c r="X40" s="27">
        <v>253</v>
      </c>
      <c r="Y40" s="27">
        <v>277</v>
      </c>
      <c r="Z40" s="27">
        <v>291</v>
      </c>
      <c r="AA40" s="27">
        <v>313</v>
      </c>
      <c r="AB40" s="27">
        <v>315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/>
      <c r="G41" s="27">
        <v>54</v>
      </c>
      <c r="H41" s="27">
        <v>58</v>
      </c>
      <c r="I41" s="27">
        <v>62</v>
      </c>
      <c r="J41" s="27">
        <v>63</v>
      </c>
      <c r="K41" s="27">
        <v>71</v>
      </c>
      <c r="L41" s="27">
        <v>77</v>
      </c>
      <c r="M41" s="27">
        <v>84</v>
      </c>
      <c r="N41" s="27">
        <v>97</v>
      </c>
      <c r="O41" s="27">
        <v>110</v>
      </c>
      <c r="P41" s="27">
        <v>127</v>
      </c>
      <c r="Q41" s="27">
        <v>147</v>
      </c>
      <c r="R41" s="27">
        <v>174</v>
      </c>
      <c r="S41" s="27">
        <v>211</v>
      </c>
      <c r="T41" s="27">
        <v>268</v>
      </c>
      <c r="U41" s="27">
        <v>303</v>
      </c>
      <c r="V41" s="27">
        <v>332</v>
      </c>
      <c r="W41" s="27">
        <v>359</v>
      </c>
      <c r="X41" s="27">
        <v>418</v>
      </c>
      <c r="Y41" s="27">
        <v>446</v>
      </c>
      <c r="Z41" s="27">
        <v>488</v>
      </c>
      <c r="AA41" s="27">
        <v>523</v>
      </c>
      <c r="AB41" s="27">
        <v>562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/>
      <c r="G42" s="27">
        <v>8</v>
      </c>
      <c r="H42" s="27">
        <v>13</v>
      </c>
      <c r="I42" s="27">
        <v>13</v>
      </c>
      <c r="J42" s="27">
        <v>17</v>
      </c>
      <c r="K42" s="27">
        <v>18</v>
      </c>
      <c r="L42" s="27">
        <v>22</v>
      </c>
      <c r="M42" s="27">
        <v>31</v>
      </c>
      <c r="N42" s="27">
        <v>40</v>
      </c>
      <c r="O42" s="27">
        <v>50</v>
      </c>
      <c r="P42" s="27">
        <v>58</v>
      </c>
      <c r="Q42" s="27">
        <v>74</v>
      </c>
      <c r="R42" s="27">
        <v>90</v>
      </c>
      <c r="S42" s="27">
        <v>112</v>
      </c>
      <c r="T42" s="27">
        <v>138</v>
      </c>
      <c r="U42" s="27">
        <v>185</v>
      </c>
      <c r="V42" s="27">
        <v>204</v>
      </c>
      <c r="W42" s="27">
        <v>207</v>
      </c>
      <c r="X42" s="27">
        <v>220</v>
      </c>
      <c r="Y42" s="27">
        <v>231</v>
      </c>
      <c r="Z42" s="27">
        <v>240</v>
      </c>
      <c r="AA42" s="27">
        <v>258</v>
      </c>
      <c r="AB42" s="27">
        <v>173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/>
      <c r="G43" s="27">
        <v>16</v>
      </c>
      <c r="H43" s="27">
        <v>17</v>
      </c>
      <c r="I43" s="27">
        <v>18</v>
      </c>
      <c r="J43" s="27">
        <v>20</v>
      </c>
      <c r="K43" s="27">
        <v>27</v>
      </c>
      <c r="L43" s="27">
        <v>30</v>
      </c>
      <c r="M43" s="27">
        <v>30</v>
      </c>
      <c r="N43" s="27">
        <v>33</v>
      </c>
      <c r="O43" s="27">
        <v>43</v>
      </c>
      <c r="P43" s="27">
        <v>53</v>
      </c>
      <c r="Q43" s="27">
        <v>64</v>
      </c>
      <c r="R43" s="27">
        <v>76</v>
      </c>
      <c r="S43" s="27">
        <v>78</v>
      </c>
      <c r="T43" s="27">
        <v>99</v>
      </c>
      <c r="U43" s="27">
        <v>114</v>
      </c>
      <c r="V43" s="27">
        <v>130</v>
      </c>
      <c r="W43" s="27">
        <v>133</v>
      </c>
      <c r="X43" s="27">
        <v>136</v>
      </c>
      <c r="Y43" s="27">
        <v>160</v>
      </c>
      <c r="Z43" s="27">
        <v>155</v>
      </c>
      <c r="AA43" s="27">
        <v>157</v>
      </c>
      <c r="AB43" s="27">
        <v>190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/>
      <c r="G44" s="27">
        <v>5</v>
      </c>
      <c r="H44" s="27">
        <v>28</v>
      </c>
      <c r="I44" s="27">
        <v>29</v>
      </c>
      <c r="J44" s="27">
        <v>36</v>
      </c>
      <c r="K44" s="27">
        <v>49</v>
      </c>
      <c r="L44" s="27">
        <v>61</v>
      </c>
      <c r="M44" s="27">
        <v>88</v>
      </c>
      <c r="N44" s="27">
        <v>110</v>
      </c>
      <c r="O44" s="27">
        <v>130</v>
      </c>
      <c r="P44" s="27">
        <v>146</v>
      </c>
      <c r="Q44" s="27">
        <v>148</v>
      </c>
      <c r="R44" s="27">
        <v>162</v>
      </c>
      <c r="S44" s="27">
        <v>170</v>
      </c>
      <c r="T44" s="27">
        <v>195</v>
      </c>
      <c r="U44" s="27">
        <v>226</v>
      </c>
      <c r="V44" s="27">
        <v>271</v>
      </c>
      <c r="W44" s="27">
        <v>330</v>
      </c>
      <c r="X44" s="27">
        <v>361</v>
      </c>
      <c r="Y44" s="27">
        <v>391</v>
      </c>
      <c r="Z44" s="27">
        <v>437</v>
      </c>
      <c r="AA44" s="27">
        <v>478</v>
      </c>
      <c r="AB44" s="27">
        <v>490</v>
      </c>
    </row>
    <row r="45" spans="1:28" ht="6.75" customHeight="1">
      <c r="A45" s="3"/>
      <c r="B45" s="3"/>
      <c r="C45" s="3"/>
      <c r="D45" s="3"/>
      <c r="E45" s="11"/>
      <c r="F45" s="11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1:28" ht="14.25" customHeight="1">
      <c r="A46" s="20"/>
      <c r="B46" s="20"/>
      <c r="C46" s="3"/>
      <c r="D46" s="20" t="s">
        <v>85</v>
      </c>
      <c r="E46" s="21"/>
      <c r="F46" s="21"/>
      <c r="G46" s="146">
        <v>59</v>
      </c>
      <c r="H46" s="146">
        <v>62</v>
      </c>
      <c r="I46" s="146">
        <v>73</v>
      </c>
      <c r="J46" s="146">
        <v>84</v>
      </c>
      <c r="K46" s="146">
        <v>103</v>
      </c>
      <c r="L46" s="146">
        <v>124</v>
      </c>
      <c r="M46" s="146">
        <v>143</v>
      </c>
      <c r="N46" s="146">
        <v>164</v>
      </c>
      <c r="O46" s="146">
        <v>200</v>
      </c>
      <c r="P46" s="146">
        <v>273</v>
      </c>
      <c r="Q46" s="146">
        <v>305</v>
      </c>
      <c r="R46" s="146">
        <v>338</v>
      </c>
      <c r="S46" s="146">
        <v>417</v>
      </c>
      <c r="T46" s="146">
        <v>384</v>
      </c>
      <c r="U46" s="146">
        <v>387</v>
      </c>
      <c r="V46" s="146">
        <v>480</v>
      </c>
      <c r="W46" s="146">
        <v>543</v>
      </c>
      <c r="X46" s="146">
        <v>597</v>
      </c>
      <c r="Y46" s="146">
        <v>654</v>
      </c>
      <c r="Z46" s="146">
        <v>692</v>
      </c>
      <c r="AA46" s="146">
        <v>789</v>
      </c>
      <c r="AB46" s="146">
        <v>780</v>
      </c>
    </row>
    <row r="47" spans="3:28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v>44273</v>
      </c>
      <c r="E49" s="41"/>
    </row>
  </sheetData>
  <sheetProtection/>
  <conditionalFormatting sqref="G10:Y14">
    <cfRule type="cellIs" priority="12" dxfId="32" operator="lessThan">
      <formula>0</formula>
    </cfRule>
  </conditionalFormatting>
  <conditionalFormatting sqref="G16:Y16 G18:Y28">
    <cfRule type="cellIs" priority="11" dxfId="32" operator="lessThan">
      <formula>0</formula>
    </cfRule>
  </conditionalFormatting>
  <conditionalFormatting sqref="G31:Y33">
    <cfRule type="cellIs" priority="10" dxfId="32" operator="lessThan">
      <formula>0</formula>
    </cfRule>
  </conditionalFormatting>
  <conditionalFormatting sqref="G35:Y44">
    <cfRule type="cellIs" priority="9" dxfId="32" operator="lessThan">
      <formula>0</formula>
    </cfRule>
  </conditionalFormatting>
  <conditionalFormatting sqref="Z10:AA14">
    <cfRule type="cellIs" priority="8" dxfId="32" operator="lessThan">
      <formula>0</formula>
    </cfRule>
  </conditionalFormatting>
  <conditionalFormatting sqref="Z16:AA16 Z18:AA28">
    <cfRule type="cellIs" priority="7" dxfId="32" operator="lessThan">
      <formula>0</formula>
    </cfRule>
  </conditionalFormatting>
  <conditionalFormatting sqref="Z31:AA33">
    <cfRule type="cellIs" priority="6" dxfId="32" operator="lessThan">
      <formula>0</formula>
    </cfRule>
  </conditionalFormatting>
  <conditionalFormatting sqref="Z35:AA44">
    <cfRule type="cellIs" priority="5" dxfId="32" operator="lessThan">
      <formula>0</formula>
    </cfRule>
  </conditionalFormatting>
  <conditionalFormatting sqref="AB10:AB14">
    <cfRule type="cellIs" priority="4" dxfId="32" operator="lessThan">
      <formula>0</formula>
    </cfRule>
  </conditionalFormatting>
  <conditionalFormatting sqref="AB16 AB18:AB28">
    <cfRule type="cellIs" priority="3" dxfId="32" operator="lessThan">
      <formula>0</formula>
    </cfRule>
  </conditionalFormatting>
  <conditionalFormatting sqref="AB31:AB33">
    <cfRule type="cellIs" priority="2" dxfId="32" operator="lessThan">
      <formula>0</formula>
    </cfRule>
  </conditionalFormatting>
  <conditionalFormatting sqref="AB35:AB44">
    <cfRule type="cellIs" priority="1" dxfId="32" operator="lessThan">
      <formula>0</formula>
    </cfRule>
  </conditionalFormatting>
  <printOptions/>
  <pageMargins left="0.4724409448818898" right="0.5905511811023623" top="1.02" bottom="0.2362204724409449" header="0.3937007874015748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SheetLayoutView="100" zoomScalePageLayoutView="0" workbookViewId="0" topLeftCell="A1">
      <pane xSplit="5" ySplit="6" topLeftCell="P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4.57421875" style="23" customWidth="1"/>
    <col min="2" max="2" width="4.7109375" style="23" customWidth="1"/>
    <col min="3" max="3" width="1.421875" style="23" hidden="1" customWidth="1"/>
    <col min="4" max="4" width="50.00390625" style="23" customWidth="1"/>
    <col min="5" max="6" width="6.421875" style="43" bestFit="1" customWidth="1"/>
    <col min="7" max="28" width="8.140625" style="43" customWidth="1"/>
    <col min="29" max="16384" width="9.140625" style="23" customWidth="1"/>
  </cols>
  <sheetData>
    <row r="1" spans="1:28" s="5" customFormat="1" ht="15" customHeight="1">
      <c r="A1" s="2"/>
      <c r="B1" s="3"/>
      <c r="C1" s="3"/>
      <c r="D1" s="4" t="s">
        <v>86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9" customFormat="1" ht="15" customHeight="1">
      <c r="A2" s="6"/>
      <c r="B2" s="7"/>
      <c r="C2" s="6"/>
      <c r="D2" s="6" t="s">
        <v>34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12" customFormat="1" ht="15" customHeight="1">
      <c r="A3" s="3"/>
      <c r="B3" s="10"/>
      <c r="C3" s="3"/>
      <c r="D3" s="4" t="s">
        <v>87</v>
      </c>
      <c r="E3" s="11"/>
      <c r="F3" s="11"/>
      <c r="G3" s="136">
        <f aca="true" t="shared" si="0" ref="G3:Z3">IF(OR((G9+G15+G29+G46)=G7,(G9+G15+G29+G46)-G7&lt;1,(G9+G15+G29+G46)-G7&gt;-1),"",(G9+G15+G29+G46)-G7)</f>
      </c>
      <c r="H3" s="136">
        <f t="shared" si="0"/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IF(OR((AA9+AA15+AA29+AA46)=AA7,(AA9+AA15+AA29+AA46)-AA7&lt;1,(AA9+AA15+AA29+AA46)-AA7&gt;-1),"",(AA9+AA15+AA29+AA46)-AA7)</f>
      </c>
      <c r="AB3" s="136">
        <f>IF(OR((AB9+AB15+AB29+AB46)=AB7,(AB9+AB15+AB29+AB46)-AB7&lt;1,(AB9+AB15+AB29+AB46)-AB7&gt;-1),"",(AB9+AB15+AB29+AB46)-AB7)</f>
      </c>
    </row>
    <row r="4" spans="1:28" s="12" customFormat="1" ht="15" customHeight="1" thickBot="1">
      <c r="A4" s="3"/>
      <c r="B4" s="10"/>
      <c r="C4" s="3"/>
      <c r="D4" s="13" t="s">
        <v>88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/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  <c r="AB7" s="142">
        <v>1</v>
      </c>
    </row>
    <row r="8" spans="1:28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/>
      <c r="G9" s="142">
        <v>0.32</v>
      </c>
      <c r="H9" s="142">
        <v>0.31</v>
      </c>
      <c r="I9" s="142">
        <v>0.32</v>
      </c>
      <c r="J9" s="142">
        <v>0.3</v>
      </c>
      <c r="K9" s="142">
        <v>0.33</v>
      </c>
      <c r="L9" s="142">
        <v>0.34</v>
      </c>
      <c r="M9" s="142">
        <v>0.34</v>
      </c>
      <c r="N9" s="142">
        <v>0.3</v>
      </c>
      <c r="O9" s="142">
        <v>0.26</v>
      </c>
      <c r="P9" s="142">
        <v>0.25</v>
      </c>
      <c r="Q9" s="142">
        <v>0.25</v>
      </c>
      <c r="R9" s="142">
        <v>0.24</v>
      </c>
      <c r="S9" s="142">
        <v>0.24</v>
      </c>
      <c r="T9" s="142">
        <v>0.25</v>
      </c>
      <c r="U9" s="142">
        <v>0.25</v>
      </c>
      <c r="V9" s="142">
        <v>0.25</v>
      </c>
      <c r="W9" s="142">
        <v>0.24</v>
      </c>
      <c r="X9" s="142">
        <v>0.25</v>
      </c>
      <c r="Y9" s="142">
        <v>0.26</v>
      </c>
      <c r="Z9" s="142">
        <v>0.25</v>
      </c>
      <c r="AA9" s="142">
        <v>0.24</v>
      </c>
      <c r="AB9" s="142">
        <v>0.26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/>
      <c r="G10" s="143">
        <v>0.27</v>
      </c>
      <c r="H10" s="143">
        <v>0.27</v>
      </c>
      <c r="I10" s="143">
        <v>0.27</v>
      </c>
      <c r="J10" s="143">
        <v>0.26</v>
      </c>
      <c r="K10" s="143">
        <v>0.29</v>
      </c>
      <c r="L10" s="143">
        <v>0.29</v>
      </c>
      <c r="M10" s="143">
        <v>0.29</v>
      </c>
      <c r="N10" s="143">
        <v>0.15</v>
      </c>
      <c r="O10" s="143">
        <v>0.14</v>
      </c>
      <c r="P10" s="143">
        <v>0.12</v>
      </c>
      <c r="Q10" s="143">
        <v>0.14</v>
      </c>
      <c r="R10" s="143">
        <v>0.13</v>
      </c>
      <c r="S10" s="143">
        <v>0.13</v>
      </c>
      <c r="T10" s="143">
        <v>0.14</v>
      </c>
      <c r="U10" s="143">
        <v>0.15</v>
      </c>
      <c r="V10" s="143">
        <v>0.15</v>
      </c>
      <c r="W10" s="143">
        <v>0.14</v>
      </c>
      <c r="X10" s="143">
        <v>0.16</v>
      </c>
      <c r="Y10" s="143">
        <v>0.17</v>
      </c>
      <c r="Z10" s="143">
        <v>0.14</v>
      </c>
      <c r="AA10" s="143">
        <v>0.13</v>
      </c>
      <c r="AB10" s="143">
        <v>0.16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/>
      <c r="G11" s="143">
        <v>0.01</v>
      </c>
      <c r="H11" s="143">
        <v>0.01</v>
      </c>
      <c r="I11" s="143">
        <v>0.01</v>
      </c>
      <c r="J11" s="143">
        <v>0.01</v>
      </c>
      <c r="K11" s="143">
        <v>0.01</v>
      </c>
      <c r="L11" s="143">
        <v>0.01</v>
      </c>
      <c r="M11" s="143">
        <v>0.01</v>
      </c>
      <c r="N11" s="143">
        <v>0.03</v>
      </c>
      <c r="O11" s="143">
        <v>0.02</v>
      </c>
      <c r="P11" s="143">
        <v>0.02</v>
      </c>
      <c r="Q11" s="143">
        <v>0.02</v>
      </c>
      <c r="R11" s="143">
        <v>0.02</v>
      </c>
      <c r="S11" s="143">
        <v>0.02</v>
      </c>
      <c r="T11" s="143">
        <v>0.02</v>
      </c>
      <c r="U11" s="143">
        <v>0.01</v>
      </c>
      <c r="V11" s="143">
        <v>0.02</v>
      </c>
      <c r="W11" s="143">
        <v>0.01</v>
      </c>
      <c r="X11" s="143">
        <v>0.02</v>
      </c>
      <c r="Y11" s="143">
        <v>0.02</v>
      </c>
      <c r="Z11" s="143">
        <v>0.02</v>
      </c>
      <c r="AA11" s="143">
        <v>0.01</v>
      </c>
      <c r="AB11" s="143">
        <v>0.01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/>
      <c r="G12" s="143">
        <v>0.02</v>
      </c>
      <c r="H12" s="143">
        <v>0.02</v>
      </c>
      <c r="I12" s="143">
        <v>0.02</v>
      </c>
      <c r="J12" s="143">
        <v>0.02</v>
      </c>
      <c r="K12" s="143">
        <v>0.02</v>
      </c>
      <c r="L12" s="143">
        <v>0.02</v>
      </c>
      <c r="M12" s="143">
        <v>0.02</v>
      </c>
      <c r="N12" s="143">
        <v>0.03</v>
      </c>
      <c r="O12" s="143">
        <v>0.02</v>
      </c>
      <c r="P12" s="143">
        <v>0.02</v>
      </c>
      <c r="Q12" s="143">
        <v>0.02</v>
      </c>
      <c r="R12" s="143">
        <v>0.02</v>
      </c>
      <c r="S12" s="143">
        <v>0.02</v>
      </c>
      <c r="T12" s="143">
        <v>0.02</v>
      </c>
      <c r="U12" s="143">
        <v>0.02</v>
      </c>
      <c r="V12" s="143">
        <v>0.02</v>
      </c>
      <c r="W12" s="143">
        <v>0.02</v>
      </c>
      <c r="X12" s="143">
        <v>0.02</v>
      </c>
      <c r="Y12" s="143">
        <v>0.02</v>
      </c>
      <c r="Z12" s="143">
        <v>0.03</v>
      </c>
      <c r="AA12" s="143">
        <v>0.03</v>
      </c>
      <c r="AB12" s="143">
        <v>0.03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/>
      <c r="G13" s="143">
        <v>0.01</v>
      </c>
      <c r="H13" s="143">
        <v>0.01</v>
      </c>
      <c r="I13" s="143">
        <v>0.01</v>
      </c>
      <c r="J13" s="143">
        <v>0.01</v>
      </c>
      <c r="K13" s="143">
        <v>0.01</v>
      </c>
      <c r="L13" s="143">
        <v>0.02</v>
      </c>
      <c r="M13" s="143">
        <v>0.02</v>
      </c>
      <c r="N13" s="143">
        <v>0.09</v>
      </c>
      <c r="O13" s="143">
        <v>0.08</v>
      </c>
      <c r="P13" s="143">
        <v>0.08</v>
      </c>
      <c r="Q13" s="143">
        <v>0.07</v>
      </c>
      <c r="R13" s="143">
        <v>0.07</v>
      </c>
      <c r="S13" s="143">
        <v>0.07</v>
      </c>
      <c r="T13" s="143">
        <v>0.06</v>
      </c>
      <c r="U13" s="143">
        <v>0.06</v>
      </c>
      <c r="V13" s="143">
        <v>0.06</v>
      </c>
      <c r="W13" s="143">
        <v>0.06</v>
      </c>
      <c r="X13" s="143">
        <v>0.05</v>
      </c>
      <c r="Y13" s="143">
        <v>0.05</v>
      </c>
      <c r="Z13" s="143">
        <v>0.06</v>
      </c>
      <c r="AA13" s="143">
        <v>0.06</v>
      </c>
      <c r="AB13" s="143">
        <v>0.06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/>
      <c r="G14" s="144">
        <v>0.004</v>
      </c>
      <c r="H14" s="144">
        <v>0.003</v>
      </c>
      <c r="I14" s="144">
        <v>0.003</v>
      </c>
      <c r="J14" s="144">
        <v>0.004</v>
      </c>
      <c r="K14" s="144">
        <v>0.003</v>
      </c>
      <c r="L14" s="144">
        <v>0.003</v>
      </c>
      <c r="M14" s="144">
        <v>0.003</v>
      </c>
      <c r="N14" s="144">
        <v>0.004</v>
      </c>
      <c r="O14" s="144">
        <v>0.003</v>
      </c>
      <c r="P14" s="144">
        <v>0.003</v>
      </c>
      <c r="Q14" s="144">
        <v>0.004</v>
      </c>
      <c r="R14" s="144">
        <v>0.004</v>
      </c>
      <c r="S14" s="144">
        <v>0.004</v>
      </c>
      <c r="T14" s="144">
        <v>0.004</v>
      </c>
      <c r="U14" s="144">
        <v>0.004</v>
      </c>
      <c r="V14" s="144">
        <v>0.004</v>
      </c>
      <c r="W14" s="144">
        <v>0.004</v>
      </c>
      <c r="X14" s="144">
        <v>0.004</v>
      </c>
      <c r="Y14" s="144">
        <v>0.004</v>
      </c>
      <c r="Z14" s="144">
        <v>0.004</v>
      </c>
      <c r="AA14" s="144">
        <v>0.004</v>
      </c>
      <c r="AB14" s="144">
        <v>0.003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/>
      <c r="G15" s="142">
        <v>0.18</v>
      </c>
      <c r="H15" s="142">
        <v>0.17</v>
      </c>
      <c r="I15" s="142">
        <v>0.16</v>
      </c>
      <c r="J15" s="142">
        <v>0.16</v>
      </c>
      <c r="K15" s="142">
        <v>0.14</v>
      </c>
      <c r="L15" s="142">
        <v>0.15</v>
      </c>
      <c r="M15" s="142">
        <v>0.15</v>
      </c>
      <c r="N15" s="142">
        <v>0.16</v>
      </c>
      <c r="O15" s="142">
        <v>0.17</v>
      </c>
      <c r="P15" s="142">
        <v>0.16</v>
      </c>
      <c r="Q15" s="142">
        <v>0.16</v>
      </c>
      <c r="R15" s="142">
        <v>0.16</v>
      </c>
      <c r="S15" s="142">
        <v>0.18</v>
      </c>
      <c r="T15" s="142">
        <v>0.18</v>
      </c>
      <c r="U15" s="142">
        <v>0.18</v>
      </c>
      <c r="V15" s="142">
        <v>0.18</v>
      </c>
      <c r="W15" s="142">
        <v>0.17</v>
      </c>
      <c r="X15" s="142">
        <v>0.17</v>
      </c>
      <c r="Y15" s="142">
        <v>0.17</v>
      </c>
      <c r="Z15" s="142">
        <v>0.17</v>
      </c>
      <c r="AA15" s="142">
        <v>0.19</v>
      </c>
      <c r="AB15" s="142">
        <v>0.19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/>
      <c r="G16" s="144">
        <v>0.001</v>
      </c>
      <c r="H16" s="144">
        <v>0.002</v>
      </c>
      <c r="I16" s="144">
        <v>0.006</v>
      </c>
      <c r="J16" s="144">
        <v>0.003</v>
      </c>
      <c r="K16" s="144">
        <v>0.002</v>
      </c>
      <c r="L16" s="144">
        <v>0.006</v>
      </c>
      <c r="M16" s="144">
        <v>0.006</v>
      </c>
      <c r="N16" s="144">
        <v>0.01</v>
      </c>
      <c r="O16" s="144">
        <v>0.016</v>
      </c>
      <c r="P16" s="144">
        <v>0.015</v>
      </c>
      <c r="Q16" s="144">
        <v>0.008</v>
      </c>
      <c r="R16" s="144">
        <v>0.01</v>
      </c>
      <c r="S16" s="144">
        <v>0.02</v>
      </c>
      <c r="T16" s="144">
        <v>0.017</v>
      </c>
      <c r="U16" s="144">
        <v>0.02</v>
      </c>
      <c r="V16" s="144">
        <v>0.021</v>
      </c>
      <c r="W16" s="144">
        <v>0.017</v>
      </c>
      <c r="X16" s="144">
        <v>0.016</v>
      </c>
      <c r="Y16" s="144">
        <v>0.021</v>
      </c>
      <c r="Z16" s="144">
        <v>0.022</v>
      </c>
      <c r="AA16" s="144">
        <v>0.014</v>
      </c>
      <c r="AB16" s="144">
        <v>0.013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/>
      <c r="G17" s="145">
        <v>0.1</v>
      </c>
      <c r="H17" s="145">
        <v>0.1</v>
      </c>
      <c r="I17" s="145">
        <v>0.09</v>
      </c>
      <c r="J17" s="145">
        <v>0.1</v>
      </c>
      <c r="K17" s="145">
        <v>0.09</v>
      </c>
      <c r="L17" s="145">
        <v>0.09</v>
      </c>
      <c r="M17" s="145">
        <v>0.09</v>
      </c>
      <c r="N17" s="145">
        <v>0.09</v>
      </c>
      <c r="O17" s="145">
        <v>0.08</v>
      </c>
      <c r="P17" s="145">
        <v>0.08</v>
      </c>
      <c r="Q17" s="145">
        <v>0.08</v>
      </c>
      <c r="R17" s="145">
        <v>0.08</v>
      </c>
      <c r="S17" s="145">
        <v>0.08</v>
      </c>
      <c r="T17" s="145">
        <v>0.08</v>
      </c>
      <c r="U17" s="145">
        <v>0.07</v>
      </c>
      <c r="V17" s="145">
        <v>0.07</v>
      </c>
      <c r="W17" s="145">
        <v>0.07</v>
      </c>
      <c r="X17" s="145">
        <v>0.07</v>
      </c>
      <c r="Y17" s="145">
        <v>0.08</v>
      </c>
      <c r="Z17" s="145">
        <v>0.08</v>
      </c>
      <c r="AA17" s="145">
        <v>0.08</v>
      </c>
      <c r="AB17" s="145">
        <v>0.09</v>
      </c>
    </row>
    <row r="18" spans="1:28" s="126" customFormat="1" ht="13.5" customHeight="1">
      <c r="A18" s="34"/>
      <c r="B18" s="122"/>
      <c r="C18" s="123"/>
      <c r="D18" s="33" t="s">
        <v>50</v>
      </c>
      <c r="E18" s="34" t="s">
        <v>51</v>
      </c>
      <c r="F18" s="34"/>
      <c r="G18" s="144">
        <v>0.009</v>
      </c>
      <c r="H18" s="144">
        <v>0.01</v>
      </c>
      <c r="I18" s="144">
        <v>0.011</v>
      </c>
      <c r="J18" s="144">
        <v>0.011</v>
      </c>
      <c r="K18" s="144">
        <v>0.012</v>
      </c>
      <c r="L18" s="144">
        <v>0.016</v>
      </c>
      <c r="M18" s="144">
        <v>0.017</v>
      </c>
      <c r="N18" s="144">
        <v>0.019</v>
      </c>
      <c r="O18" s="144">
        <v>0.016</v>
      </c>
      <c r="P18" s="144">
        <v>0.017</v>
      </c>
      <c r="Q18" s="144">
        <v>0.018</v>
      </c>
      <c r="R18" s="144">
        <v>0.019</v>
      </c>
      <c r="S18" s="144">
        <v>0.02</v>
      </c>
      <c r="T18" s="144">
        <v>0.019</v>
      </c>
      <c r="U18" s="144">
        <v>0.019</v>
      </c>
      <c r="V18" s="144">
        <v>0.019</v>
      </c>
      <c r="W18" s="144">
        <v>0.018</v>
      </c>
      <c r="X18" s="144">
        <v>0.018</v>
      </c>
      <c r="Y18" s="144">
        <v>0.027</v>
      </c>
      <c r="Z18" s="144">
        <v>0.022</v>
      </c>
      <c r="AA18" s="144">
        <v>0.028</v>
      </c>
      <c r="AB18" s="144">
        <v>0.031</v>
      </c>
    </row>
    <row r="19" spans="1:28" s="126" customFormat="1" ht="13.5" customHeight="1">
      <c r="A19" s="34"/>
      <c r="B19" s="122"/>
      <c r="C19" s="123"/>
      <c r="D19" s="33" t="s">
        <v>52</v>
      </c>
      <c r="E19" s="34" t="s">
        <v>53</v>
      </c>
      <c r="F19" s="34"/>
      <c r="G19" s="144">
        <v>0.034</v>
      </c>
      <c r="H19" s="144">
        <v>0.028</v>
      </c>
      <c r="I19" s="144">
        <v>0.027</v>
      </c>
      <c r="J19" s="144">
        <v>0.032</v>
      </c>
      <c r="K19" s="144">
        <v>0.024</v>
      </c>
      <c r="L19" s="144">
        <v>0.022</v>
      </c>
      <c r="M19" s="144">
        <v>0.021</v>
      </c>
      <c r="N19" s="144">
        <v>0.019</v>
      </c>
      <c r="O19" s="144">
        <v>0.018</v>
      </c>
      <c r="P19" s="144">
        <v>0.019</v>
      </c>
      <c r="Q19" s="144">
        <v>0.022</v>
      </c>
      <c r="R19" s="144">
        <v>0.022</v>
      </c>
      <c r="S19" s="144">
        <v>0.02</v>
      </c>
      <c r="T19" s="144">
        <v>0.021</v>
      </c>
      <c r="U19" s="144">
        <v>0.021</v>
      </c>
      <c r="V19" s="144">
        <v>0.022</v>
      </c>
      <c r="W19" s="144">
        <v>0.021</v>
      </c>
      <c r="X19" s="144">
        <v>0.02</v>
      </c>
      <c r="Y19" s="144">
        <v>0.021</v>
      </c>
      <c r="Z19" s="144">
        <v>0.021</v>
      </c>
      <c r="AA19" s="144">
        <v>0.02</v>
      </c>
      <c r="AB19" s="144">
        <v>0.021</v>
      </c>
    </row>
    <row r="20" spans="1:28" s="126" customFormat="1" ht="13.5" customHeight="1">
      <c r="A20" s="34"/>
      <c r="B20" s="122"/>
      <c r="C20" s="123"/>
      <c r="D20" s="33" t="s">
        <v>54</v>
      </c>
      <c r="E20" s="34" t="s">
        <v>55</v>
      </c>
      <c r="F20" s="34"/>
      <c r="G20" s="144">
        <v>0.026</v>
      </c>
      <c r="H20" s="144">
        <v>0.029</v>
      </c>
      <c r="I20" s="144">
        <v>0.025</v>
      </c>
      <c r="J20" s="144">
        <v>0.028</v>
      </c>
      <c r="K20" s="144">
        <v>0.026</v>
      </c>
      <c r="L20" s="144">
        <v>0.026</v>
      </c>
      <c r="M20" s="144">
        <v>0.026</v>
      </c>
      <c r="N20" s="144">
        <v>0.027</v>
      </c>
      <c r="O20" s="144">
        <v>0.025</v>
      </c>
      <c r="P20" s="144">
        <v>0.022</v>
      </c>
      <c r="Q20" s="144">
        <v>0.019</v>
      </c>
      <c r="R20" s="144">
        <v>0.019</v>
      </c>
      <c r="S20" s="144">
        <v>0.02</v>
      </c>
      <c r="T20" s="144">
        <v>0.019</v>
      </c>
      <c r="U20" s="144">
        <v>0.004</v>
      </c>
      <c r="V20" s="144">
        <v>0.004</v>
      </c>
      <c r="W20" s="144">
        <v>0.004</v>
      </c>
      <c r="X20" s="144">
        <v>0.004</v>
      </c>
      <c r="Y20" s="144">
        <v>0.004</v>
      </c>
      <c r="Z20" s="144">
        <v>0.007</v>
      </c>
      <c r="AA20" s="144">
        <v>0.008</v>
      </c>
      <c r="AB20" s="144">
        <v>0.009</v>
      </c>
    </row>
    <row r="21" spans="1:28" s="126" customFormat="1" ht="13.5" customHeight="1">
      <c r="A21" s="34"/>
      <c r="B21" s="122"/>
      <c r="C21" s="123"/>
      <c r="D21" s="33" t="s">
        <v>56</v>
      </c>
      <c r="E21" s="34" t="s">
        <v>57</v>
      </c>
      <c r="F21" s="34"/>
      <c r="G21" s="144">
        <v>0.003</v>
      </c>
      <c r="H21" s="144">
        <v>0.003</v>
      </c>
      <c r="I21" s="144">
        <v>0.003</v>
      </c>
      <c r="J21" s="144">
        <v>0.003</v>
      </c>
      <c r="K21" s="144">
        <v>0.004</v>
      </c>
      <c r="L21" s="144">
        <v>0.004</v>
      </c>
      <c r="M21" s="144">
        <v>0.005</v>
      </c>
      <c r="N21" s="144">
        <v>0.005</v>
      </c>
      <c r="O21" s="144">
        <v>0.005</v>
      </c>
      <c r="P21" s="144">
        <v>0.004</v>
      </c>
      <c r="Q21" s="144">
        <v>0.004</v>
      </c>
      <c r="R21" s="144">
        <v>0.004</v>
      </c>
      <c r="S21" s="144">
        <v>0.004</v>
      </c>
      <c r="T21" s="144">
        <v>0.004</v>
      </c>
      <c r="U21" s="144">
        <v>0.004</v>
      </c>
      <c r="V21" s="144">
        <v>0.004</v>
      </c>
      <c r="W21" s="144">
        <v>0.004</v>
      </c>
      <c r="X21" s="144">
        <v>0.004</v>
      </c>
      <c r="Y21" s="144">
        <v>0.003</v>
      </c>
      <c r="Z21" s="144">
        <v>0.003</v>
      </c>
      <c r="AA21" s="144">
        <v>0.004</v>
      </c>
      <c r="AB21" s="144">
        <v>0.003</v>
      </c>
    </row>
    <row r="22" spans="1:28" s="126" customFormat="1" ht="13.5" customHeight="1">
      <c r="A22" s="34"/>
      <c r="B22" s="122"/>
      <c r="C22" s="123"/>
      <c r="D22" s="33" t="s">
        <v>58</v>
      </c>
      <c r="E22" s="34" t="s">
        <v>59</v>
      </c>
      <c r="F22" s="34"/>
      <c r="G22" s="144">
        <v>0.007</v>
      </c>
      <c r="H22" s="144">
        <v>0.007</v>
      </c>
      <c r="I22" s="144">
        <v>0.006</v>
      </c>
      <c r="J22" s="144">
        <v>0.007</v>
      </c>
      <c r="K22" s="144">
        <v>0.007</v>
      </c>
      <c r="L22" s="144">
        <v>0.007</v>
      </c>
      <c r="M22" s="144">
        <v>0.007</v>
      </c>
      <c r="N22" s="144">
        <v>0.008</v>
      </c>
      <c r="O22" s="144">
        <v>0.007</v>
      </c>
      <c r="P22" s="144">
        <v>0.006</v>
      </c>
      <c r="Q22" s="144">
        <v>0.005</v>
      </c>
      <c r="R22" s="144">
        <v>0.005</v>
      </c>
      <c r="S22" s="144">
        <v>0.006</v>
      </c>
      <c r="T22" s="144">
        <v>0.006</v>
      </c>
      <c r="U22" s="144">
        <v>0.005</v>
      </c>
      <c r="V22" s="144">
        <v>0.005</v>
      </c>
      <c r="W22" s="144">
        <v>0.005</v>
      </c>
      <c r="X22" s="144">
        <v>0.004</v>
      </c>
      <c r="Y22" s="144">
        <v>0.004</v>
      </c>
      <c r="Z22" s="144">
        <v>0.005</v>
      </c>
      <c r="AA22" s="144">
        <v>0.006</v>
      </c>
      <c r="AB22" s="144">
        <v>0.007</v>
      </c>
    </row>
    <row r="23" spans="1:28" s="126" customFormat="1" ht="13.5" customHeight="1">
      <c r="A23" s="34"/>
      <c r="B23" s="122"/>
      <c r="C23" s="123"/>
      <c r="D23" s="33" t="s">
        <v>60</v>
      </c>
      <c r="E23" s="34" t="s">
        <v>61</v>
      </c>
      <c r="F23" s="34"/>
      <c r="G23" s="144">
        <v>0.008</v>
      </c>
      <c r="H23" s="144">
        <v>0.007</v>
      </c>
      <c r="I23" s="144">
        <v>0.006</v>
      </c>
      <c r="J23" s="144">
        <v>0.006</v>
      </c>
      <c r="K23" s="144">
        <v>0.006</v>
      </c>
      <c r="L23" s="144">
        <v>0.005</v>
      </c>
      <c r="M23" s="144">
        <v>0.004</v>
      </c>
      <c r="N23" s="144">
        <v>0.004</v>
      </c>
      <c r="O23" s="144">
        <v>0.003</v>
      </c>
      <c r="P23" s="144">
        <v>0.003</v>
      </c>
      <c r="Q23" s="144">
        <v>0.003</v>
      </c>
      <c r="R23" s="144">
        <v>0.003</v>
      </c>
      <c r="S23" s="144">
        <v>0.004</v>
      </c>
      <c r="T23" s="144">
        <v>0.004</v>
      </c>
      <c r="U23" s="144">
        <v>0.004</v>
      </c>
      <c r="V23" s="144">
        <v>0.004</v>
      </c>
      <c r="W23" s="144">
        <v>0.004</v>
      </c>
      <c r="X23" s="144">
        <v>0.004</v>
      </c>
      <c r="Y23" s="144">
        <v>0.004</v>
      </c>
      <c r="Z23" s="144">
        <v>0.004</v>
      </c>
      <c r="AA23" s="144">
        <v>0.005</v>
      </c>
      <c r="AB23" s="144">
        <v>0.005</v>
      </c>
    </row>
    <row r="24" spans="1:28" s="126" customFormat="1" ht="13.5" customHeight="1">
      <c r="A24" s="34"/>
      <c r="B24" s="122"/>
      <c r="C24" s="123"/>
      <c r="D24" s="33" t="s">
        <v>62</v>
      </c>
      <c r="E24" s="34" t="s">
        <v>63</v>
      </c>
      <c r="F24" s="34"/>
      <c r="G24" s="144">
        <v>0.004</v>
      </c>
      <c r="H24" s="144">
        <v>0.004</v>
      </c>
      <c r="I24" s="144">
        <v>0.003</v>
      </c>
      <c r="J24" s="144">
        <v>0.003</v>
      </c>
      <c r="K24" s="144">
        <v>0.003</v>
      </c>
      <c r="L24" s="144">
        <v>0.003</v>
      </c>
      <c r="M24" s="144">
        <v>0.002</v>
      </c>
      <c r="N24" s="144">
        <v>0.002</v>
      </c>
      <c r="O24" s="144">
        <v>0.002</v>
      </c>
      <c r="P24" s="144">
        <v>0.002</v>
      </c>
      <c r="Q24" s="144">
        <v>0.002</v>
      </c>
      <c r="R24" s="144">
        <v>0.003</v>
      </c>
      <c r="S24" s="144">
        <v>0.003</v>
      </c>
      <c r="T24" s="144">
        <v>0.003</v>
      </c>
      <c r="U24" s="144">
        <v>0.003</v>
      </c>
      <c r="V24" s="144">
        <v>0.003</v>
      </c>
      <c r="W24" s="144">
        <v>0.004</v>
      </c>
      <c r="X24" s="144">
        <v>0.004</v>
      </c>
      <c r="Y24" s="144">
        <v>0.004</v>
      </c>
      <c r="Z24" s="144">
        <v>0.005</v>
      </c>
      <c r="AA24" s="144">
        <v>0.005</v>
      </c>
      <c r="AB24" s="144">
        <v>0.005</v>
      </c>
    </row>
    <row r="25" spans="1:28" s="126" customFormat="1" ht="13.5" customHeight="1">
      <c r="A25" s="34"/>
      <c r="B25" s="122"/>
      <c r="C25" s="123"/>
      <c r="D25" s="33" t="s">
        <v>64</v>
      </c>
      <c r="E25" s="34" t="s">
        <v>65</v>
      </c>
      <c r="F25" s="34"/>
      <c r="G25" s="144">
        <v>0.011</v>
      </c>
      <c r="H25" s="144">
        <v>0.01</v>
      </c>
      <c r="I25" s="144">
        <v>0.009</v>
      </c>
      <c r="J25" s="144">
        <v>0.008</v>
      </c>
      <c r="K25" s="144">
        <v>0.008</v>
      </c>
      <c r="L25" s="144">
        <v>0.007</v>
      </c>
      <c r="M25" s="144">
        <v>0.005</v>
      </c>
      <c r="N25" s="144">
        <v>0.005</v>
      </c>
      <c r="O25" s="144">
        <v>0.006</v>
      </c>
      <c r="P25" s="144">
        <v>0.006</v>
      </c>
      <c r="Q25" s="144">
        <v>0.005</v>
      </c>
      <c r="R25" s="144">
        <v>0.007</v>
      </c>
      <c r="S25" s="144">
        <v>0.008</v>
      </c>
      <c r="T25" s="144">
        <v>0.008</v>
      </c>
      <c r="U25" s="144">
        <v>0.008</v>
      </c>
      <c r="V25" s="144">
        <v>0.008</v>
      </c>
      <c r="W25" s="144">
        <v>0.009</v>
      </c>
      <c r="X25" s="144">
        <v>0.008</v>
      </c>
      <c r="Y25" s="144">
        <v>0.008</v>
      </c>
      <c r="Z25" s="144">
        <v>0.009</v>
      </c>
      <c r="AA25" s="144">
        <v>0.009</v>
      </c>
      <c r="AB25" s="144">
        <v>0.008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/>
      <c r="G26" s="144">
        <v>0.018</v>
      </c>
      <c r="H26" s="144">
        <v>0.015</v>
      </c>
      <c r="I26" s="144">
        <v>0.012</v>
      </c>
      <c r="J26" s="144">
        <v>0.012</v>
      </c>
      <c r="K26" s="144">
        <v>0.006</v>
      </c>
      <c r="L26" s="144">
        <v>0.003</v>
      </c>
      <c r="M26" s="144">
        <v>0.006</v>
      </c>
      <c r="N26" s="144">
        <v>0.006</v>
      </c>
      <c r="O26" s="144">
        <v>0.011</v>
      </c>
      <c r="P26" s="144">
        <v>0.006</v>
      </c>
      <c r="Q26" s="144">
        <v>0.006</v>
      </c>
      <c r="R26" s="144">
        <v>0.007</v>
      </c>
      <c r="S26" s="144">
        <v>0.007</v>
      </c>
      <c r="T26" s="144">
        <v>0.007</v>
      </c>
      <c r="U26" s="144">
        <v>0.008</v>
      </c>
      <c r="V26" s="144">
        <v>0.008</v>
      </c>
      <c r="W26" s="144">
        <v>0.009</v>
      </c>
      <c r="X26" s="144">
        <v>0.011</v>
      </c>
      <c r="Y26" s="144">
        <v>0.011</v>
      </c>
      <c r="Z26" s="144">
        <v>0.011</v>
      </c>
      <c r="AA26" s="144">
        <v>0.01</v>
      </c>
      <c r="AB26" s="144">
        <v>0.01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/>
      <c r="G27" s="144">
        <v>0.018</v>
      </c>
      <c r="H27" s="144">
        <v>0.015</v>
      </c>
      <c r="I27" s="144">
        <v>0.012</v>
      </c>
      <c r="J27" s="144">
        <v>0.012</v>
      </c>
      <c r="K27" s="144">
        <v>0.006</v>
      </c>
      <c r="L27" s="144">
        <v>0.003</v>
      </c>
      <c r="M27" s="144">
        <v>0.006</v>
      </c>
      <c r="N27" s="144">
        <v>0.005</v>
      </c>
      <c r="O27" s="144">
        <v>0.009</v>
      </c>
      <c r="P27" s="144">
        <v>0.005</v>
      </c>
      <c r="Q27" s="144">
        <v>0.005</v>
      </c>
      <c r="R27" s="144">
        <v>0.005</v>
      </c>
      <c r="S27" s="144">
        <v>0.005</v>
      </c>
      <c r="T27" s="144">
        <v>0.005</v>
      </c>
      <c r="U27" s="144">
        <v>0.005</v>
      </c>
      <c r="V27" s="144">
        <v>0.005</v>
      </c>
      <c r="W27" s="144">
        <v>0.004</v>
      </c>
      <c r="X27" s="144">
        <v>0.005</v>
      </c>
      <c r="Y27" s="144">
        <v>0.004</v>
      </c>
      <c r="Z27" s="144">
        <v>0.004</v>
      </c>
      <c r="AA27" s="144">
        <v>0.006</v>
      </c>
      <c r="AB27" s="144">
        <v>0.006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/>
      <c r="G28" s="144">
        <v>0.043</v>
      </c>
      <c r="H28" s="144">
        <v>0.041</v>
      </c>
      <c r="I28" s="144">
        <v>0.043</v>
      </c>
      <c r="J28" s="144">
        <v>0.04</v>
      </c>
      <c r="K28" s="144">
        <v>0.04</v>
      </c>
      <c r="L28" s="144">
        <v>0.045</v>
      </c>
      <c r="M28" s="144">
        <v>0.045</v>
      </c>
      <c r="N28" s="144">
        <v>0.048</v>
      </c>
      <c r="O28" s="144">
        <v>0.05</v>
      </c>
      <c r="P28" s="144">
        <v>0.058</v>
      </c>
      <c r="Q28" s="144">
        <v>0.057</v>
      </c>
      <c r="R28" s="144">
        <v>0.059</v>
      </c>
      <c r="S28" s="144">
        <v>0.066</v>
      </c>
      <c r="T28" s="144">
        <v>0.07</v>
      </c>
      <c r="U28" s="144">
        <v>0.075</v>
      </c>
      <c r="V28" s="144">
        <v>0.074</v>
      </c>
      <c r="W28" s="144">
        <v>0.075</v>
      </c>
      <c r="X28" s="144">
        <v>0.069</v>
      </c>
      <c r="Y28" s="144">
        <v>0.06</v>
      </c>
      <c r="Z28" s="144">
        <v>0.061</v>
      </c>
      <c r="AA28" s="144">
        <v>0.075</v>
      </c>
      <c r="AB28" s="144">
        <v>0.075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/>
      <c r="G29" s="142">
        <v>0.42</v>
      </c>
      <c r="H29" s="142">
        <v>0.44</v>
      </c>
      <c r="I29" s="142">
        <v>0.43</v>
      </c>
      <c r="J29" s="142">
        <v>0.44</v>
      </c>
      <c r="K29" s="142">
        <v>0.44</v>
      </c>
      <c r="L29" s="142">
        <v>0.42</v>
      </c>
      <c r="M29" s="142">
        <v>0.43</v>
      </c>
      <c r="N29" s="142">
        <v>0.45</v>
      </c>
      <c r="O29" s="142">
        <v>0.48</v>
      </c>
      <c r="P29" s="142">
        <v>0.49</v>
      </c>
      <c r="Q29" s="142">
        <v>0.5</v>
      </c>
      <c r="R29" s="142">
        <v>0.5</v>
      </c>
      <c r="S29" s="142">
        <v>0.48</v>
      </c>
      <c r="T29" s="142">
        <v>0.49</v>
      </c>
      <c r="U29" s="142">
        <v>0.5</v>
      </c>
      <c r="V29" s="142">
        <v>0.49</v>
      </c>
      <c r="W29" s="142">
        <v>0.5</v>
      </c>
      <c r="X29" s="142">
        <v>0.49</v>
      </c>
      <c r="Y29" s="142">
        <v>0.48</v>
      </c>
      <c r="Z29" s="142">
        <v>0.5</v>
      </c>
      <c r="AA29" s="142">
        <v>0.49</v>
      </c>
      <c r="AB29" s="142">
        <v>0.46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/>
      <c r="G30" s="142">
        <v>0.09</v>
      </c>
      <c r="H30" s="142">
        <v>0.09</v>
      </c>
      <c r="I30" s="142">
        <v>0.09</v>
      </c>
      <c r="J30" s="142">
        <v>0.1</v>
      </c>
      <c r="K30" s="142">
        <v>0.09</v>
      </c>
      <c r="L30" s="142">
        <v>0.1</v>
      </c>
      <c r="M30" s="142">
        <v>0.1</v>
      </c>
      <c r="N30" s="142">
        <v>0.11</v>
      </c>
      <c r="O30" s="142">
        <v>0.12</v>
      </c>
      <c r="P30" s="142">
        <v>0.13</v>
      </c>
      <c r="Q30" s="142">
        <v>0.13</v>
      </c>
      <c r="R30" s="142">
        <v>0.13</v>
      </c>
      <c r="S30" s="142">
        <v>0.13</v>
      </c>
      <c r="T30" s="142">
        <v>0.14</v>
      </c>
      <c r="U30" s="142">
        <v>0.14</v>
      </c>
      <c r="V30" s="142">
        <v>0.13</v>
      </c>
      <c r="W30" s="142">
        <v>0.13</v>
      </c>
      <c r="X30" s="142">
        <v>0.13</v>
      </c>
      <c r="Y30" s="142">
        <v>0.13</v>
      </c>
      <c r="Z30" s="142">
        <v>0.15</v>
      </c>
      <c r="AA30" s="142">
        <v>0.15</v>
      </c>
      <c r="AB30" s="142">
        <v>0.14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/>
      <c r="G31" s="144">
        <v>0.004</v>
      </c>
      <c r="H31" s="144">
        <v>0.004</v>
      </c>
      <c r="I31" s="144">
        <v>0.004</v>
      </c>
      <c r="J31" s="144">
        <v>0.004</v>
      </c>
      <c r="K31" s="144">
        <v>0.004</v>
      </c>
      <c r="L31" s="144">
        <v>0.004</v>
      </c>
      <c r="M31" s="144">
        <v>0.005</v>
      </c>
      <c r="N31" s="144">
        <v>0.005</v>
      </c>
      <c r="O31" s="144">
        <v>0.005</v>
      </c>
      <c r="P31" s="144">
        <v>0.006</v>
      </c>
      <c r="Q31" s="144">
        <v>0.006</v>
      </c>
      <c r="R31" s="144">
        <v>0.006</v>
      </c>
      <c r="S31" s="144">
        <v>0.006</v>
      </c>
      <c r="T31" s="144">
        <v>0.006</v>
      </c>
      <c r="U31" s="144">
        <v>0.006</v>
      </c>
      <c r="V31" s="144">
        <v>0.006</v>
      </c>
      <c r="W31" s="144">
        <v>0.005</v>
      </c>
      <c r="X31" s="144">
        <v>0.005</v>
      </c>
      <c r="Y31" s="144">
        <v>0.005</v>
      </c>
      <c r="Z31" s="144">
        <v>0.005</v>
      </c>
      <c r="AA31" s="144">
        <v>0.005</v>
      </c>
      <c r="AB31" s="144">
        <v>0.006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/>
      <c r="G32" s="143">
        <v>0.06</v>
      </c>
      <c r="H32" s="143">
        <v>0.06</v>
      </c>
      <c r="I32" s="143">
        <v>0.06</v>
      </c>
      <c r="J32" s="143">
        <v>0.06</v>
      </c>
      <c r="K32" s="143">
        <v>0.06</v>
      </c>
      <c r="L32" s="143">
        <v>0.06</v>
      </c>
      <c r="M32" s="143">
        <v>0.06</v>
      </c>
      <c r="N32" s="143">
        <v>0.07</v>
      </c>
      <c r="O32" s="143">
        <v>0.07</v>
      </c>
      <c r="P32" s="143">
        <v>0.09</v>
      </c>
      <c r="Q32" s="143">
        <v>0.08</v>
      </c>
      <c r="R32" s="143">
        <v>0.08</v>
      </c>
      <c r="S32" s="143">
        <v>0.08</v>
      </c>
      <c r="T32" s="143">
        <v>0.09</v>
      </c>
      <c r="U32" s="143">
        <v>0.09</v>
      </c>
      <c r="V32" s="143">
        <v>0.09</v>
      </c>
      <c r="W32" s="143">
        <v>0.09</v>
      </c>
      <c r="X32" s="143">
        <v>0.08</v>
      </c>
      <c r="Y32" s="143">
        <v>0.08</v>
      </c>
      <c r="Z32" s="143">
        <v>0.09</v>
      </c>
      <c r="AA32" s="143">
        <v>0.08</v>
      </c>
      <c r="AB32" s="143">
        <v>0.08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/>
      <c r="G33" s="143">
        <v>0.02</v>
      </c>
      <c r="H33" s="143">
        <v>0.03</v>
      </c>
      <c r="I33" s="143">
        <v>0.03</v>
      </c>
      <c r="J33" s="143">
        <v>0.03</v>
      </c>
      <c r="K33" s="143">
        <v>0.03</v>
      </c>
      <c r="L33" s="143">
        <v>0.03</v>
      </c>
      <c r="M33" s="143">
        <v>0.03</v>
      </c>
      <c r="N33" s="143">
        <v>0.04</v>
      </c>
      <c r="O33" s="143">
        <v>0.04</v>
      </c>
      <c r="P33" s="143">
        <v>0.04</v>
      </c>
      <c r="Q33" s="143">
        <v>0.04</v>
      </c>
      <c r="R33" s="143">
        <v>0.04</v>
      </c>
      <c r="S33" s="143">
        <v>0.04</v>
      </c>
      <c r="T33" s="143">
        <v>0.05</v>
      </c>
      <c r="U33" s="143">
        <v>0.05</v>
      </c>
      <c r="V33" s="143">
        <v>0.04</v>
      </c>
      <c r="W33" s="143">
        <v>0.04</v>
      </c>
      <c r="X33" s="143">
        <v>0.04</v>
      </c>
      <c r="Y33" s="143">
        <v>0.05</v>
      </c>
      <c r="Z33" s="143">
        <v>0.06</v>
      </c>
      <c r="AA33" s="143">
        <v>0.06</v>
      </c>
      <c r="AB33" s="143">
        <v>0.06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/>
      <c r="G34" s="142">
        <v>0.33</v>
      </c>
      <c r="H34" s="142">
        <v>0.36</v>
      </c>
      <c r="I34" s="142">
        <v>0.34</v>
      </c>
      <c r="J34" s="142">
        <v>0.35</v>
      </c>
      <c r="K34" s="142">
        <v>0.34</v>
      </c>
      <c r="L34" s="142">
        <v>0.33</v>
      </c>
      <c r="M34" s="142">
        <v>0.32</v>
      </c>
      <c r="N34" s="142">
        <v>0.34</v>
      </c>
      <c r="O34" s="142">
        <v>0.37</v>
      </c>
      <c r="P34" s="142">
        <v>0.36</v>
      </c>
      <c r="Q34" s="142">
        <v>0.37</v>
      </c>
      <c r="R34" s="142">
        <v>0.37</v>
      </c>
      <c r="S34" s="142">
        <v>0.35</v>
      </c>
      <c r="T34" s="142">
        <v>0.35</v>
      </c>
      <c r="U34" s="142">
        <v>0.36</v>
      </c>
      <c r="V34" s="142">
        <v>0.36</v>
      </c>
      <c r="W34" s="142">
        <v>0.36</v>
      </c>
      <c r="X34" s="142">
        <v>0.36</v>
      </c>
      <c r="Y34" s="142">
        <v>0.35</v>
      </c>
      <c r="Z34" s="142">
        <v>0.35</v>
      </c>
      <c r="AA34" s="142">
        <v>0.34</v>
      </c>
      <c r="AB34" s="142">
        <v>0.32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/>
      <c r="G35" s="144">
        <v>0.011</v>
      </c>
      <c r="H35" s="144">
        <v>0.01</v>
      </c>
      <c r="I35" s="144">
        <v>0.01</v>
      </c>
      <c r="J35" s="144">
        <v>0.013</v>
      </c>
      <c r="K35" s="144">
        <v>0.016</v>
      </c>
      <c r="L35" s="144">
        <v>0.019</v>
      </c>
      <c r="M35" s="144">
        <v>0.023</v>
      </c>
      <c r="N35" s="144">
        <v>0.027</v>
      </c>
      <c r="O35" s="144">
        <v>0.027</v>
      </c>
      <c r="P35" s="144">
        <v>0.025</v>
      </c>
      <c r="Q35" s="144">
        <v>0.023</v>
      </c>
      <c r="R35" s="144">
        <v>0.024</v>
      </c>
      <c r="S35" s="144">
        <v>0.022</v>
      </c>
      <c r="T35" s="144">
        <v>0.02</v>
      </c>
      <c r="U35" s="144">
        <v>0.02</v>
      </c>
      <c r="V35" s="144">
        <v>0.021</v>
      </c>
      <c r="W35" s="144">
        <v>0.022</v>
      </c>
      <c r="X35" s="144">
        <v>0.023</v>
      </c>
      <c r="Y35" s="144">
        <v>0.018</v>
      </c>
      <c r="Z35" s="144">
        <v>0.019</v>
      </c>
      <c r="AA35" s="144">
        <v>0.019</v>
      </c>
      <c r="AB35" s="144">
        <v>0.01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/>
      <c r="G36" s="144">
        <v>0.012</v>
      </c>
      <c r="H36" s="144">
        <v>0.014</v>
      </c>
      <c r="I36" s="144">
        <v>0.015</v>
      </c>
      <c r="J36" s="144">
        <v>0.017</v>
      </c>
      <c r="K36" s="144">
        <v>0.015</v>
      </c>
      <c r="L36" s="144">
        <v>0.016</v>
      </c>
      <c r="M36" s="144">
        <v>0.016</v>
      </c>
      <c r="N36" s="144">
        <v>0.019</v>
      </c>
      <c r="O36" s="144">
        <v>0.02</v>
      </c>
      <c r="P36" s="144">
        <v>0.021</v>
      </c>
      <c r="Q36" s="144">
        <v>0.021</v>
      </c>
      <c r="R36" s="144">
        <v>0.022</v>
      </c>
      <c r="S36" s="144">
        <v>0.021</v>
      </c>
      <c r="T36" s="144">
        <v>0.023</v>
      </c>
      <c r="U36" s="144">
        <v>0.021</v>
      </c>
      <c r="V36" s="144">
        <v>0.021</v>
      </c>
      <c r="W36" s="144">
        <v>0.022</v>
      </c>
      <c r="X36" s="144">
        <v>0.02</v>
      </c>
      <c r="Y36" s="144">
        <v>0.017</v>
      </c>
      <c r="Z36" s="144">
        <v>0.017</v>
      </c>
      <c r="AA36" s="144">
        <v>0.02</v>
      </c>
      <c r="AB36" s="144">
        <v>0.021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/>
      <c r="G37" s="144">
        <v>0.022</v>
      </c>
      <c r="H37" s="144">
        <v>0.026</v>
      </c>
      <c r="I37" s="144">
        <v>0.023</v>
      </c>
      <c r="J37" s="144">
        <v>0.021</v>
      </c>
      <c r="K37" s="144">
        <v>0.024</v>
      </c>
      <c r="L37" s="144">
        <v>0.025</v>
      </c>
      <c r="M37" s="144">
        <v>0.023</v>
      </c>
      <c r="N37" s="144">
        <v>0.024</v>
      </c>
      <c r="O37" s="144">
        <v>0.024</v>
      </c>
      <c r="P37" s="144">
        <v>0.021</v>
      </c>
      <c r="Q37" s="144">
        <v>0.018</v>
      </c>
      <c r="R37" s="144">
        <v>0.021</v>
      </c>
      <c r="S37" s="144">
        <v>0.023</v>
      </c>
      <c r="T37" s="144">
        <v>0.026</v>
      </c>
      <c r="U37" s="144">
        <v>0.028</v>
      </c>
      <c r="V37" s="144">
        <v>0.026</v>
      </c>
      <c r="W37" s="144">
        <v>0.026</v>
      </c>
      <c r="X37" s="144">
        <v>0.024</v>
      </c>
      <c r="Y37" s="144">
        <v>0.025</v>
      </c>
      <c r="Z37" s="144">
        <v>0.025</v>
      </c>
      <c r="AA37" s="144">
        <v>0.024</v>
      </c>
      <c r="AB37" s="144">
        <v>0.023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/>
      <c r="G38" s="144">
        <v>0.108</v>
      </c>
      <c r="H38" s="144">
        <v>0.101</v>
      </c>
      <c r="I38" s="144">
        <v>0.098</v>
      </c>
      <c r="J38" s="144">
        <v>0.095</v>
      </c>
      <c r="K38" s="144">
        <v>0.09</v>
      </c>
      <c r="L38" s="144">
        <v>0.081</v>
      </c>
      <c r="M38" s="144">
        <v>0.075</v>
      </c>
      <c r="N38" s="144">
        <v>0.073</v>
      </c>
      <c r="O38" s="144">
        <v>0.091</v>
      </c>
      <c r="P38" s="144">
        <v>0.099</v>
      </c>
      <c r="Q38" s="144">
        <v>0.106</v>
      </c>
      <c r="R38" s="144">
        <v>0.1</v>
      </c>
      <c r="S38" s="144">
        <v>0.091</v>
      </c>
      <c r="T38" s="144">
        <v>0.079</v>
      </c>
      <c r="U38" s="144">
        <v>0.073</v>
      </c>
      <c r="V38" s="144">
        <v>0.071</v>
      </c>
      <c r="W38" s="144">
        <v>0.07</v>
      </c>
      <c r="X38" s="144">
        <v>0.071</v>
      </c>
      <c r="Y38" s="144">
        <v>0.073</v>
      </c>
      <c r="Z38" s="144">
        <v>0.073</v>
      </c>
      <c r="AA38" s="144">
        <v>0.07</v>
      </c>
      <c r="AB38" s="144">
        <v>0.066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/>
      <c r="G39" s="144">
        <v>0.027</v>
      </c>
      <c r="H39" s="144">
        <v>0.026</v>
      </c>
      <c r="I39" s="144">
        <v>0.025</v>
      </c>
      <c r="J39" s="144">
        <v>0.024</v>
      </c>
      <c r="K39" s="144">
        <v>0.023</v>
      </c>
      <c r="L39" s="144">
        <v>0.021</v>
      </c>
      <c r="M39" s="144">
        <v>0.019</v>
      </c>
      <c r="N39" s="144">
        <v>0.019</v>
      </c>
      <c r="O39" s="144">
        <v>0.023</v>
      </c>
      <c r="P39" s="144">
        <v>0.025</v>
      </c>
      <c r="Q39" s="144">
        <v>0.027</v>
      </c>
      <c r="R39" s="144">
        <v>0.025</v>
      </c>
      <c r="S39" s="144">
        <v>0.023</v>
      </c>
      <c r="T39" s="144">
        <v>0.023</v>
      </c>
      <c r="U39" s="144">
        <v>0.023</v>
      </c>
      <c r="V39" s="144">
        <v>0.019</v>
      </c>
      <c r="W39" s="144">
        <v>0.021</v>
      </c>
      <c r="X39" s="144">
        <v>0.021</v>
      </c>
      <c r="Y39" s="144">
        <v>0.021</v>
      </c>
      <c r="Z39" s="144">
        <v>0.022</v>
      </c>
      <c r="AA39" s="144">
        <v>0.022</v>
      </c>
      <c r="AB39" s="144">
        <v>0.023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/>
      <c r="G40" s="144">
        <v>0.037</v>
      </c>
      <c r="H40" s="144">
        <v>0.035</v>
      </c>
      <c r="I40" s="144">
        <v>0.034</v>
      </c>
      <c r="J40" s="144">
        <v>0.032</v>
      </c>
      <c r="K40" s="144">
        <v>0.031</v>
      </c>
      <c r="L40" s="144">
        <v>0.028</v>
      </c>
      <c r="M40" s="144">
        <v>0.026</v>
      </c>
      <c r="N40" s="144">
        <v>0.025</v>
      </c>
      <c r="O40" s="144">
        <v>0.031</v>
      </c>
      <c r="P40" s="144">
        <v>0.034</v>
      </c>
      <c r="Q40" s="144">
        <v>0.036</v>
      </c>
      <c r="R40" s="144">
        <v>0.034</v>
      </c>
      <c r="S40" s="144">
        <v>0.031</v>
      </c>
      <c r="T40" s="144">
        <v>0.031</v>
      </c>
      <c r="U40" s="144">
        <v>0.031</v>
      </c>
      <c r="V40" s="144">
        <v>0.033</v>
      </c>
      <c r="W40" s="144">
        <v>0.035</v>
      </c>
      <c r="X40" s="144">
        <v>0.037</v>
      </c>
      <c r="Y40" s="144">
        <v>0.036</v>
      </c>
      <c r="Z40" s="144">
        <v>0.035</v>
      </c>
      <c r="AA40" s="144">
        <v>0.034</v>
      </c>
      <c r="AB40" s="144">
        <v>0.032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/>
      <c r="G41" s="144">
        <v>0.075</v>
      </c>
      <c r="H41" s="144">
        <v>0.072</v>
      </c>
      <c r="I41" s="144">
        <v>0.071</v>
      </c>
      <c r="J41" s="144">
        <v>0.067</v>
      </c>
      <c r="K41" s="144">
        <v>0.062</v>
      </c>
      <c r="L41" s="144">
        <v>0.056</v>
      </c>
      <c r="M41" s="144">
        <v>0.051</v>
      </c>
      <c r="N41" s="144">
        <v>0.053</v>
      </c>
      <c r="O41" s="144">
        <v>0.049</v>
      </c>
      <c r="P41" s="144">
        <v>0.045</v>
      </c>
      <c r="Q41" s="144">
        <v>0.046</v>
      </c>
      <c r="R41" s="144">
        <v>0.049</v>
      </c>
      <c r="S41" s="144">
        <v>0.051</v>
      </c>
      <c r="T41" s="144">
        <v>0.057</v>
      </c>
      <c r="U41" s="144">
        <v>0.06</v>
      </c>
      <c r="V41" s="144">
        <v>0.059</v>
      </c>
      <c r="W41" s="144">
        <v>0.058</v>
      </c>
      <c r="X41" s="144">
        <v>0.061</v>
      </c>
      <c r="Y41" s="144">
        <v>0.058</v>
      </c>
      <c r="Z41" s="144">
        <v>0.059</v>
      </c>
      <c r="AA41" s="144">
        <v>0.056</v>
      </c>
      <c r="AB41" s="144">
        <v>0.058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/>
      <c r="G42" s="144">
        <v>0.012</v>
      </c>
      <c r="H42" s="144">
        <v>0.016</v>
      </c>
      <c r="I42" s="144">
        <v>0.015</v>
      </c>
      <c r="J42" s="144">
        <v>0.018</v>
      </c>
      <c r="K42" s="144">
        <v>0.016</v>
      </c>
      <c r="L42" s="144">
        <v>0.016</v>
      </c>
      <c r="M42" s="144">
        <v>0.019</v>
      </c>
      <c r="N42" s="144">
        <v>0.022</v>
      </c>
      <c r="O42" s="144">
        <v>0.022</v>
      </c>
      <c r="P42" s="144">
        <v>0.021</v>
      </c>
      <c r="Q42" s="144">
        <v>0.023</v>
      </c>
      <c r="R42" s="144">
        <v>0.025</v>
      </c>
      <c r="S42" s="144">
        <v>0.027</v>
      </c>
      <c r="T42" s="144">
        <v>0.029</v>
      </c>
      <c r="U42" s="144">
        <v>0.037</v>
      </c>
      <c r="V42" s="144">
        <v>0.036</v>
      </c>
      <c r="W42" s="144">
        <v>0.034</v>
      </c>
      <c r="X42" s="144">
        <v>0.032</v>
      </c>
      <c r="Y42" s="144">
        <v>0.03</v>
      </c>
      <c r="Z42" s="144">
        <v>0.029</v>
      </c>
      <c r="AA42" s="144">
        <v>0.028</v>
      </c>
      <c r="AB42" s="144">
        <v>0.018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/>
      <c r="G43" s="144">
        <v>0.022</v>
      </c>
      <c r="H43" s="144">
        <v>0.021</v>
      </c>
      <c r="I43" s="144">
        <v>0.021</v>
      </c>
      <c r="J43" s="144">
        <v>0.022</v>
      </c>
      <c r="K43" s="144">
        <v>0.024</v>
      </c>
      <c r="L43" s="144">
        <v>0.022</v>
      </c>
      <c r="M43" s="144">
        <v>0.018</v>
      </c>
      <c r="N43" s="144">
        <v>0.018</v>
      </c>
      <c r="O43" s="144">
        <v>0.019</v>
      </c>
      <c r="P43" s="144">
        <v>0.019</v>
      </c>
      <c r="Q43" s="144">
        <v>0.02</v>
      </c>
      <c r="R43" s="144">
        <v>0.021</v>
      </c>
      <c r="S43" s="144">
        <v>0.019</v>
      </c>
      <c r="T43" s="144">
        <v>0.021</v>
      </c>
      <c r="U43" s="144">
        <v>0.023</v>
      </c>
      <c r="V43" s="144">
        <v>0.023</v>
      </c>
      <c r="W43" s="144">
        <v>0.022</v>
      </c>
      <c r="X43" s="144">
        <v>0.02</v>
      </c>
      <c r="Y43" s="144">
        <v>0.021</v>
      </c>
      <c r="Z43" s="144">
        <v>0.019</v>
      </c>
      <c r="AA43" s="144">
        <v>0.017</v>
      </c>
      <c r="AB43" s="144">
        <v>0.019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/>
      <c r="G44" s="144">
        <v>0.007</v>
      </c>
      <c r="H44" s="144">
        <v>0.035</v>
      </c>
      <c r="I44" s="144">
        <v>0.034</v>
      </c>
      <c r="J44" s="144">
        <v>0.039</v>
      </c>
      <c r="K44" s="144">
        <v>0.043</v>
      </c>
      <c r="L44" s="144">
        <v>0.045</v>
      </c>
      <c r="M44" s="144">
        <v>0.054</v>
      </c>
      <c r="N44" s="144">
        <v>0.06</v>
      </c>
      <c r="O44" s="144">
        <v>0.058</v>
      </c>
      <c r="P44" s="144">
        <v>0.051</v>
      </c>
      <c r="Q44" s="144">
        <v>0.046</v>
      </c>
      <c r="R44" s="144">
        <v>0.045</v>
      </c>
      <c r="S44" s="144">
        <v>0.041</v>
      </c>
      <c r="T44" s="144">
        <v>0.041</v>
      </c>
      <c r="U44" s="144">
        <v>0.045</v>
      </c>
      <c r="V44" s="144">
        <v>0.048</v>
      </c>
      <c r="W44" s="144">
        <v>0.054</v>
      </c>
      <c r="X44" s="144">
        <v>0.053</v>
      </c>
      <c r="Y44" s="144">
        <v>0.051</v>
      </c>
      <c r="Z44" s="144">
        <v>0.053</v>
      </c>
      <c r="AA44" s="144">
        <v>0.051</v>
      </c>
      <c r="AB44" s="144">
        <v>0.05</v>
      </c>
    </row>
    <row r="45" spans="1:28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4.25" customHeight="1">
      <c r="A46" s="20"/>
      <c r="B46" s="20"/>
      <c r="C46" s="3"/>
      <c r="D46" s="20" t="s">
        <v>85</v>
      </c>
      <c r="E46" s="21"/>
      <c r="F46" s="21"/>
      <c r="G46" s="142">
        <v>0.08</v>
      </c>
      <c r="H46" s="142">
        <v>0.08</v>
      </c>
      <c r="I46" s="142">
        <v>0.08</v>
      </c>
      <c r="J46" s="142">
        <v>0.09</v>
      </c>
      <c r="K46" s="142">
        <v>0.09</v>
      </c>
      <c r="L46" s="142">
        <v>0.09</v>
      </c>
      <c r="M46" s="142">
        <v>0.09</v>
      </c>
      <c r="N46" s="142">
        <v>0.09</v>
      </c>
      <c r="O46" s="142">
        <v>0.09</v>
      </c>
      <c r="P46" s="142">
        <v>0.1</v>
      </c>
      <c r="Q46" s="142">
        <v>0.09</v>
      </c>
      <c r="R46" s="142">
        <v>0.09</v>
      </c>
      <c r="S46" s="142">
        <v>0.1</v>
      </c>
      <c r="T46" s="142">
        <v>0.08</v>
      </c>
      <c r="U46" s="142">
        <v>0.08</v>
      </c>
      <c r="V46" s="142">
        <v>0.09</v>
      </c>
      <c r="W46" s="142">
        <v>0.09</v>
      </c>
      <c r="X46" s="142">
        <v>0.09</v>
      </c>
      <c r="Y46" s="142">
        <v>0.08</v>
      </c>
      <c r="Z46" s="142">
        <v>0.08</v>
      </c>
      <c r="AA46" s="142">
        <v>0.08</v>
      </c>
      <c r="AB46" s="142">
        <v>0.08</v>
      </c>
    </row>
    <row r="47" spans="3:28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44273</v>
      </c>
      <c r="E49" s="41"/>
    </row>
    <row r="50" spans="3:4" ht="18">
      <c r="C50" s="3"/>
      <c r="D50" s="42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0.98" bottom="0.2362204724409449" header="0.3937007874015748" footer="0.1574803149606299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SheetLayoutView="100" zoomScalePageLayoutView="0" workbookViewId="0" topLeftCell="A1">
      <pane xSplit="5" ySplit="6" topLeftCell="O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1.421875" style="23" customWidth="1"/>
    <col min="4" max="4" width="50.57421875" style="23" customWidth="1"/>
    <col min="5" max="6" width="6.421875" style="43" bestFit="1" customWidth="1"/>
    <col min="7" max="28" width="8.140625" style="23" customWidth="1"/>
    <col min="29" max="16384" width="9.140625" style="23" customWidth="1"/>
  </cols>
  <sheetData>
    <row r="1" spans="1:6" s="5" customFormat="1" ht="15" customHeight="1">
      <c r="A1" s="2"/>
      <c r="B1" s="3"/>
      <c r="C1" s="3"/>
      <c r="D1" s="4" t="s">
        <v>89</v>
      </c>
      <c r="E1" s="2"/>
      <c r="F1" s="2"/>
    </row>
    <row r="2" spans="1:28" s="9" customFormat="1" ht="15" customHeight="1">
      <c r="A2" s="6"/>
      <c r="B2" s="7"/>
      <c r="C2" s="6"/>
      <c r="D2" s="6" t="s">
        <v>34</v>
      </c>
      <c r="E2" s="8"/>
      <c r="F2" s="8"/>
      <c r="G2" s="129">
        <f>IF(G7='T3 GDP CY'!G29,"",G7-'T3 GDP CY'!G29)</f>
      </c>
      <c r="H2" s="129">
        <f>IF(H7='T3 GDP CY'!H29,"",H7-'T3 GDP CY'!H29)</f>
      </c>
      <c r="I2" s="129">
        <f>IF(I7='T3 GDP CY'!I29,"",I7-'T3 GDP CY'!I29)</f>
      </c>
      <c r="J2" s="129">
        <f>IF(J7='T3 GDP CY'!J29,"",J7-'T3 GDP CY'!J29)</f>
      </c>
      <c r="K2" s="129">
        <f>IF(K7='T3 GDP CY'!K29,"",K7-'T3 GDP CY'!K29)</f>
      </c>
      <c r="L2" s="129">
        <f>IF(L7='T3 GDP CY'!L29,"",L7-'T3 GDP CY'!L29)</f>
      </c>
      <c r="M2" s="129">
        <f>IF(M7='T3 GDP CY'!M29,"",M7-'T3 GDP CY'!M29)</f>
      </c>
      <c r="N2" s="129">
        <f>IF(N7='T3 GDP CY'!N29,"",N7-'T3 GDP CY'!N29)</f>
      </c>
      <c r="O2" s="129">
        <f>IF(O7='T3 GDP CY'!O29,"",O7-'T3 GDP CY'!O29)</f>
      </c>
      <c r="P2" s="129">
        <f>IF(P7='T3 GDP CY'!P29,"",P7-'T3 GDP CY'!P29)</f>
      </c>
      <c r="Q2" s="129">
        <f>IF(Q7='T3 GDP CY'!Q29,"",Q7-'T3 GDP CY'!Q29)</f>
      </c>
      <c r="R2" s="129">
        <f>IF(R7='T3 GDP CY'!R29,"",R7-'T3 GDP CY'!R29)</f>
      </c>
      <c r="S2" s="129">
        <f>IF(S7='T3 GDP CY'!S29,"",S7-'T3 GDP CY'!S29)</f>
      </c>
      <c r="T2" s="129">
        <f>IF(T7='T3 GDP CY'!T29,"",T7-'T3 GDP CY'!T29)</f>
      </c>
      <c r="U2" s="129">
        <f>IF(U7='T3 GDP CY'!U29,"",U7-'T3 GDP CY'!U29)</f>
      </c>
      <c r="V2" s="129">
        <f>IF(V7='T3 GDP CY'!V29,"",V7-'T3 GDP CY'!V29)</f>
      </c>
      <c r="W2" s="129">
        <f>IF(W7='T3 GDP CY'!W29,"",W7-'T3 GDP CY'!W29)</f>
      </c>
      <c r="X2" s="129">
        <f>IF(X7='T3 GDP CY'!X29,"",X7-'T3 GDP CY'!X29)</f>
      </c>
      <c r="Y2" s="129">
        <f>IF(Y7='T3 GDP CY'!Y29,"",Y7-'T3 GDP CY'!Y29)</f>
      </c>
      <c r="Z2" s="129">
        <f>IF(Z7='T3 GDP CY'!Z29,"",Z7-'T3 GDP CY'!Z29)</f>
      </c>
      <c r="AA2" s="129">
        <f>IF(AA7='T3 GDP CY'!AA29,"",AA7-'T3 GDP CY'!AA29)</f>
      </c>
      <c r="AB2" s="129">
        <f>IF(AB7='T3 GDP CY'!AB29,"",AB7-'T3 GDP CY'!AB29)</f>
      </c>
    </row>
    <row r="3" spans="1:28" s="12" customFormat="1" ht="15" customHeight="1">
      <c r="A3" s="3"/>
      <c r="B3" s="10"/>
      <c r="C3" s="3"/>
      <c r="D3" s="4" t="s">
        <v>141</v>
      </c>
      <c r="E3" s="11"/>
      <c r="F3" s="11"/>
      <c r="G3" s="136">
        <f>IF(OR((G9+G15+G29+G46)=G7,(G9+G15+G29+G46)-G7&lt;1,(G9+G15+G29+G46)-G7&gt;-1),"",(G9+G15+G29+G46)-G7)</f>
      </c>
      <c r="H3" s="136">
        <f aca="true" t="shared" si="0" ref="H3:Z3">IF(OR((H9+H15+H29+H46)=H7,(H9+H15+H29+H46)-H7&lt;1,(H9+H15+H29+H46)-H7&gt;-1),"",(H9+H15+H29+H46)-H7)</f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IF(OR((AA9+AA15+AA29+AA46)=AA7,(AA9+AA15+AA29+AA46)-AA7&lt;1,(AA9+AA15+AA29+AA46)-AA7&gt;-1),"",(AA9+AA15+AA29+AA46)-AA7)</f>
      </c>
      <c r="AB3" s="136">
        <f>IF(OR((AB9+AB15+AB29+AB46)=AB7,(AB9+AB15+AB29+AB46)-AB7&lt;1,(AB9+AB15+AB29+AB46)-AB7&gt;-1),"",(AB9+AB15+AB29+AB46)-AB7)</f>
      </c>
    </row>
    <row r="4" spans="1:6" s="12" customFormat="1" ht="15" customHeight="1" thickBot="1">
      <c r="A4" s="3"/>
      <c r="B4" s="10"/>
      <c r="C4" s="3"/>
      <c r="D4" s="13" t="s">
        <v>36</v>
      </c>
      <c r="E4" s="11"/>
      <c r="F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>
        <v>0</v>
      </c>
      <c r="G7" s="22">
        <v>2065</v>
      </c>
      <c r="H7" s="22">
        <v>2238</v>
      </c>
      <c r="I7" s="22">
        <v>2428</v>
      </c>
      <c r="J7" s="22">
        <v>2748</v>
      </c>
      <c r="K7" s="22">
        <v>2809</v>
      </c>
      <c r="L7" s="22">
        <v>3018</v>
      </c>
      <c r="M7" s="22">
        <v>3301</v>
      </c>
      <c r="N7" s="22">
        <v>3605</v>
      </c>
      <c r="O7" s="22">
        <v>3881</v>
      </c>
      <c r="P7" s="22">
        <v>4314</v>
      </c>
      <c r="Q7" s="22">
        <v>4583</v>
      </c>
      <c r="R7" s="22">
        <v>4919</v>
      </c>
      <c r="S7" s="22">
        <v>5311</v>
      </c>
      <c r="T7" s="22">
        <v>5770</v>
      </c>
      <c r="U7" s="22">
        <v>6042</v>
      </c>
      <c r="V7" s="22">
        <v>6415</v>
      </c>
      <c r="W7" s="22">
        <v>6983</v>
      </c>
      <c r="X7" s="22">
        <v>7400</v>
      </c>
      <c r="Y7" s="22">
        <v>7694</v>
      </c>
      <c r="Z7" s="22">
        <v>8354</v>
      </c>
      <c r="AA7" s="22">
        <v>9145</v>
      </c>
      <c r="AB7" s="22">
        <v>8838</v>
      </c>
    </row>
    <row r="8" spans="1:28" s="17" customFormat="1" ht="7.5" customHeight="1">
      <c r="A8" s="3"/>
      <c r="B8" s="10"/>
      <c r="C8" s="3"/>
      <c r="D8" s="18"/>
      <c r="E8" s="19"/>
      <c r="F8" s="1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22">
        <v>792</v>
      </c>
      <c r="H9" s="22">
        <v>852</v>
      </c>
      <c r="I9" s="22">
        <v>927</v>
      </c>
      <c r="J9" s="22">
        <v>1083</v>
      </c>
      <c r="K9" s="22">
        <v>1050</v>
      </c>
      <c r="L9" s="22">
        <v>1069</v>
      </c>
      <c r="M9" s="22">
        <v>1139</v>
      </c>
      <c r="N9" s="22">
        <v>1170</v>
      </c>
      <c r="O9" s="22">
        <v>1200</v>
      </c>
      <c r="P9" s="22">
        <v>1278</v>
      </c>
      <c r="Q9" s="22">
        <v>1377</v>
      </c>
      <c r="R9" s="22">
        <v>1445</v>
      </c>
      <c r="S9" s="22">
        <v>1508</v>
      </c>
      <c r="T9" s="22">
        <v>1611</v>
      </c>
      <c r="U9" s="22">
        <v>1664</v>
      </c>
      <c r="V9" s="22">
        <v>1775</v>
      </c>
      <c r="W9" s="22">
        <v>1863</v>
      </c>
      <c r="X9" s="22">
        <v>1935</v>
      </c>
      <c r="Y9" s="22">
        <v>2027</v>
      </c>
      <c r="Z9" s="22">
        <v>2151</v>
      </c>
      <c r="AA9" s="22">
        <v>2259</v>
      </c>
      <c r="AB9" s="22">
        <v>2278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27">
        <v>492</v>
      </c>
      <c r="H10" s="27">
        <v>530</v>
      </c>
      <c r="I10" s="27">
        <v>577</v>
      </c>
      <c r="J10" s="27">
        <v>685</v>
      </c>
      <c r="K10" s="27">
        <v>660</v>
      </c>
      <c r="L10" s="27">
        <v>657</v>
      </c>
      <c r="M10" s="27">
        <v>709</v>
      </c>
      <c r="N10" s="27">
        <v>719</v>
      </c>
      <c r="O10" s="27">
        <v>748</v>
      </c>
      <c r="P10" s="27">
        <v>795</v>
      </c>
      <c r="Q10" s="27">
        <v>869</v>
      </c>
      <c r="R10" s="27">
        <v>912</v>
      </c>
      <c r="S10" s="27">
        <v>946</v>
      </c>
      <c r="T10" s="27">
        <v>1023</v>
      </c>
      <c r="U10" s="27">
        <v>1063</v>
      </c>
      <c r="V10" s="27">
        <v>1157</v>
      </c>
      <c r="W10" s="27">
        <v>1199</v>
      </c>
      <c r="X10" s="27">
        <v>1235</v>
      </c>
      <c r="Y10" s="27">
        <v>1297</v>
      </c>
      <c r="Z10" s="27">
        <v>1373</v>
      </c>
      <c r="AA10" s="27">
        <v>1428</v>
      </c>
      <c r="AB10" s="27">
        <v>1433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27">
        <v>65</v>
      </c>
      <c r="H11" s="27">
        <v>75</v>
      </c>
      <c r="I11" s="27">
        <v>85</v>
      </c>
      <c r="J11" s="27">
        <v>90</v>
      </c>
      <c r="K11" s="27">
        <v>75</v>
      </c>
      <c r="L11" s="27">
        <v>122</v>
      </c>
      <c r="M11" s="27">
        <v>94</v>
      </c>
      <c r="N11" s="27">
        <v>125</v>
      </c>
      <c r="O11" s="27">
        <v>89</v>
      </c>
      <c r="P11" s="27">
        <v>115</v>
      </c>
      <c r="Q11" s="27">
        <v>97</v>
      </c>
      <c r="R11" s="27">
        <v>111</v>
      </c>
      <c r="S11" s="27">
        <v>114</v>
      </c>
      <c r="T11" s="27">
        <v>124</v>
      </c>
      <c r="U11" s="27">
        <v>118</v>
      </c>
      <c r="V11" s="27">
        <v>116</v>
      </c>
      <c r="W11" s="27">
        <v>132</v>
      </c>
      <c r="X11" s="27">
        <v>136</v>
      </c>
      <c r="Y11" s="27">
        <v>138</v>
      </c>
      <c r="Z11" s="27">
        <v>147</v>
      </c>
      <c r="AA11" s="27">
        <v>154</v>
      </c>
      <c r="AB11" s="27">
        <v>140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27">
        <v>72</v>
      </c>
      <c r="H12" s="27">
        <v>75</v>
      </c>
      <c r="I12" s="27">
        <v>80</v>
      </c>
      <c r="J12" s="27">
        <v>84</v>
      </c>
      <c r="K12" s="27">
        <v>88</v>
      </c>
      <c r="L12" s="27">
        <v>91</v>
      </c>
      <c r="M12" s="27">
        <v>95</v>
      </c>
      <c r="N12" s="27">
        <v>100</v>
      </c>
      <c r="O12" s="27">
        <v>102</v>
      </c>
      <c r="P12" s="27">
        <v>105</v>
      </c>
      <c r="Q12" s="27">
        <v>108</v>
      </c>
      <c r="R12" s="27">
        <v>113</v>
      </c>
      <c r="S12" s="27">
        <v>116</v>
      </c>
      <c r="T12" s="27">
        <v>124</v>
      </c>
      <c r="U12" s="27">
        <v>132</v>
      </c>
      <c r="V12" s="27">
        <v>142</v>
      </c>
      <c r="W12" s="27">
        <v>155</v>
      </c>
      <c r="X12" s="27">
        <v>170</v>
      </c>
      <c r="Y12" s="27">
        <v>186</v>
      </c>
      <c r="Z12" s="27">
        <v>206</v>
      </c>
      <c r="AA12" s="27">
        <v>229</v>
      </c>
      <c r="AB12" s="27">
        <v>247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27">
        <v>155</v>
      </c>
      <c r="H13" s="27">
        <v>163</v>
      </c>
      <c r="I13" s="27">
        <v>176</v>
      </c>
      <c r="J13" s="27">
        <v>192</v>
      </c>
      <c r="K13" s="27">
        <v>210</v>
      </c>
      <c r="L13" s="27">
        <v>228</v>
      </c>
      <c r="M13" s="27">
        <v>247</v>
      </c>
      <c r="N13" s="27">
        <v>267</v>
      </c>
      <c r="O13" s="27">
        <v>276</v>
      </c>
      <c r="P13" s="27">
        <v>286</v>
      </c>
      <c r="Q13" s="27">
        <v>293</v>
      </c>
      <c r="R13" s="27">
        <v>302</v>
      </c>
      <c r="S13" s="27">
        <v>310</v>
      </c>
      <c r="T13" s="27">
        <v>321</v>
      </c>
      <c r="U13" s="27">
        <v>330</v>
      </c>
      <c r="V13" s="27">
        <v>341</v>
      </c>
      <c r="W13" s="27">
        <v>354</v>
      </c>
      <c r="X13" s="27">
        <v>367</v>
      </c>
      <c r="Y13" s="27">
        <v>378</v>
      </c>
      <c r="Z13" s="27">
        <v>395</v>
      </c>
      <c r="AA13" s="27">
        <v>417</v>
      </c>
      <c r="AB13" s="27">
        <v>432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27">
        <v>17</v>
      </c>
      <c r="H14" s="27">
        <v>17</v>
      </c>
      <c r="I14" s="27">
        <v>19</v>
      </c>
      <c r="J14" s="27">
        <v>19</v>
      </c>
      <c r="K14" s="27">
        <v>20</v>
      </c>
      <c r="L14" s="27">
        <v>20</v>
      </c>
      <c r="M14" s="27">
        <v>21</v>
      </c>
      <c r="N14" s="27">
        <v>21</v>
      </c>
      <c r="O14" s="27">
        <v>22</v>
      </c>
      <c r="P14" s="27">
        <v>22</v>
      </c>
      <c r="Q14" s="27">
        <v>23</v>
      </c>
      <c r="R14" s="27">
        <v>24</v>
      </c>
      <c r="S14" s="27">
        <v>24</v>
      </c>
      <c r="T14" s="27">
        <v>24</v>
      </c>
      <c r="U14" s="27">
        <v>25</v>
      </c>
      <c r="V14" s="27">
        <v>26</v>
      </c>
      <c r="W14" s="27">
        <v>26</v>
      </c>
      <c r="X14" s="27">
        <v>27</v>
      </c>
      <c r="Y14" s="27">
        <v>29</v>
      </c>
      <c r="Z14" s="27">
        <v>30</v>
      </c>
      <c r="AA14" s="27">
        <v>31</v>
      </c>
      <c r="AB14" s="27">
        <v>26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22">
        <v>315</v>
      </c>
      <c r="H15" s="22">
        <v>320</v>
      </c>
      <c r="I15" s="22">
        <v>361</v>
      </c>
      <c r="J15" s="22">
        <v>387</v>
      </c>
      <c r="K15" s="22">
        <v>405</v>
      </c>
      <c r="L15" s="22">
        <v>468</v>
      </c>
      <c r="M15" s="22">
        <v>511</v>
      </c>
      <c r="N15" s="22">
        <v>571</v>
      </c>
      <c r="O15" s="22">
        <v>623</v>
      </c>
      <c r="P15" s="22">
        <v>717</v>
      </c>
      <c r="Q15" s="22">
        <v>726</v>
      </c>
      <c r="R15" s="22">
        <v>787</v>
      </c>
      <c r="S15" s="22">
        <v>928</v>
      </c>
      <c r="T15" s="22">
        <v>1005</v>
      </c>
      <c r="U15" s="22">
        <v>1099</v>
      </c>
      <c r="V15" s="22">
        <v>1127</v>
      </c>
      <c r="W15" s="22">
        <v>1228</v>
      </c>
      <c r="X15" s="22">
        <v>1310</v>
      </c>
      <c r="Y15" s="22">
        <v>1330</v>
      </c>
      <c r="Z15" s="22">
        <v>1446</v>
      </c>
      <c r="AA15" s="22">
        <v>1686</v>
      </c>
      <c r="AB15" s="22">
        <v>1614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27">
        <v>18</v>
      </c>
      <c r="H16" s="27">
        <v>26</v>
      </c>
      <c r="I16" s="27">
        <v>70</v>
      </c>
      <c r="J16" s="27">
        <v>53</v>
      </c>
      <c r="K16" s="27">
        <v>42</v>
      </c>
      <c r="L16" s="27">
        <v>63</v>
      </c>
      <c r="M16" s="27">
        <v>83</v>
      </c>
      <c r="N16" s="27">
        <v>71</v>
      </c>
      <c r="O16" s="27">
        <v>102</v>
      </c>
      <c r="P16" s="27">
        <v>86</v>
      </c>
      <c r="Q16" s="27">
        <v>71</v>
      </c>
      <c r="R16" s="27">
        <v>63</v>
      </c>
      <c r="S16" s="27">
        <v>94</v>
      </c>
      <c r="T16" s="27">
        <v>87</v>
      </c>
      <c r="U16" s="27">
        <v>105</v>
      </c>
      <c r="V16" s="27">
        <v>131</v>
      </c>
      <c r="W16" s="27">
        <v>124</v>
      </c>
      <c r="X16" s="27">
        <v>137</v>
      </c>
      <c r="Y16" s="27">
        <v>165</v>
      </c>
      <c r="Z16" s="27">
        <v>170</v>
      </c>
      <c r="AA16" s="27">
        <v>170</v>
      </c>
      <c r="AB16" s="27">
        <v>117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31">
        <v>210</v>
      </c>
      <c r="H17" s="31">
        <v>210</v>
      </c>
      <c r="I17" s="31">
        <v>231</v>
      </c>
      <c r="J17" s="31">
        <v>266</v>
      </c>
      <c r="K17" s="31">
        <v>278</v>
      </c>
      <c r="L17" s="31">
        <v>312</v>
      </c>
      <c r="M17" s="31">
        <v>338</v>
      </c>
      <c r="N17" s="31">
        <v>383</v>
      </c>
      <c r="O17" s="31">
        <v>385</v>
      </c>
      <c r="P17" s="31">
        <v>407</v>
      </c>
      <c r="Q17" s="31">
        <v>419</v>
      </c>
      <c r="R17" s="31">
        <v>458</v>
      </c>
      <c r="S17" s="31">
        <v>496</v>
      </c>
      <c r="T17" s="31">
        <v>525</v>
      </c>
      <c r="U17" s="31">
        <v>549</v>
      </c>
      <c r="V17" s="31">
        <v>480</v>
      </c>
      <c r="W17" s="31">
        <v>520</v>
      </c>
      <c r="X17" s="31">
        <v>555</v>
      </c>
      <c r="Y17" s="31">
        <v>591</v>
      </c>
      <c r="Z17" s="31">
        <v>671</v>
      </c>
      <c r="AA17" s="31">
        <v>746</v>
      </c>
      <c r="AB17" s="31">
        <v>762</v>
      </c>
    </row>
    <row r="18" spans="1:28" s="141" customFormat="1" ht="13.5" customHeight="1">
      <c r="A18" s="138"/>
      <c r="B18" s="139"/>
      <c r="C18" s="139"/>
      <c r="D18" s="33" t="s">
        <v>50</v>
      </c>
      <c r="E18" s="34" t="s">
        <v>51</v>
      </c>
      <c r="F18" s="34">
        <v>0</v>
      </c>
      <c r="G18" s="140">
        <v>42</v>
      </c>
      <c r="H18" s="140">
        <v>44</v>
      </c>
      <c r="I18" s="140">
        <v>55</v>
      </c>
      <c r="J18" s="140">
        <v>61</v>
      </c>
      <c r="K18" s="140">
        <v>68</v>
      </c>
      <c r="L18" s="140">
        <v>92</v>
      </c>
      <c r="M18" s="140">
        <v>103</v>
      </c>
      <c r="N18" s="140">
        <v>120</v>
      </c>
      <c r="O18" s="140">
        <v>115</v>
      </c>
      <c r="P18" s="140">
        <v>124</v>
      </c>
      <c r="Q18" s="140">
        <v>132</v>
      </c>
      <c r="R18" s="140">
        <v>144</v>
      </c>
      <c r="S18" s="140">
        <v>150</v>
      </c>
      <c r="T18" s="140">
        <v>151</v>
      </c>
      <c r="U18" s="140">
        <v>163</v>
      </c>
      <c r="V18" s="140">
        <v>172</v>
      </c>
      <c r="W18" s="140">
        <v>174</v>
      </c>
      <c r="X18" s="140">
        <v>188</v>
      </c>
      <c r="Y18" s="140">
        <v>210</v>
      </c>
      <c r="Z18" s="140">
        <v>237</v>
      </c>
      <c r="AA18" s="140">
        <v>248</v>
      </c>
      <c r="AB18" s="140">
        <v>265</v>
      </c>
    </row>
    <row r="19" spans="1:28" s="141" customFormat="1" ht="13.5" customHeight="1">
      <c r="A19" s="138"/>
      <c r="B19" s="139"/>
      <c r="C19" s="139"/>
      <c r="D19" s="33" t="s">
        <v>52</v>
      </c>
      <c r="E19" s="34" t="s">
        <v>53</v>
      </c>
      <c r="F19" s="34">
        <v>0</v>
      </c>
      <c r="G19" s="140">
        <v>96</v>
      </c>
      <c r="H19" s="140">
        <v>88</v>
      </c>
      <c r="I19" s="140">
        <v>89</v>
      </c>
      <c r="J19" s="140">
        <v>106</v>
      </c>
      <c r="K19" s="140">
        <v>96</v>
      </c>
      <c r="L19" s="140">
        <v>99</v>
      </c>
      <c r="M19" s="140">
        <v>110</v>
      </c>
      <c r="N19" s="140">
        <v>118</v>
      </c>
      <c r="O19" s="140">
        <v>116</v>
      </c>
      <c r="P19" s="140">
        <v>119</v>
      </c>
      <c r="Q19" s="140">
        <v>125</v>
      </c>
      <c r="R19" s="140">
        <v>127</v>
      </c>
      <c r="S19" s="140">
        <v>137</v>
      </c>
      <c r="T19" s="140">
        <v>143</v>
      </c>
      <c r="U19" s="140">
        <v>148</v>
      </c>
      <c r="V19" s="140">
        <v>159</v>
      </c>
      <c r="W19" s="140">
        <v>168</v>
      </c>
      <c r="X19" s="140">
        <v>174</v>
      </c>
      <c r="Y19" s="140">
        <v>159</v>
      </c>
      <c r="Z19" s="140">
        <v>166</v>
      </c>
      <c r="AA19" s="140">
        <v>184</v>
      </c>
      <c r="AB19" s="140">
        <v>186</v>
      </c>
    </row>
    <row r="20" spans="1:28" s="141" customFormat="1" ht="13.5" customHeight="1">
      <c r="A20" s="138"/>
      <c r="B20" s="139"/>
      <c r="C20" s="139"/>
      <c r="D20" s="33" t="s">
        <v>54</v>
      </c>
      <c r="E20" s="34" t="s">
        <v>55</v>
      </c>
      <c r="F20" s="34">
        <v>0</v>
      </c>
      <c r="G20" s="140">
        <v>34</v>
      </c>
      <c r="H20" s="140">
        <v>39</v>
      </c>
      <c r="I20" s="140">
        <v>41</v>
      </c>
      <c r="J20" s="140">
        <v>48</v>
      </c>
      <c r="K20" s="140">
        <v>53</v>
      </c>
      <c r="L20" s="140">
        <v>63</v>
      </c>
      <c r="M20" s="140">
        <v>68</v>
      </c>
      <c r="N20" s="140">
        <v>79</v>
      </c>
      <c r="O20" s="140">
        <v>86</v>
      </c>
      <c r="P20" s="140">
        <v>85</v>
      </c>
      <c r="Q20" s="140">
        <v>83</v>
      </c>
      <c r="R20" s="140">
        <v>85</v>
      </c>
      <c r="S20" s="140">
        <v>83</v>
      </c>
      <c r="T20" s="140">
        <v>90</v>
      </c>
      <c r="U20" s="140">
        <v>20</v>
      </c>
      <c r="V20" s="140">
        <v>21</v>
      </c>
      <c r="W20" s="140">
        <v>22</v>
      </c>
      <c r="X20" s="140">
        <v>24</v>
      </c>
      <c r="Y20" s="140">
        <v>34</v>
      </c>
      <c r="Z20" s="140">
        <v>54</v>
      </c>
      <c r="AA20" s="140">
        <v>64</v>
      </c>
      <c r="AB20" s="140">
        <v>61</v>
      </c>
    </row>
    <row r="21" spans="1:28" s="141" customFormat="1" ht="13.5" customHeight="1">
      <c r="A21" s="138"/>
      <c r="B21" s="139"/>
      <c r="C21" s="139"/>
      <c r="D21" s="33" t="s">
        <v>56</v>
      </c>
      <c r="E21" s="34" t="s">
        <v>57</v>
      </c>
      <c r="F21" s="34">
        <v>0</v>
      </c>
      <c r="G21" s="140">
        <v>3</v>
      </c>
      <c r="H21" s="140">
        <v>3</v>
      </c>
      <c r="I21" s="140">
        <v>4</v>
      </c>
      <c r="J21" s="140">
        <v>5</v>
      </c>
      <c r="K21" s="140">
        <v>7</v>
      </c>
      <c r="L21" s="140">
        <v>8</v>
      </c>
      <c r="M21" s="140">
        <v>10</v>
      </c>
      <c r="N21" s="140">
        <v>13</v>
      </c>
      <c r="O21" s="140">
        <v>15</v>
      </c>
      <c r="P21" s="140">
        <v>16</v>
      </c>
      <c r="Q21" s="140">
        <v>17</v>
      </c>
      <c r="R21" s="140">
        <v>18</v>
      </c>
      <c r="S21" s="140">
        <v>16</v>
      </c>
      <c r="T21" s="140">
        <v>19</v>
      </c>
      <c r="U21" s="140">
        <v>21</v>
      </c>
      <c r="V21" s="140">
        <v>23</v>
      </c>
      <c r="W21" s="140">
        <v>26</v>
      </c>
      <c r="X21" s="140">
        <v>28</v>
      </c>
      <c r="Y21" s="140">
        <v>26</v>
      </c>
      <c r="Z21" s="140">
        <v>29</v>
      </c>
      <c r="AA21" s="140">
        <v>37</v>
      </c>
      <c r="AB21" s="140">
        <v>34</v>
      </c>
    </row>
    <row r="22" spans="1:28" s="141" customFormat="1" ht="13.5" customHeight="1">
      <c r="A22" s="138"/>
      <c r="B22" s="139"/>
      <c r="C22" s="139"/>
      <c r="D22" s="33" t="s">
        <v>58</v>
      </c>
      <c r="E22" s="34" t="s">
        <v>59</v>
      </c>
      <c r="F22" s="34">
        <v>0</v>
      </c>
      <c r="G22" s="140">
        <v>9</v>
      </c>
      <c r="H22" s="140">
        <v>9</v>
      </c>
      <c r="I22" s="140">
        <v>9</v>
      </c>
      <c r="J22" s="140">
        <v>11</v>
      </c>
      <c r="K22" s="140">
        <v>13</v>
      </c>
      <c r="L22" s="140">
        <v>14</v>
      </c>
      <c r="M22" s="140">
        <v>15</v>
      </c>
      <c r="N22" s="140">
        <v>18</v>
      </c>
      <c r="O22" s="140">
        <v>18</v>
      </c>
      <c r="P22" s="140">
        <v>19</v>
      </c>
      <c r="Q22" s="140">
        <v>19</v>
      </c>
      <c r="R22" s="140">
        <v>20</v>
      </c>
      <c r="S22" s="140">
        <v>22</v>
      </c>
      <c r="T22" s="140">
        <v>23</v>
      </c>
      <c r="U22" s="140">
        <v>22</v>
      </c>
      <c r="V22" s="140">
        <v>21</v>
      </c>
      <c r="W22" s="140">
        <v>24</v>
      </c>
      <c r="X22" s="140">
        <v>26</v>
      </c>
      <c r="Y22" s="140">
        <v>34</v>
      </c>
      <c r="Z22" s="140">
        <v>40</v>
      </c>
      <c r="AA22" s="140">
        <v>53</v>
      </c>
      <c r="AB22" s="140">
        <v>54</v>
      </c>
    </row>
    <row r="23" spans="1:28" s="141" customFormat="1" ht="13.5" customHeight="1">
      <c r="A23" s="138"/>
      <c r="B23" s="139"/>
      <c r="C23" s="139"/>
      <c r="D23" s="33" t="s">
        <v>60</v>
      </c>
      <c r="E23" s="34" t="s">
        <v>61</v>
      </c>
      <c r="F23" s="34">
        <v>0</v>
      </c>
      <c r="G23" s="140">
        <v>6</v>
      </c>
      <c r="H23" s="140">
        <v>7</v>
      </c>
      <c r="I23" s="140">
        <v>8</v>
      </c>
      <c r="J23" s="140">
        <v>10</v>
      </c>
      <c r="K23" s="140">
        <v>11</v>
      </c>
      <c r="L23" s="140">
        <v>11</v>
      </c>
      <c r="M23" s="140">
        <v>11</v>
      </c>
      <c r="N23" s="140">
        <v>12</v>
      </c>
      <c r="O23" s="140">
        <v>12</v>
      </c>
      <c r="P23" s="140">
        <v>12</v>
      </c>
      <c r="Q23" s="140">
        <v>12</v>
      </c>
      <c r="R23" s="140">
        <v>13</v>
      </c>
      <c r="S23" s="140">
        <v>15</v>
      </c>
      <c r="T23" s="140">
        <v>17</v>
      </c>
      <c r="U23" s="140">
        <v>19</v>
      </c>
      <c r="V23" s="140">
        <v>22</v>
      </c>
      <c r="W23" s="140">
        <v>26</v>
      </c>
      <c r="X23" s="140">
        <v>31</v>
      </c>
      <c r="Y23" s="140">
        <v>34</v>
      </c>
      <c r="Z23" s="140">
        <v>37</v>
      </c>
      <c r="AA23" s="140">
        <v>44</v>
      </c>
      <c r="AB23" s="140">
        <v>44</v>
      </c>
    </row>
    <row r="24" spans="1:28" s="141" customFormat="1" ht="13.5" customHeight="1">
      <c r="A24" s="138"/>
      <c r="B24" s="139"/>
      <c r="C24" s="139"/>
      <c r="D24" s="33" t="s">
        <v>62</v>
      </c>
      <c r="E24" s="34" t="s">
        <v>63</v>
      </c>
      <c r="F24" s="34">
        <v>0</v>
      </c>
      <c r="G24" s="140">
        <v>4</v>
      </c>
      <c r="H24" s="140">
        <v>5</v>
      </c>
      <c r="I24" s="140">
        <v>5</v>
      </c>
      <c r="J24" s="140">
        <v>5</v>
      </c>
      <c r="K24" s="140">
        <v>6</v>
      </c>
      <c r="L24" s="140">
        <v>5</v>
      </c>
      <c r="M24" s="140">
        <v>4</v>
      </c>
      <c r="N24" s="140">
        <v>5</v>
      </c>
      <c r="O24" s="140">
        <v>6</v>
      </c>
      <c r="P24" s="140">
        <v>7</v>
      </c>
      <c r="Q24" s="140">
        <v>7</v>
      </c>
      <c r="R24" s="140">
        <v>10</v>
      </c>
      <c r="S24" s="140">
        <v>13</v>
      </c>
      <c r="T24" s="140">
        <v>16</v>
      </c>
      <c r="U24" s="140">
        <v>14</v>
      </c>
      <c r="V24" s="140">
        <v>18</v>
      </c>
      <c r="W24" s="140">
        <v>25</v>
      </c>
      <c r="X24" s="140">
        <v>29</v>
      </c>
      <c r="Y24" s="140">
        <v>32</v>
      </c>
      <c r="Z24" s="140">
        <v>39</v>
      </c>
      <c r="AA24" s="140">
        <v>47</v>
      </c>
      <c r="AB24" s="140">
        <v>51</v>
      </c>
    </row>
    <row r="25" spans="1:28" s="141" customFormat="1" ht="13.5" customHeight="1">
      <c r="A25" s="138"/>
      <c r="B25" s="139"/>
      <c r="C25" s="139"/>
      <c r="D25" s="33" t="s">
        <v>64</v>
      </c>
      <c r="E25" s="34" t="s">
        <v>65</v>
      </c>
      <c r="F25" s="34">
        <v>0</v>
      </c>
      <c r="G25" s="140">
        <v>13</v>
      </c>
      <c r="H25" s="140">
        <v>13</v>
      </c>
      <c r="I25" s="140">
        <v>14</v>
      </c>
      <c r="J25" s="140">
        <v>15</v>
      </c>
      <c r="K25" s="140">
        <v>17</v>
      </c>
      <c r="L25" s="140">
        <v>15</v>
      </c>
      <c r="M25" s="140">
        <v>13</v>
      </c>
      <c r="N25" s="140">
        <v>15</v>
      </c>
      <c r="O25" s="140">
        <v>19</v>
      </c>
      <c r="P25" s="140">
        <v>21</v>
      </c>
      <c r="Q25" s="140">
        <v>20</v>
      </c>
      <c r="R25" s="140">
        <v>28</v>
      </c>
      <c r="S25" s="140">
        <v>38</v>
      </c>
      <c r="T25" s="140">
        <v>41</v>
      </c>
      <c r="U25" s="140">
        <v>46</v>
      </c>
      <c r="V25" s="140">
        <v>52</v>
      </c>
      <c r="W25" s="140">
        <v>61</v>
      </c>
      <c r="X25" s="140">
        <v>55</v>
      </c>
      <c r="Y25" s="140">
        <v>61</v>
      </c>
      <c r="Z25" s="140">
        <v>68</v>
      </c>
      <c r="AA25" s="140">
        <v>69</v>
      </c>
      <c r="AB25" s="140">
        <v>67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27">
        <v>65</v>
      </c>
      <c r="H26" s="27">
        <v>58</v>
      </c>
      <c r="I26" s="27">
        <v>52</v>
      </c>
      <c r="J26" s="27">
        <v>52</v>
      </c>
      <c r="K26" s="27">
        <v>47</v>
      </c>
      <c r="L26" s="27">
        <v>32</v>
      </c>
      <c r="M26" s="27">
        <v>28</v>
      </c>
      <c r="N26" s="27">
        <v>24</v>
      </c>
      <c r="O26" s="27">
        <v>26</v>
      </c>
      <c r="P26" s="27">
        <v>30</v>
      </c>
      <c r="Q26" s="27">
        <v>35</v>
      </c>
      <c r="R26" s="27">
        <v>40</v>
      </c>
      <c r="S26" s="27">
        <v>46</v>
      </c>
      <c r="T26" s="27">
        <v>54</v>
      </c>
      <c r="U26" s="27">
        <v>58</v>
      </c>
      <c r="V26" s="27">
        <v>63</v>
      </c>
      <c r="W26" s="27">
        <v>68</v>
      </c>
      <c r="X26" s="27">
        <v>77</v>
      </c>
      <c r="Y26" s="27">
        <v>84</v>
      </c>
      <c r="Z26" s="27">
        <v>92</v>
      </c>
      <c r="AA26" s="27">
        <v>98</v>
      </c>
      <c r="AB26" s="27">
        <v>100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27">
        <v>36</v>
      </c>
      <c r="H27" s="27">
        <v>32</v>
      </c>
      <c r="I27" s="27">
        <v>29</v>
      </c>
      <c r="J27" s="27">
        <v>28</v>
      </c>
      <c r="K27" s="27">
        <v>26</v>
      </c>
      <c r="L27" s="27">
        <v>17</v>
      </c>
      <c r="M27" s="27">
        <v>15</v>
      </c>
      <c r="N27" s="27">
        <v>13</v>
      </c>
      <c r="O27" s="27">
        <v>14</v>
      </c>
      <c r="P27" s="27">
        <v>17</v>
      </c>
      <c r="Q27" s="27">
        <v>19</v>
      </c>
      <c r="R27" s="27">
        <v>22</v>
      </c>
      <c r="S27" s="27">
        <v>25</v>
      </c>
      <c r="T27" s="27">
        <v>28</v>
      </c>
      <c r="U27" s="27">
        <v>29</v>
      </c>
      <c r="V27" s="27">
        <v>30</v>
      </c>
      <c r="W27" s="27">
        <v>30</v>
      </c>
      <c r="X27" s="27">
        <v>32</v>
      </c>
      <c r="Y27" s="27">
        <v>32</v>
      </c>
      <c r="Z27" s="27">
        <v>33</v>
      </c>
      <c r="AA27" s="27">
        <v>33</v>
      </c>
      <c r="AB27" s="27">
        <v>34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27">
        <v>80</v>
      </c>
      <c r="H28" s="27">
        <v>83</v>
      </c>
      <c r="I28" s="27">
        <v>91</v>
      </c>
      <c r="J28" s="27">
        <v>94</v>
      </c>
      <c r="K28" s="27">
        <v>101</v>
      </c>
      <c r="L28" s="27">
        <v>122</v>
      </c>
      <c r="M28" s="27">
        <v>133</v>
      </c>
      <c r="N28" s="27">
        <v>150</v>
      </c>
      <c r="O28" s="27">
        <v>173</v>
      </c>
      <c r="P28" s="27">
        <v>221</v>
      </c>
      <c r="Q28" s="27">
        <v>224</v>
      </c>
      <c r="R28" s="27">
        <v>244</v>
      </c>
      <c r="S28" s="27">
        <v>301</v>
      </c>
      <c r="T28" s="27">
        <v>345</v>
      </c>
      <c r="U28" s="27">
        <v>382</v>
      </c>
      <c r="V28" s="27">
        <v>420</v>
      </c>
      <c r="W28" s="27">
        <v>485</v>
      </c>
      <c r="X28" s="27">
        <v>509</v>
      </c>
      <c r="Y28" s="27">
        <v>458</v>
      </c>
      <c r="Z28" s="27">
        <v>480</v>
      </c>
      <c r="AA28" s="27">
        <v>638</v>
      </c>
      <c r="AB28" s="27">
        <v>602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22">
        <v>739</v>
      </c>
      <c r="H29" s="22">
        <v>823</v>
      </c>
      <c r="I29" s="22">
        <v>879</v>
      </c>
      <c r="J29" s="22">
        <v>981</v>
      </c>
      <c r="K29" s="22">
        <v>1049</v>
      </c>
      <c r="L29" s="22">
        <v>1156</v>
      </c>
      <c r="M29" s="22">
        <v>1294</v>
      </c>
      <c r="N29" s="22">
        <v>1466</v>
      </c>
      <c r="O29" s="22">
        <v>1645</v>
      </c>
      <c r="P29" s="22">
        <v>1872</v>
      </c>
      <c r="Q29" s="22">
        <v>1989</v>
      </c>
      <c r="R29" s="22">
        <v>2172</v>
      </c>
      <c r="S29" s="22">
        <v>2346</v>
      </c>
      <c r="T29" s="22">
        <v>2617</v>
      </c>
      <c r="U29" s="22">
        <v>2755</v>
      </c>
      <c r="V29" s="22">
        <v>2947</v>
      </c>
      <c r="W29" s="22">
        <v>3254</v>
      </c>
      <c r="X29" s="22">
        <v>3487</v>
      </c>
      <c r="Y29" s="22">
        <v>3684</v>
      </c>
      <c r="Z29" s="22">
        <v>4043</v>
      </c>
      <c r="AA29" s="22">
        <v>4377</v>
      </c>
      <c r="AB29" s="22">
        <v>4136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22">
        <v>154</v>
      </c>
      <c r="H30" s="22">
        <v>175</v>
      </c>
      <c r="I30" s="22">
        <v>190</v>
      </c>
      <c r="J30" s="22">
        <v>218</v>
      </c>
      <c r="K30" s="22">
        <v>225</v>
      </c>
      <c r="L30" s="22">
        <v>256</v>
      </c>
      <c r="M30" s="22">
        <v>293</v>
      </c>
      <c r="N30" s="22">
        <v>354</v>
      </c>
      <c r="O30" s="22">
        <v>406</v>
      </c>
      <c r="P30" s="22">
        <v>490</v>
      </c>
      <c r="Q30" s="22">
        <v>516</v>
      </c>
      <c r="R30" s="22">
        <v>563</v>
      </c>
      <c r="S30" s="22">
        <v>601</v>
      </c>
      <c r="T30" s="22">
        <v>691</v>
      </c>
      <c r="U30" s="22">
        <v>731</v>
      </c>
      <c r="V30" s="22">
        <v>781</v>
      </c>
      <c r="W30" s="22">
        <v>870</v>
      </c>
      <c r="X30" s="22">
        <v>929</v>
      </c>
      <c r="Y30" s="22">
        <v>992</v>
      </c>
      <c r="Z30" s="22">
        <v>1173</v>
      </c>
      <c r="AA30" s="22">
        <v>1339</v>
      </c>
      <c r="AB30" s="22">
        <v>1198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27">
        <v>8</v>
      </c>
      <c r="H31" s="27">
        <v>9</v>
      </c>
      <c r="I31" s="27">
        <v>10</v>
      </c>
      <c r="J31" s="27">
        <v>11</v>
      </c>
      <c r="K31" s="27">
        <v>11</v>
      </c>
      <c r="L31" s="27">
        <v>13</v>
      </c>
      <c r="M31" s="27">
        <v>14</v>
      </c>
      <c r="N31" s="27">
        <v>17</v>
      </c>
      <c r="O31" s="27">
        <v>20</v>
      </c>
      <c r="P31" s="27">
        <v>23</v>
      </c>
      <c r="Q31" s="27">
        <v>24</v>
      </c>
      <c r="R31" s="27">
        <v>27</v>
      </c>
      <c r="S31" s="27">
        <v>29</v>
      </c>
      <c r="T31" s="27">
        <v>31</v>
      </c>
      <c r="U31" s="27">
        <v>33</v>
      </c>
      <c r="V31" s="27">
        <v>34</v>
      </c>
      <c r="W31" s="27">
        <v>36</v>
      </c>
      <c r="X31" s="27">
        <v>38</v>
      </c>
      <c r="Y31" s="27">
        <v>40</v>
      </c>
      <c r="Z31" s="27">
        <v>43</v>
      </c>
      <c r="AA31" s="27">
        <v>46</v>
      </c>
      <c r="AB31" s="27">
        <v>45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27">
        <v>106</v>
      </c>
      <c r="H32" s="27">
        <v>120</v>
      </c>
      <c r="I32" s="27">
        <v>127</v>
      </c>
      <c r="J32" s="27">
        <v>145</v>
      </c>
      <c r="K32" s="27">
        <v>148</v>
      </c>
      <c r="L32" s="27">
        <v>166</v>
      </c>
      <c r="M32" s="27">
        <v>188</v>
      </c>
      <c r="N32" s="27">
        <v>222</v>
      </c>
      <c r="O32" s="27">
        <v>255</v>
      </c>
      <c r="P32" s="27">
        <v>305</v>
      </c>
      <c r="Q32" s="27">
        <v>317</v>
      </c>
      <c r="R32" s="27">
        <v>346</v>
      </c>
      <c r="S32" s="27">
        <v>373</v>
      </c>
      <c r="T32" s="27">
        <v>426</v>
      </c>
      <c r="U32" s="27">
        <v>450</v>
      </c>
      <c r="V32" s="27">
        <v>488</v>
      </c>
      <c r="W32" s="27">
        <v>550</v>
      </c>
      <c r="X32" s="27">
        <v>583</v>
      </c>
      <c r="Y32" s="27">
        <v>597</v>
      </c>
      <c r="Z32" s="27">
        <v>705</v>
      </c>
      <c r="AA32" s="27">
        <v>816</v>
      </c>
      <c r="AB32" s="27">
        <v>789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27">
        <v>40</v>
      </c>
      <c r="H33" s="27">
        <v>46</v>
      </c>
      <c r="I33" s="27">
        <v>53</v>
      </c>
      <c r="J33" s="27">
        <v>62</v>
      </c>
      <c r="K33" s="27">
        <v>66</v>
      </c>
      <c r="L33" s="27">
        <v>78</v>
      </c>
      <c r="M33" s="27">
        <v>91</v>
      </c>
      <c r="N33" s="27">
        <v>111</v>
      </c>
      <c r="O33" s="27">
        <v>128</v>
      </c>
      <c r="P33" s="27">
        <v>158</v>
      </c>
      <c r="Q33" s="27">
        <v>173</v>
      </c>
      <c r="R33" s="27">
        <v>189</v>
      </c>
      <c r="S33" s="27">
        <v>197</v>
      </c>
      <c r="T33" s="27">
        <v>234</v>
      </c>
      <c r="U33" s="27">
        <v>250</v>
      </c>
      <c r="V33" s="27">
        <v>260</v>
      </c>
      <c r="W33" s="27">
        <v>285</v>
      </c>
      <c r="X33" s="27">
        <v>308</v>
      </c>
      <c r="Y33" s="27">
        <v>355</v>
      </c>
      <c r="Z33" s="27">
        <v>424</v>
      </c>
      <c r="AA33" s="27">
        <v>477</v>
      </c>
      <c r="AB33" s="27">
        <v>364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22">
        <v>662</v>
      </c>
      <c r="H34" s="22">
        <v>745</v>
      </c>
      <c r="I34" s="22">
        <v>782</v>
      </c>
      <c r="J34" s="22">
        <v>849</v>
      </c>
      <c r="K34" s="22">
        <v>929</v>
      </c>
      <c r="L34" s="22">
        <v>993</v>
      </c>
      <c r="M34" s="22">
        <v>1106</v>
      </c>
      <c r="N34" s="22">
        <v>1136</v>
      </c>
      <c r="O34" s="22">
        <v>1258</v>
      </c>
      <c r="P34" s="22">
        <v>1382</v>
      </c>
      <c r="Q34" s="22">
        <v>1476</v>
      </c>
      <c r="R34" s="22">
        <v>1613</v>
      </c>
      <c r="S34" s="22">
        <v>1754</v>
      </c>
      <c r="T34" s="22">
        <v>1928</v>
      </c>
      <c r="U34" s="22">
        <v>2023</v>
      </c>
      <c r="V34" s="22">
        <v>2166</v>
      </c>
      <c r="W34" s="22">
        <v>2384</v>
      </c>
      <c r="X34" s="22">
        <v>2558</v>
      </c>
      <c r="Y34" s="22">
        <v>2692</v>
      </c>
      <c r="Z34" s="22">
        <v>2870</v>
      </c>
      <c r="AA34" s="22">
        <v>3038</v>
      </c>
      <c r="AB34" s="22">
        <v>2938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27">
        <v>15</v>
      </c>
      <c r="H35" s="27">
        <v>16</v>
      </c>
      <c r="I35" s="27">
        <v>16</v>
      </c>
      <c r="J35" s="27">
        <v>24</v>
      </c>
      <c r="K35" s="27">
        <v>36</v>
      </c>
      <c r="L35" s="27">
        <v>45</v>
      </c>
      <c r="M35" s="27">
        <v>62</v>
      </c>
      <c r="N35" s="27">
        <v>76</v>
      </c>
      <c r="O35" s="27">
        <v>78</v>
      </c>
      <c r="P35" s="27">
        <v>82</v>
      </c>
      <c r="Q35" s="27">
        <v>78</v>
      </c>
      <c r="R35" s="27">
        <v>84</v>
      </c>
      <c r="S35" s="27">
        <v>87</v>
      </c>
      <c r="T35" s="27">
        <v>92</v>
      </c>
      <c r="U35" s="27">
        <v>95</v>
      </c>
      <c r="V35" s="27">
        <v>107</v>
      </c>
      <c r="W35" s="27">
        <v>117</v>
      </c>
      <c r="X35" s="27">
        <v>130</v>
      </c>
      <c r="Y35" s="27">
        <v>140</v>
      </c>
      <c r="Z35" s="27">
        <v>150</v>
      </c>
      <c r="AA35" s="27">
        <v>165</v>
      </c>
      <c r="AB35" s="27">
        <v>98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27">
        <v>14</v>
      </c>
      <c r="H36" s="27">
        <v>16</v>
      </c>
      <c r="I36" s="27">
        <v>18</v>
      </c>
      <c r="J36" s="27">
        <v>21</v>
      </c>
      <c r="K36" s="27">
        <v>23</v>
      </c>
      <c r="L36" s="27">
        <v>27</v>
      </c>
      <c r="M36" s="27">
        <v>32</v>
      </c>
      <c r="N36" s="27">
        <v>39</v>
      </c>
      <c r="O36" s="27">
        <v>44</v>
      </c>
      <c r="P36" s="27">
        <v>55</v>
      </c>
      <c r="Q36" s="27">
        <v>60</v>
      </c>
      <c r="R36" s="27">
        <v>65</v>
      </c>
      <c r="S36" s="27">
        <v>67</v>
      </c>
      <c r="T36" s="27">
        <v>89</v>
      </c>
      <c r="U36" s="27">
        <v>89</v>
      </c>
      <c r="V36" s="27">
        <v>95</v>
      </c>
      <c r="W36" s="27">
        <v>112</v>
      </c>
      <c r="X36" s="27">
        <v>121</v>
      </c>
      <c r="Y36" s="27">
        <v>134</v>
      </c>
      <c r="Z36" s="27">
        <v>153</v>
      </c>
      <c r="AA36" s="27">
        <v>167</v>
      </c>
      <c r="AB36" s="27">
        <v>216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27">
        <v>41</v>
      </c>
      <c r="H37" s="27">
        <v>50</v>
      </c>
      <c r="I37" s="27">
        <v>53</v>
      </c>
      <c r="J37" s="27">
        <v>51</v>
      </c>
      <c r="K37" s="27">
        <v>62</v>
      </c>
      <c r="L37" s="27">
        <v>67</v>
      </c>
      <c r="M37" s="27">
        <v>68</v>
      </c>
      <c r="N37" s="27">
        <v>74</v>
      </c>
      <c r="O37" s="27">
        <v>83</v>
      </c>
      <c r="P37" s="27">
        <v>84</v>
      </c>
      <c r="Q37" s="27">
        <v>81</v>
      </c>
      <c r="R37" s="27">
        <v>100</v>
      </c>
      <c r="S37" s="27">
        <v>120</v>
      </c>
      <c r="T37" s="27">
        <v>135</v>
      </c>
      <c r="U37" s="27">
        <v>149</v>
      </c>
      <c r="V37" s="27">
        <v>154</v>
      </c>
      <c r="W37" s="27">
        <v>173</v>
      </c>
      <c r="X37" s="27">
        <v>179</v>
      </c>
      <c r="Y37" s="27">
        <v>191</v>
      </c>
      <c r="Z37" s="27">
        <v>210</v>
      </c>
      <c r="AA37" s="27">
        <v>228</v>
      </c>
      <c r="AB37" s="27">
        <v>222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27">
        <v>234</v>
      </c>
      <c r="H38" s="27">
        <v>241</v>
      </c>
      <c r="I38" s="27">
        <v>249</v>
      </c>
      <c r="J38" s="27">
        <v>261</v>
      </c>
      <c r="K38" s="27">
        <v>275</v>
      </c>
      <c r="L38" s="27">
        <v>282</v>
      </c>
      <c r="M38" s="27">
        <v>305</v>
      </c>
      <c r="N38" s="27">
        <v>319</v>
      </c>
      <c r="O38" s="27">
        <v>352</v>
      </c>
      <c r="P38" s="27">
        <v>407</v>
      </c>
      <c r="Q38" s="27">
        <v>441</v>
      </c>
      <c r="R38" s="27">
        <v>445</v>
      </c>
      <c r="S38" s="27">
        <v>444</v>
      </c>
      <c r="T38" s="27">
        <v>443</v>
      </c>
      <c r="U38" s="27">
        <v>446</v>
      </c>
      <c r="V38" s="27">
        <v>471</v>
      </c>
      <c r="W38" s="27">
        <v>493</v>
      </c>
      <c r="X38" s="27">
        <v>523</v>
      </c>
      <c r="Y38" s="27">
        <v>560</v>
      </c>
      <c r="Z38" s="27">
        <v>586</v>
      </c>
      <c r="AA38" s="27">
        <v>609</v>
      </c>
      <c r="AB38" s="27">
        <v>611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27">
        <v>64</v>
      </c>
      <c r="H39" s="27">
        <v>67</v>
      </c>
      <c r="I39" s="27">
        <v>69</v>
      </c>
      <c r="J39" s="27">
        <v>72</v>
      </c>
      <c r="K39" s="27">
        <v>76</v>
      </c>
      <c r="L39" s="27">
        <v>78</v>
      </c>
      <c r="M39" s="27">
        <v>84</v>
      </c>
      <c r="N39" s="27">
        <v>88</v>
      </c>
      <c r="O39" s="27">
        <v>97</v>
      </c>
      <c r="P39" s="27">
        <v>112</v>
      </c>
      <c r="Q39" s="27">
        <v>122</v>
      </c>
      <c r="R39" s="27">
        <v>123</v>
      </c>
      <c r="S39" s="27">
        <v>123</v>
      </c>
      <c r="T39" s="27">
        <v>130</v>
      </c>
      <c r="U39" s="27">
        <v>135</v>
      </c>
      <c r="V39" s="27">
        <v>125</v>
      </c>
      <c r="W39" s="27">
        <v>143</v>
      </c>
      <c r="X39" s="27">
        <v>151</v>
      </c>
      <c r="Y39" s="27">
        <v>163</v>
      </c>
      <c r="Z39" s="27">
        <v>179</v>
      </c>
      <c r="AA39" s="27">
        <v>197</v>
      </c>
      <c r="AB39" s="27">
        <v>195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27">
        <v>87</v>
      </c>
      <c r="H40" s="27">
        <v>89</v>
      </c>
      <c r="I40" s="27">
        <v>92</v>
      </c>
      <c r="J40" s="27">
        <v>97</v>
      </c>
      <c r="K40" s="27">
        <v>102</v>
      </c>
      <c r="L40" s="27">
        <v>105</v>
      </c>
      <c r="M40" s="27">
        <v>113</v>
      </c>
      <c r="N40" s="27">
        <v>118</v>
      </c>
      <c r="O40" s="27">
        <v>131</v>
      </c>
      <c r="P40" s="27">
        <v>151</v>
      </c>
      <c r="Q40" s="27">
        <v>163</v>
      </c>
      <c r="R40" s="27">
        <v>165</v>
      </c>
      <c r="S40" s="27">
        <v>165</v>
      </c>
      <c r="T40" s="27">
        <v>175</v>
      </c>
      <c r="U40" s="27">
        <v>181</v>
      </c>
      <c r="V40" s="27">
        <v>208</v>
      </c>
      <c r="W40" s="27">
        <v>242</v>
      </c>
      <c r="X40" s="27">
        <v>266</v>
      </c>
      <c r="Y40" s="27">
        <v>277</v>
      </c>
      <c r="Z40" s="27">
        <v>288</v>
      </c>
      <c r="AA40" s="27">
        <v>302</v>
      </c>
      <c r="AB40" s="27">
        <v>281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27">
        <v>127</v>
      </c>
      <c r="H41" s="27">
        <v>134</v>
      </c>
      <c r="I41" s="27">
        <v>139</v>
      </c>
      <c r="J41" s="27">
        <v>140</v>
      </c>
      <c r="K41" s="27">
        <v>148</v>
      </c>
      <c r="L41" s="27">
        <v>149</v>
      </c>
      <c r="M41" s="27">
        <v>153</v>
      </c>
      <c r="N41" s="27">
        <v>167</v>
      </c>
      <c r="O41" s="27">
        <v>177</v>
      </c>
      <c r="P41" s="27">
        <v>186</v>
      </c>
      <c r="Q41" s="27">
        <v>200</v>
      </c>
      <c r="R41" s="27">
        <v>228</v>
      </c>
      <c r="S41" s="27">
        <v>262</v>
      </c>
      <c r="T41" s="27">
        <v>319</v>
      </c>
      <c r="U41" s="27">
        <v>348</v>
      </c>
      <c r="V41" s="27">
        <v>373</v>
      </c>
      <c r="W41" s="27">
        <v>392</v>
      </c>
      <c r="X41" s="27">
        <v>437</v>
      </c>
      <c r="Y41" s="27">
        <v>446</v>
      </c>
      <c r="Z41" s="27">
        <v>478</v>
      </c>
      <c r="AA41" s="27">
        <v>500</v>
      </c>
      <c r="AB41" s="27">
        <v>514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27">
        <v>39</v>
      </c>
      <c r="H42" s="27">
        <v>46</v>
      </c>
      <c r="I42" s="27">
        <v>51</v>
      </c>
      <c r="J42" s="27">
        <v>71</v>
      </c>
      <c r="K42" s="27">
        <v>68</v>
      </c>
      <c r="L42" s="27">
        <v>81</v>
      </c>
      <c r="M42" s="27">
        <v>96</v>
      </c>
      <c r="N42" s="27">
        <v>102</v>
      </c>
      <c r="O42" s="27">
        <v>117</v>
      </c>
      <c r="P42" s="27">
        <v>125</v>
      </c>
      <c r="Q42" s="27">
        <v>145</v>
      </c>
      <c r="R42" s="27">
        <v>157</v>
      </c>
      <c r="S42" s="27">
        <v>185</v>
      </c>
      <c r="T42" s="27">
        <v>198</v>
      </c>
      <c r="U42" s="27">
        <v>207</v>
      </c>
      <c r="V42" s="27">
        <v>214</v>
      </c>
      <c r="W42" s="27">
        <v>218</v>
      </c>
      <c r="X42" s="27">
        <v>226</v>
      </c>
      <c r="Y42" s="27">
        <v>231</v>
      </c>
      <c r="Z42" s="27">
        <v>239</v>
      </c>
      <c r="AA42" s="27">
        <v>244</v>
      </c>
      <c r="AB42" s="27">
        <v>153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27">
        <v>31</v>
      </c>
      <c r="H43" s="27">
        <v>32</v>
      </c>
      <c r="I43" s="27">
        <v>36</v>
      </c>
      <c r="J43" s="27">
        <v>39</v>
      </c>
      <c r="K43" s="27">
        <v>47</v>
      </c>
      <c r="L43" s="27">
        <v>51</v>
      </c>
      <c r="M43" s="27">
        <v>49</v>
      </c>
      <c r="N43" s="27">
        <v>53</v>
      </c>
      <c r="O43" s="27">
        <v>61</v>
      </c>
      <c r="P43" s="27">
        <v>68</v>
      </c>
      <c r="Q43" s="27">
        <v>78</v>
      </c>
      <c r="R43" s="27">
        <v>91</v>
      </c>
      <c r="S43" s="27">
        <v>93</v>
      </c>
      <c r="T43" s="27">
        <v>114</v>
      </c>
      <c r="U43" s="27">
        <v>121</v>
      </c>
      <c r="V43" s="27">
        <v>131</v>
      </c>
      <c r="W43" s="27">
        <v>144</v>
      </c>
      <c r="X43" s="27">
        <v>153</v>
      </c>
      <c r="Y43" s="27">
        <v>160</v>
      </c>
      <c r="Z43" s="27">
        <v>160</v>
      </c>
      <c r="AA43" s="27">
        <v>165</v>
      </c>
      <c r="AB43" s="27">
        <v>192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27">
        <v>11</v>
      </c>
      <c r="H44" s="27">
        <v>54</v>
      </c>
      <c r="I44" s="27">
        <v>58</v>
      </c>
      <c r="J44" s="27">
        <v>72</v>
      </c>
      <c r="K44" s="27">
        <v>93</v>
      </c>
      <c r="L44" s="27">
        <v>107</v>
      </c>
      <c r="M44" s="27">
        <v>144</v>
      </c>
      <c r="N44" s="27">
        <v>172</v>
      </c>
      <c r="O44" s="27">
        <v>197</v>
      </c>
      <c r="P44" s="27">
        <v>201</v>
      </c>
      <c r="Q44" s="27">
        <v>190</v>
      </c>
      <c r="R44" s="27">
        <v>203</v>
      </c>
      <c r="S44" s="27">
        <v>202</v>
      </c>
      <c r="T44" s="27">
        <v>224</v>
      </c>
      <c r="U44" s="27">
        <v>252</v>
      </c>
      <c r="V44" s="27">
        <v>292</v>
      </c>
      <c r="W44" s="27">
        <v>348</v>
      </c>
      <c r="X44" s="27">
        <v>372</v>
      </c>
      <c r="Y44" s="27">
        <v>391</v>
      </c>
      <c r="Z44" s="27">
        <v>427</v>
      </c>
      <c r="AA44" s="27">
        <v>462</v>
      </c>
      <c r="AB44" s="27">
        <v>456</v>
      </c>
    </row>
    <row r="45" spans="1:28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4.25" customHeight="1">
      <c r="A46" s="20"/>
      <c r="B46" s="20"/>
      <c r="C46" s="3"/>
      <c r="D46" s="20" t="s">
        <v>85</v>
      </c>
      <c r="E46" s="21"/>
      <c r="F46" s="21">
        <v>0</v>
      </c>
      <c r="G46" s="22">
        <v>249</v>
      </c>
      <c r="H46" s="22">
        <v>270</v>
      </c>
      <c r="I46" s="22">
        <v>293</v>
      </c>
      <c r="J46" s="22">
        <v>323</v>
      </c>
      <c r="K46" s="22">
        <v>321</v>
      </c>
      <c r="L46" s="22">
        <v>335</v>
      </c>
      <c r="M46" s="22">
        <v>356</v>
      </c>
      <c r="N46" s="22">
        <v>387</v>
      </c>
      <c r="O46" s="22">
        <v>405</v>
      </c>
      <c r="P46" s="22">
        <v>451</v>
      </c>
      <c r="Q46" s="22">
        <v>494</v>
      </c>
      <c r="R46" s="22">
        <v>519</v>
      </c>
      <c r="S46" s="22">
        <v>527</v>
      </c>
      <c r="T46" s="22">
        <v>536</v>
      </c>
      <c r="U46" s="22">
        <v>519</v>
      </c>
      <c r="V46" s="22">
        <v>560</v>
      </c>
      <c r="W46" s="22">
        <v>639</v>
      </c>
      <c r="X46" s="22">
        <v>668</v>
      </c>
      <c r="Y46" s="22">
        <v>654</v>
      </c>
      <c r="Z46" s="22">
        <v>715</v>
      </c>
      <c r="AA46" s="22">
        <v>823</v>
      </c>
      <c r="AB46" s="22">
        <v>809</v>
      </c>
    </row>
    <row r="47" spans="3:28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44273</v>
      </c>
      <c r="E49" s="41"/>
    </row>
    <row r="50" spans="3:28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conditionalFormatting sqref="G45:AA45 G7:AA8 G10:AA14 G18:AA28">
    <cfRule type="cellIs" priority="20" dxfId="32" operator="lessThan">
      <formula>0</formula>
    </cfRule>
  </conditionalFormatting>
  <conditionalFormatting sqref="G15:AA15">
    <cfRule type="cellIs" priority="19" dxfId="32" operator="lessThan">
      <formula>0</formula>
    </cfRule>
  </conditionalFormatting>
  <conditionalFormatting sqref="G29:AA30">
    <cfRule type="cellIs" priority="18" dxfId="32" operator="lessThan">
      <formula>0</formula>
    </cfRule>
  </conditionalFormatting>
  <conditionalFormatting sqref="G17:AA17">
    <cfRule type="cellIs" priority="17" dxfId="32" operator="lessThan">
      <formula>0</formula>
    </cfRule>
  </conditionalFormatting>
  <conditionalFormatting sqref="G34:AA34">
    <cfRule type="cellIs" priority="16" dxfId="32" operator="lessThan">
      <formula>0</formula>
    </cfRule>
  </conditionalFormatting>
  <conditionalFormatting sqref="G46:AA46">
    <cfRule type="cellIs" priority="15" dxfId="32" operator="lessThan">
      <formula>0</formula>
    </cfRule>
  </conditionalFormatting>
  <conditionalFormatting sqref="G9:AA9">
    <cfRule type="cellIs" priority="14" dxfId="32" operator="lessThan">
      <formula>0</formula>
    </cfRule>
  </conditionalFormatting>
  <conditionalFormatting sqref="G16:AA16">
    <cfRule type="cellIs" priority="13" dxfId="32" operator="lessThan">
      <formula>0</formula>
    </cfRule>
  </conditionalFormatting>
  <conditionalFormatting sqref="G31:AA33">
    <cfRule type="cellIs" priority="12" dxfId="32" operator="lessThan">
      <formula>0</formula>
    </cfRule>
  </conditionalFormatting>
  <conditionalFormatting sqref="G35:AA44">
    <cfRule type="cellIs" priority="11" dxfId="32" operator="lessThan">
      <formula>0</formula>
    </cfRule>
  </conditionalFormatting>
  <conditionalFormatting sqref="AB45 AB7:AB8 AB10:AB14 AB18:AB28">
    <cfRule type="cellIs" priority="10" dxfId="32" operator="lessThan">
      <formula>0</formula>
    </cfRule>
  </conditionalFormatting>
  <conditionalFormatting sqref="AB15">
    <cfRule type="cellIs" priority="9" dxfId="32" operator="lessThan">
      <formula>0</formula>
    </cfRule>
  </conditionalFormatting>
  <conditionalFormatting sqref="AB29:AB30">
    <cfRule type="cellIs" priority="8" dxfId="32" operator="lessThan">
      <formula>0</formula>
    </cfRule>
  </conditionalFormatting>
  <conditionalFormatting sqref="AB17">
    <cfRule type="cellIs" priority="7" dxfId="32" operator="lessThan">
      <formula>0</formula>
    </cfRule>
  </conditionalFormatting>
  <conditionalFormatting sqref="AB34">
    <cfRule type="cellIs" priority="6" dxfId="32" operator="lessThan">
      <formula>0</formula>
    </cfRule>
  </conditionalFormatting>
  <conditionalFormatting sqref="AB46">
    <cfRule type="cellIs" priority="5" dxfId="32" operator="lessThan">
      <formula>0</formula>
    </cfRule>
  </conditionalFormatting>
  <conditionalFormatting sqref="AB9">
    <cfRule type="cellIs" priority="4" dxfId="32" operator="lessThan">
      <formula>0</formula>
    </cfRule>
  </conditionalFormatting>
  <conditionalFormatting sqref="AB16">
    <cfRule type="cellIs" priority="3" dxfId="32" operator="lessThan">
      <formula>0</formula>
    </cfRule>
  </conditionalFormatting>
  <conditionalFormatting sqref="AB31:AB33">
    <cfRule type="cellIs" priority="2" dxfId="32" operator="lessThan">
      <formula>0</formula>
    </cfRule>
  </conditionalFormatting>
  <conditionalFormatting sqref="AB35:AB44">
    <cfRule type="cellIs" priority="1" dxfId="32" operator="lessThan">
      <formula>0</formula>
    </cfRule>
  </conditionalFormatting>
  <printOptions/>
  <pageMargins left="0.4724409448818898" right="0.5905511811023623" top="1.14" bottom="0.2362204724409449" header="0.3937007874015748" footer="0.1574803149606299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Normal="85" zoomScaleSheetLayoutView="100" zoomScalePageLayoutView="0" workbookViewId="0" topLeftCell="A1">
      <pane xSplit="5" ySplit="8" topLeftCell="O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4.57421875" style="23" customWidth="1"/>
    <col min="2" max="2" width="4.7109375" style="23" customWidth="1"/>
    <col min="3" max="3" width="1.421875" style="23" hidden="1" customWidth="1"/>
    <col min="4" max="4" width="51.140625" style="23" customWidth="1"/>
    <col min="5" max="6" width="6.421875" style="43" bestFit="1" customWidth="1"/>
    <col min="7" max="28" width="8.140625" style="23" customWidth="1"/>
    <col min="29" max="16384" width="9.140625" style="23" customWidth="1"/>
  </cols>
  <sheetData>
    <row r="1" spans="1:6" s="5" customFormat="1" ht="15" customHeight="1">
      <c r="A1" s="2"/>
      <c r="B1" s="3"/>
      <c r="C1" s="3"/>
      <c r="D1" s="4" t="s">
        <v>90</v>
      </c>
      <c r="E1" s="2"/>
      <c r="F1" s="2"/>
    </row>
    <row r="2" spans="1:28" s="9" customFormat="1" ht="15" customHeight="1">
      <c r="A2" s="6"/>
      <c r="B2" s="7"/>
      <c r="C2" s="6"/>
      <c r="D2" s="6" t="s">
        <v>34</v>
      </c>
      <c r="E2" s="8"/>
      <c r="F2" s="8"/>
      <c r="H2" s="129">
        <f>IF(H7='T3A GDP XCY'!H29,"",H7-'T3A GDP XCY'!H29)</f>
      </c>
      <c r="I2" s="129">
        <f>IF(I7='T3A GDP XCY'!I29,"",I7-'T3A GDP XCY'!I29)</f>
      </c>
      <c r="J2" s="129">
        <f>IF(J7='T3A GDP XCY'!J29,"",J7-'T3A GDP XCY'!J29)</f>
      </c>
      <c r="K2" s="129">
        <f>IF(K7='T3A GDP XCY'!K29,"",K7-'T3A GDP XCY'!K29)</f>
      </c>
      <c r="L2" s="129">
        <f>IF(L7='T3A GDP XCY'!L29,"",L7-'T3A GDP XCY'!L29)</f>
      </c>
      <c r="M2" s="129">
        <f>IF(M7='T3A GDP XCY'!M29,"",M7-'T3A GDP XCY'!M29)</f>
      </c>
      <c r="N2" s="129">
        <f>IF(N7='T3A GDP XCY'!N29,"",N7-'T3A GDP XCY'!N29)</f>
      </c>
      <c r="O2" s="129">
        <f>IF(O7='T3A GDP XCY'!O29,"",O7-'T3A GDP XCY'!O29)</f>
      </c>
      <c r="P2" s="129">
        <f>IF(P7='T3A GDP XCY'!P29,"",P7-'T3A GDP XCY'!P29)</f>
      </c>
      <c r="Q2" s="129">
        <f>IF(Q7='T3A GDP XCY'!Q29,"",Q7-'T3A GDP XCY'!Q29)</f>
      </c>
      <c r="R2" s="129">
        <f>IF(R7='T3A GDP XCY'!R29,"",R7-'T3A GDP XCY'!R29)</f>
      </c>
      <c r="S2" s="129">
        <f>IF(S7='T3A GDP XCY'!S29,"",S7-'T3A GDP XCY'!S29)</f>
      </c>
      <c r="T2" s="129">
        <f>IF(T7='T3A GDP XCY'!T29,"",T7-'T3A GDP XCY'!T29)</f>
      </c>
      <c r="U2" s="129">
        <f>IF(U7='T3A GDP XCY'!U29,"",U7-'T3A GDP XCY'!U29)</f>
      </c>
      <c r="V2" s="129">
        <f>IF(V7='T3A GDP XCY'!V29,"",V7-'T3A GDP XCY'!V29)</f>
      </c>
      <c r="W2" s="129">
        <f>IF(W7='T3A GDP XCY'!W29,"",W7-'T3A GDP XCY'!W29)</f>
      </c>
      <c r="X2" s="129">
        <f>IF(X7='T3A GDP XCY'!X29,"",X7-'T3A GDP XCY'!X29)</f>
      </c>
      <c r="Y2" s="129">
        <f>IF(Y7='T3A GDP XCY'!Y29,"",Y7-'T3A GDP XCY'!Y29)</f>
      </c>
      <c r="Z2" s="129">
        <f>IF(Z7='T3A GDP XCY'!Z29,"",Z7-'T3A GDP XCY'!Z29)</f>
      </c>
      <c r="AA2" s="129">
        <f>IF(AA7='T3A GDP XCY'!AA29,"",AA7-'T3A GDP XCY'!AA29)</f>
      </c>
      <c r="AB2" s="129">
        <f>IF(AB7='T3A GDP XCY'!AB29,"",AB7-'T3A GDP XCY'!AB29)</f>
      </c>
    </row>
    <row r="3" spans="1:6" s="12" customFormat="1" ht="15" customHeight="1">
      <c r="A3" s="3"/>
      <c r="B3" s="10"/>
      <c r="C3" s="3"/>
      <c r="D3" s="4" t="s">
        <v>142</v>
      </c>
      <c r="E3" s="11"/>
      <c r="F3" s="11"/>
    </row>
    <row r="4" spans="1:6" s="12" customFormat="1" ht="15" customHeight="1" thickBot="1">
      <c r="A4" s="3"/>
      <c r="B4" s="10"/>
      <c r="C4" s="3"/>
      <c r="D4" s="13" t="s">
        <v>91</v>
      </c>
      <c r="E4" s="11"/>
      <c r="F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>
        <v>0</v>
      </c>
      <c r="G7" s="130">
        <v>0</v>
      </c>
      <c r="H7" s="130">
        <v>0.084</v>
      </c>
      <c r="I7" s="130">
        <v>0.085</v>
      </c>
      <c r="J7" s="130">
        <v>0.132</v>
      </c>
      <c r="K7" s="130">
        <v>0.022</v>
      </c>
      <c r="L7" s="130">
        <v>0.074</v>
      </c>
      <c r="M7" s="130">
        <v>0.094</v>
      </c>
      <c r="N7" s="130">
        <v>0.092</v>
      </c>
      <c r="O7" s="130">
        <v>0.076</v>
      </c>
      <c r="P7" s="130">
        <v>0.112</v>
      </c>
      <c r="Q7" s="130">
        <v>0.062</v>
      </c>
      <c r="R7" s="130">
        <v>0.073</v>
      </c>
      <c r="S7" s="130">
        <v>0.08</v>
      </c>
      <c r="T7" s="130">
        <v>0.086</v>
      </c>
      <c r="U7" s="130">
        <v>0.047</v>
      </c>
      <c r="V7" s="130">
        <v>0.062</v>
      </c>
      <c r="W7" s="130">
        <v>0.089</v>
      </c>
      <c r="X7" s="130">
        <v>0.06</v>
      </c>
      <c r="Y7" s="130">
        <v>0.04</v>
      </c>
      <c r="Z7" s="130">
        <v>0.086</v>
      </c>
      <c r="AA7" s="130">
        <v>0.095</v>
      </c>
      <c r="AB7" s="130">
        <v>-0.034</v>
      </c>
    </row>
    <row r="8" spans="1:28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131">
        <v>0</v>
      </c>
      <c r="H9" s="131">
        <v>0.075</v>
      </c>
      <c r="I9" s="131">
        <v>0.088</v>
      </c>
      <c r="J9" s="131">
        <v>0.169</v>
      </c>
      <c r="K9" s="131">
        <v>-0.031</v>
      </c>
      <c r="L9" s="131">
        <v>0.018</v>
      </c>
      <c r="M9" s="131">
        <v>0.065</v>
      </c>
      <c r="N9" s="131">
        <v>0.028</v>
      </c>
      <c r="O9" s="131">
        <v>0.026</v>
      </c>
      <c r="P9" s="131">
        <v>0.064</v>
      </c>
      <c r="Q9" s="131">
        <v>0.077</v>
      </c>
      <c r="R9" s="131">
        <v>0.05</v>
      </c>
      <c r="S9" s="131">
        <v>0.043</v>
      </c>
      <c r="T9" s="131">
        <v>0.068</v>
      </c>
      <c r="U9" s="131">
        <v>0.033</v>
      </c>
      <c r="V9" s="131">
        <v>0.067</v>
      </c>
      <c r="W9" s="131">
        <v>0.05</v>
      </c>
      <c r="X9" s="131">
        <v>0.039</v>
      </c>
      <c r="Y9" s="131">
        <v>0.047</v>
      </c>
      <c r="Z9" s="131">
        <v>0.061</v>
      </c>
      <c r="AA9" s="131">
        <v>0.05</v>
      </c>
      <c r="AB9" s="131">
        <v>0.009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132">
        <v>0</v>
      </c>
      <c r="H10" s="132">
        <v>0.076</v>
      </c>
      <c r="I10" s="132">
        <v>0.089</v>
      </c>
      <c r="J10" s="132">
        <v>0.187</v>
      </c>
      <c r="K10" s="132">
        <v>-0.037</v>
      </c>
      <c r="L10" s="132">
        <v>-0.004</v>
      </c>
      <c r="M10" s="132">
        <v>0.079</v>
      </c>
      <c r="N10" s="132">
        <v>0.014</v>
      </c>
      <c r="O10" s="132">
        <v>0.04</v>
      </c>
      <c r="P10" s="132">
        <v>0.062</v>
      </c>
      <c r="Q10" s="132">
        <v>0.094</v>
      </c>
      <c r="R10" s="132">
        <v>0.049</v>
      </c>
      <c r="S10" s="132">
        <v>0.037</v>
      </c>
      <c r="T10" s="132">
        <v>0.082</v>
      </c>
      <c r="U10" s="132">
        <v>0.039</v>
      </c>
      <c r="V10" s="132">
        <v>0.088</v>
      </c>
      <c r="W10" s="132">
        <v>0.036</v>
      </c>
      <c r="X10" s="132">
        <v>0.03</v>
      </c>
      <c r="Y10" s="132">
        <v>0.05</v>
      </c>
      <c r="Z10" s="132">
        <v>0.059</v>
      </c>
      <c r="AA10" s="132">
        <v>0.04</v>
      </c>
      <c r="AB10" s="132">
        <v>0.003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132">
        <v>0</v>
      </c>
      <c r="H11" s="132">
        <v>0.162</v>
      </c>
      <c r="I11" s="132">
        <v>0.131</v>
      </c>
      <c r="J11" s="132">
        <v>0.054</v>
      </c>
      <c r="K11" s="132">
        <v>-0.164</v>
      </c>
      <c r="L11" s="132">
        <v>0.62</v>
      </c>
      <c r="M11" s="132">
        <v>-0.225</v>
      </c>
      <c r="N11" s="132">
        <v>0.328</v>
      </c>
      <c r="O11" s="132">
        <v>-0.292</v>
      </c>
      <c r="P11" s="132">
        <v>0.293</v>
      </c>
      <c r="Q11" s="132">
        <v>-0.153</v>
      </c>
      <c r="R11" s="132">
        <v>0.142</v>
      </c>
      <c r="S11" s="132">
        <v>0.029</v>
      </c>
      <c r="T11" s="132">
        <v>0.087</v>
      </c>
      <c r="U11" s="132">
        <v>-0.048</v>
      </c>
      <c r="V11" s="132">
        <v>-0.02</v>
      </c>
      <c r="W11" s="132">
        <v>0.144</v>
      </c>
      <c r="X11" s="132">
        <v>0.024</v>
      </c>
      <c r="Y11" s="132">
        <v>0.016</v>
      </c>
      <c r="Z11" s="132">
        <v>0.069</v>
      </c>
      <c r="AA11" s="132">
        <v>0.045</v>
      </c>
      <c r="AB11" s="132">
        <v>-0.094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132">
        <v>0</v>
      </c>
      <c r="H12" s="132">
        <v>0.05</v>
      </c>
      <c r="I12" s="132">
        <v>0.066</v>
      </c>
      <c r="J12" s="132">
        <v>0.044</v>
      </c>
      <c r="K12" s="132">
        <v>0.043</v>
      </c>
      <c r="L12" s="132">
        <v>0.044</v>
      </c>
      <c r="M12" s="132">
        <v>0.044</v>
      </c>
      <c r="N12" s="132">
        <v>0.043</v>
      </c>
      <c r="O12" s="132">
        <v>0.025</v>
      </c>
      <c r="P12" s="132">
        <v>0.026</v>
      </c>
      <c r="Q12" s="132">
        <v>0.033</v>
      </c>
      <c r="R12" s="132">
        <v>0.046</v>
      </c>
      <c r="S12" s="132">
        <v>0.029</v>
      </c>
      <c r="T12" s="132">
        <v>0.061</v>
      </c>
      <c r="U12" s="132">
        <v>0.066</v>
      </c>
      <c r="V12" s="132">
        <v>0.082</v>
      </c>
      <c r="W12" s="132">
        <v>0.091</v>
      </c>
      <c r="X12" s="132">
        <v>0.096</v>
      </c>
      <c r="Y12" s="132">
        <v>0.089</v>
      </c>
      <c r="Z12" s="132">
        <v>0.107</v>
      </c>
      <c r="AA12" s="132">
        <v>0.112</v>
      </c>
      <c r="AB12" s="132">
        <v>0.082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132">
        <v>0</v>
      </c>
      <c r="H13" s="132">
        <v>0.05</v>
      </c>
      <c r="I13" s="132">
        <v>0.08</v>
      </c>
      <c r="J13" s="132">
        <v>0.095</v>
      </c>
      <c r="K13" s="132">
        <v>0.091</v>
      </c>
      <c r="L13" s="132">
        <v>0.087</v>
      </c>
      <c r="M13" s="132">
        <v>0.083</v>
      </c>
      <c r="N13" s="132">
        <v>0.08</v>
      </c>
      <c r="O13" s="132">
        <v>0.033</v>
      </c>
      <c r="P13" s="132">
        <v>0.037</v>
      </c>
      <c r="Q13" s="132">
        <v>0.024</v>
      </c>
      <c r="R13" s="132">
        <v>0.032</v>
      </c>
      <c r="S13" s="132">
        <v>0.026</v>
      </c>
      <c r="T13" s="132">
        <v>0.036</v>
      </c>
      <c r="U13" s="132">
        <v>0.029</v>
      </c>
      <c r="V13" s="132">
        <v>0.034</v>
      </c>
      <c r="W13" s="132">
        <v>0.037</v>
      </c>
      <c r="X13" s="132">
        <v>0.037</v>
      </c>
      <c r="Y13" s="132">
        <v>0.032</v>
      </c>
      <c r="Z13" s="132">
        <v>0.043</v>
      </c>
      <c r="AA13" s="132">
        <v>0.056</v>
      </c>
      <c r="AB13" s="132">
        <v>0.037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132">
        <v>0</v>
      </c>
      <c r="H14" s="132">
        <v>0.029</v>
      </c>
      <c r="I14" s="132">
        <v>0.08</v>
      </c>
      <c r="J14" s="132">
        <v>0.026</v>
      </c>
      <c r="K14" s="132">
        <v>0.026</v>
      </c>
      <c r="L14" s="132">
        <v>0.026</v>
      </c>
      <c r="M14" s="132">
        <v>0.026</v>
      </c>
      <c r="N14" s="132">
        <v>0.026</v>
      </c>
      <c r="O14" s="132">
        <v>0.027</v>
      </c>
      <c r="P14" s="132">
        <v>0.027</v>
      </c>
      <c r="Q14" s="132">
        <v>0.027</v>
      </c>
      <c r="R14" s="132">
        <v>0.027</v>
      </c>
      <c r="S14" s="132">
        <v>0.027</v>
      </c>
      <c r="T14" s="132">
        <v>-0.023</v>
      </c>
      <c r="U14" s="132">
        <v>0.047</v>
      </c>
      <c r="V14" s="132">
        <v>0.036</v>
      </c>
      <c r="W14" s="132">
        <v>0.032</v>
      </c>
      <c r="X14" s="132">
        <v>0.026</v>
      </c>
      <c r="Y14" s="132">
        <v>0.052</v>
      </c>
      <c r="Z14" s="132">
        <v>0.054</v>
      </c>
      <c r="AA14" s="132">
        <v>0.037</v>
      </c>
      <c r="AB14" s="132">
        <v>-0.155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131">
        <v>0</v>
      </c>
      <c r="H15" s="131">
        <v>0.016</v>
      </c>
      <c r="I15" s="131">
        <v>0.129</v>
      </c>
      <c r="J15" s="131">
        <v>0.072</v>
      </c>
      <c r="K15" s="131">
        <v>0.047</v>
      </c>
      <c r="L15" s="131">
        <v>0.155</v>
      </c>
      <c r="M15" s="131">
        <v>0.093</v>
      </c>
      <c r="N15" s="131">
        <v>0.117</v>
      </c>
      <c r="O15" s="131">
        <v>0.09</v>
      </c>
      <c r="P15" s="131">
        <v>0.151</v>
      </c>
      <c r="Q15" s="131">
        <v>0.013</v>
      </c>
      <c r="R15" s="131">
        <v>0.084</v>
      </c>
      <c r="S15" s="131">
        <v>0.178</v>
      </c>
      <c r="T15" s="131">
        <v>0.083</v>
      </c>
      <c r="U15" s="131">
        <v>0.094</v>
      </c>
      <c r="V15" s="131">
        <v>0.025</v>
      </c>
      <c r="W15" s="131">
        <v>0.089</v>
      </c>
      <c r="X15" s="131">
        <v>0.067</v>
      </c>
      <c r="Y15" s="131">
        <v>0.015</v>
      </c>
      <c r="Z15" s="131">
        <v>0.087</v>
      </c>
      <c r="AA15" s="131">
        <v>0.166</v>
      </c>
      <c r="AB15" s="131">
        <v>-0.042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132">
        <v>0</v>
      </c>
      <c r="H16" s="132">
        <v>0.408</v>
      </c>
      <c r="I16" s="132">
        <v>1.723</v>
      </c>
      <c r="J16" s="132">
        <v>-0.242</v>
      </c>
      <c r="K16" s="132">
        <v>-0.205</v>
      </c>
      <c r="L16" s="132">
        <v>0.496</v>
      </c>
      <c r="M16" s="132">
        <v>0.304</v>
      </c>
      <c r="N16" s="132">
        <v>-0.138</v>
      </c>
      <c r="O16" s="132">
        <v>0.428</v>
      </c>
      <c r="P16" s="132">
        <v>-0.157</v>
      </c>
      <c r="Q16" s="132">
        <v>-0.179</v>
      </c>
      <c r="R16" s="132">
        <v>-0.108</v>
      </c>
      <c r="S16" s="132">
        <v>0.497</v>
      </c>
      <c r="T16" s="132">
        <v>-0.071</v>
      </c>
      <c r="U16" s="132">
        <v>0.196</v>
      </c>
      <c r="V16" s="132">
        <v>0.252</v>
      </c>
      <c r="W16" s="132">
        <v>-0.05</v>
      </c>
      <c r="X16" s="132">
        <v>0.104</v>
      </c>
      <c r="Y16" s="132">
        <v>0.2</v>
      </c>
      <c r="Z16" s="132">
        <v>0.031</v>
      </c>
      <c r="AA16" s="132">
        <v>-0.003</v>
      </c>
      <c r="AB16" s="132">
        <v>-0.312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133">
        <v>0</v>
      </c>
      <c r="H17" s="133">
        <v>-0.002</v>
      </c>
      <c r="I17" s="133">
        <v>0.1</v>
      </c>
      <c r="J17" s="133">
        <v>0.152</v>
      </c>
      <c r="K17" s="133">
        <v>0.045</v>
      </c>
      <c r="L17" s="133">
        <v>0.123</v>
      </c>
      <c r="M17" s="133">
        <v>0.085</v>
      </c>
      <c r="N17" s="133">
        <v>0.134</v>
      </c>
      <c r="O17" s="133">
        <v>0.005</v>
      </c>
      <c r="P17" s="133">
        <v>0.055</v>
      </c>
      <c r="Q17" s="133">
        <v>0.029</v>
      </c>
      <c r="R17" s="133">
        <v>0.093</v>
      </c>
      <c r="S17" s="133">
        <v>0.084</v>
      </c>
      <c r="T17" s="133">
        <v>0.058</v>
      </c>
      <c r="U17" s="133">
        <v>0.046</v>
      </c>
      <c r="V17" s="133">
        <v>-0.126</v>
      </c>
      <c r="W17" s="133">
        <v>0.084</v>
      </c>
      <c r="X17" s="133">
        <v>0.066</v>
      </c>
      <c r="Y17" s="133">
        <v>0.065</v>
      </c>
      <c r="Z17" s="133">
        <v>0.136</v>
      </c>
      <c r="AA17" s="133">
        <v>0.113</v>
      </c>
      <c r="AB17" s="133">
        <v>0.02</v>
      </c>
    </row>
    <row r="18" spans="1:28" s="126" customFormat="1" ht="13.5" customHeight="1">
      <c r="A18" s="34"/>
      <c r="B18" s="122"/>
      <c r="C18" s="123"/>
      <c r="D18" s="33" t="s">
        <v>50</v>
      </c>
      <c r="E18" s="34" t="s">
        <v>51</v>
      </c>
      <c r="F18" s="34">
        <v>0</v>
      </c>
      <c r="G18" s="134">
        <v>0</v>
      </c>
      <c r="H18" s="134">
        <v>0.052</v>
      </c>
      <c r="I18" s="134">
        <v>0.247</v>
      </c>
      <c r="J18" s="134">
        <v>0.101</v>
      </c>
      <c r="K18" s="134">
        <v>0.115</v>
      </c>
      <c r="L18" s="134">
        <v>0.358</v>
      </c>
      <c r="M18" s="134">
        <v>0.122</v>
      </c>
      <c r="N18" s="134">
        <v>0.163</v>
      </c>
      <c r="O18" s="134">
        <v>-0.045</v>
      </c>
      <c r="P18" s="134">
        <v>0.076</v>
      </c>
      <c r="Q18" s="134">
        <v>0.064</v>
      </c>
      <c r="R18" s="134">
        <v>0.093</v>
      </c>
      <c r="S18" s="134">
        <v>0.041</v>
      </c>
      <c r="T18" s="134">
        <v>0.008</v>
      </c>
      <c r="U18" s="134">
        <v>0.081</v>
      </c>
      <c r="V18" s="134">
        <v>0.056</v>
      </c>
      <c r="W18" s="134">
        <v>0.008</v>
      </c>
      <c r="X18" s="134">
        <v>0.081</v>
      </c>
      <c r="Y18" s="134">
        <v>0.12</v>
      </c>
      <c r="Z18" s="134">
        <v>0.128</v>
      </c>
      <c r="AA18" s="134">
        <v>0.043</v>
      </c>
      <c r="AB18" s="134">
        <v>0.07</v>
      </c>
    </row>
    <row r="19" spans="1:28" s="126" customFormat="1" ht="13.5" customHeight="1">
      <c r="A19" s="34"/>
      <c r="B19" s="122"/>
      <c r="C19" s="123"/>
      <c r="D19" s="33" t="s">
        <v>52</v>
      </c>
      <c r="E19" s="34" t="s">
        <v>53</v>
      </c>
      <c r="F19" s="34">
        <v>0</v>
      </c>
      <c r="G19" s="134">
        <v>0</v>
      </c>
      <c r="H19" s="134">
        <v>-0.08</v>
      </c>
      <c r="I19" s="134">
        <v>0.011</v>
      </c>
      <c r="J19" s="134">
        <v>0.193</v>
      </c>
      <c r="K19" s="134">
        <v>-0.093</v>
      </c>
      <c r="L19" s="134">
        <v>0.023</v>
      </c>
      <c r="M19" s="134">
        <v>0.114</v>
      </c>
      <c r="N19" s="134">
        <v>0.073</v>
      </c>
      <c r="O19" s="134">
        <v>-0.016</v>
      </c>
      <c r="P19" s="134">
        <v>0.03</v>
      </c>
      <c r="Q19" s="134">
        <v>0.043</v>
      </c>
      <c r="R19" s="134">
        <v>0.02</v>
      </c>
      <c r="S19" s="134">
        <v>0.075</v>
      </c>
      <c r="T19" s="134">
        <v>0.044</v>
      </c>
      <c r="U19" s="134">
        <v>0.037</v>
      </c>
      <c r="V19" s="134">
        <v>0.074</v>
      </c>
      <c r="W19" s="134">
        <v>0.057</v>
      </c>
      <c r="X19" s="134">
        <v>0.033</v>
      </c>
      <c r="Y19" s="134">
        <v>-0.082</v>
      </c>
      <c r="Z19" s="134">
        <v>0.039</v>
      </c>
      <c r="AA19" s="134">
        <v>0.109</v>
      </c>
      <c r="AB19" s="134">
        <v>0.011</v>
      </c>
    </row>
    <row r="20" spans="1:28" s="126" customFormat="1" ht="13.5" customHeight="1">
      <c r="A20" s="34"/>
      <c r="B20" s="122"/>
      <c r="C20" s="123"/>
      <c r="D20" s="33" t="s">
        <v>54</v>
      </c>
      <c r="E20" s="34" t="s">
        <v>55</v>
      </c>
      <c r="F20" s="34">
        <v>0</v>
      </c>
      <c r="G20" s="134">
        <v>0</v>
      </c>
      <c r="H20" s="134">
        <v>0.17</v>
      </c>
      <c r="I20" s="134">
        <v>0.041</v>
      </c>
      <c r="J20" s="134">
        <v>0.163</v>
      </c>
      <c r="K20" s="134">
        <v>0.106</v>
      </c>
      <c r="L20" s="134">
        <v>0.186</v>
      </c>
      <c r="M20" s="134">
        <v>0.091</v>
      </c>
      <c r="N20" s="134">
        <v>0.153</v>
      </c>
      <c r="O20" s="134">
        <v>0.09</v>
      </c>
      <c r="P20" s="134">
        <v>-0.014</v>
      </c>
      <c r="Q20" s="134">
        <v>-0.022</v>
      </c>
      <c r="R20" s="134">
        <v>0.024</v>
      </c>
      <c r="S20" s="134">
        <v>-0.014</v>
      </c>
      <c r="T20" s="134">
        <v>0.082</v>
      </c>
      <c r="U20" s="134">
        <v>-0.779</v>
      </c>
      <c r="V20" s="134">
        <v>0.074</v>
      </c>
      <c r="W20" s="134">
        <v>0.029</v>
      </c>
      <c r="X20" s="134">
        <v>0.096</v>
      </c>
      <c r="Y20" s="134">
        <v>0.395</v>
      </c>
      <c r="Z20" s="134">
        <v>0.597</v>
      </c>
      <c r="AA20" s="134">
        <v>0.183</v>
      </c>
      <c r="AB20" s="134">
        <v>-0.041</v>
      </c>
    </row>
    <row r="21" spans="1:28" s="126" customFormat="1" ht="13.5" customHeight="1">
      <c r="A21" s="34"/>
      <c r="B21" s="122"/>
      <c r="C21" s="123"/>
      <c r="D21" s="33" t="s">
        <v>56</v>
      </c>
      <c r="E21" s="34" t="s">
        <v>57</v>
      </c>
      <c r="F21" s="34">
        <v>0</v>
      </c>
      <c r="G21" s="134">
        <v>0</v>
      </c>
      <c r="H21" s="134">
        <v>0.018</v>
      </c>
      <c r="I21" s="134">
        <v>0.061</v>
      </c>
      <c r="J21" s="134">
        <v>0.364</v>
      </c>
      <c r="K21" s="134">
        <v>0.353</v>
      </c>
      <c r="L21" s="134">
        <v>0.113</v>
      </c>
      <c r="M21" s="134">
        <v>0.356</v>
      </c>
      <c r="N21" s="134">
        <v>0.227</v>
      </c>
      <c r="O21" s="134">
        <v>0.178</v>
      </c>
      <c r="P21" s="134">
        <v>0.075</v>
      </c>
      <c r="Q21" s="134">
        <v>0.079</v>
      </c>
      <c r="R21" s="134">
        <v>0.054</v>
      </c>
      <c r="S21" s="134">
        <v>-0.108</v>
      </c>
      <c r="T21" s="134">
        <v>0.148</v>
      </c>
      <c r="U21" s="134">
        <v>0.124</v>
      </c>
      <c r="V21" s="134">
        <v>0.101</v>
      </c>
      <c r="W21" s="134">
        <v>0.107</v>
      </c>
      <c r="X21" s="134">
        <v>0.106</v>
      </c>
      <c r="Y21" s="134">
        <v>-0.079</v>
      </c>
      <c r="Z21" s="134">
        <v>0.127</v>
      </c>
      <c r="AA21" s="134">
        <v>0.271</v>
      </c>
      <c r="AB21" s="134">
        <v>-0.091</v>
      </c>
    </row>
    <row r="22" spans="1:28" s="126" customFormat="1" ht="13.5" customHeight="1">
      <c r="A22" s="34"/>
      <c r="B22" s="122"/>
      <c r="C22" s="123"/>
      <c r="D22" s="33" t="s">
        <v>58</v>
      </c>
      <c r="E22" s="34" t="s">
        <v>59</v>
      </c>
      <c r="F22" s="34">
        <v>0</v>
      </c>
      <c r="G22" s="134">
        <v>0</v>
      </c>
      <c r="H22" s="134">
        <v>-0.001</v>
      </c>
      <c r="I22" s="134">
        <v>0.071</v>
      </c>
      <c r="J22" s="134">
        <v>0.186</v>
      </c>
      <c r="K22" s="134">
        <v>0.168</v>
      </c>
      <c r="L22" s="134">
        <v>0.097</v>
      </c>
      <c r="M22" s="134">
        <v>0.084</v>
      </c>
      <c r="N22" s="134">
        <v>0.187</v>
      </c>
      <c r="O22" s="134">
        <v>0.007</v>
      </c>
      <c r="P22" s="134">
        <v>0.033</v>
      </c>
      <c r="Q22" s="134">
        <v>0.001</v>
      </c>
      <c r="R22" s="134">
        <v>0.052</v>
      </c>
      <c r="S22" s="134">
        <v>0.14</v>
      </c>
      <c r="T22" s="134">
        <v>0.015</v>
      </c>
      <c r="U22" s="134">
        <v>-0.033</v>
      </c>
      <c r="V22" s="134">
        <v>-0.016</v>
      </c>
      <c r="W22" s="134">
        <v>0.133</v>
      </c>
      <c r="X22" s="134">
        <v>0.05</v>
      </c>
      <c r="Y22" s="134">
        <v>0.328</v>
      </c>
      <c r="Z22" s="134">
        <v>0.187</v>
      </c>
      <c r="AA22" s="134">
        <v>0.313</v>
      </c>
      <c r="AB22" s="134">
        <v>0.013</v>
      </c>
    </row>
    <row r="23" spans="1:28" s="126" customFormat="1" ht="13.5" customHeight="1">
      <c r="A23" s="34"/>
      <c r="B23" s="122"/>
      <c r="C23" s="123"/>
      <c r="D23" s="33" t="s">
        <v>60</v>
      </c>
      <c r="E23" s="34" t="s">
        <v>61</v>
      </c>
      <c r="F23" s="34">
        <v>0</v>
      </c>
      <c r="G23" s="134">
        <v>0</v>
      </c>
      <c r="H23" s="134">
        <v>0.065</v>
      </c>
      <c r="I23" s="134">
        <v>0.244</v>
      </c>
      <c r="J23" s="134">
        <v>0.185</v>
      </c>
      <c r="K23" s="134">
        <v>0.08</v>
      </c>
      <c r="L23" s="134">
        <v>0.031</v>
      </c>
      <c r="M23" s="134">
        <v>0.002</v>
      </c>
      <c r="N23" s="134">
        <v>0.069</v>
      </c>
      <c r="O23" s="134">
        <v>0.01</v>
      </c>
      <c r="P23" s="134">
        <v>0.05</v>
      </c>
      <c r="Q23" s="134">
        <v>-0.055</v>
      </c>
      <c r="R23" s="134">
        <v>0.108</v>
      </c>
      <c r="S23" s="134">
        <v>0.179</v>
      </c>
      <c r="T23" s="134">
        <v>0.142</v>
      </c>
      <c r="U23" s="134">
        <v>0.072</v>
      </c>
      <c r="V23" s="134">
        <v>0.165</v>
      </c>
      <c r="W23" s="134">
        <v>0.197</v>
      </c>
      <c r="X23" s="134">
        <v>0.211</v>
      </c>
      <c r="Y23" s="134">
        <v>0.083</v>
      </c>
      <c r="Z23" s="134">
        <v>0.101</v>
      </c>
      <c r="AA23" s="134">
        <v>0.188</v>
      </c>
      <c r="AB23" s="134">
        <v>-0.008</v>
      </c>
    </row>
    <row r="24" spans="1:28" s="126" customFormat="1" ht="13.5" customHeight="1">
      <c r="A24" s="34"/>
      <c r="B24" s="122"/>
      <c r="C24" s="123"/>
      <c r="D24" s="33" t="s">
        <v>62</v>
      </c>
      <c r="E24" s="34" t="s">
        <v>63</v>
      </c>
      <c r="F24" s="34">
        <v>0</v>
      </c>
      <c r="G24" s="134">
        <v>0</v>
      </c>
      <c r="H24" s="134">
        <v>0.034</v>
      </c>
      <c r="I24" s="134">
        <v>0.057</v>
      </c>
      <c r="J24" s="134">
        <v>0.026</v>
      </c>
      <c r="K24" s="134">
        <v>0.142</v>
      </c>
      <c r="L24" s="134">
        <v>-0.072</v>
      </c>
      <c r="M24" s="134">
        <v>-0.179</v>
      </c>
      <c r="N24" s="134">
        <v>0.214</v>
      </c>
      <c r="O24" s="134">
        <v>0.218</v>
      </c>
      <c r="P24" s="134">
        <v>0.109</v>
      </c>
      <c r="Q24" s="134">
        <v>-0.05</v>
      </c>
      <c r="R24" s="134">
        <v>0.437</v>
      </c>
      <c r="S24" s="134">
        <v>0.334</v>
      </c>
      <c r="T24" s="134">
        <v>0.259</v>
      </c>
      <c r="U24" s="134">
        <v>-0.139</v>
      </c>
      <c r="V24" s="134">
        <v>0.293</v>
      </c>
      <c r="W24" s="134">
        <v>0.385</v>
      </c>
      <c r="X24" s="134">
        <v>0.16</v>
      </c>
      <c r="Y24" s="134">
        <v>0.111</v>
      </c>
      <c r="Z24" s="134">
        <v>0.225</v>
      </c>
      <c r="AA24" s="134">
        <v>0.203</v>
      </c>
      <c r="AB24" s="134">
        <v>0.08</v>
      </c>
    </row>
    <row r="25" spans="1:28" s="126" customFormat="1" ht="13.5" customHeight="1">
      <c r="A25" s="34"/>
      <c r="B25" s="122"/>
      <c r="C25" s="123"/>
      <c r="D25" s="33" t="s">
        <v>64</v>
      </c>
      <c r="E25" s="34" t="s">
        <v>65</v>
      </c>
      <c r="F25" s="34">
        <v>0</v>
      </c>
      <c r="G25" s="134">
        <v>0</v>
      </c>
      <c r="H25" s="134">
        <v>0.034</v>
      </c>
      <c r="I25" s="134">
        <v>0.057</v>
      </c>
      <c r="J25" s="134">
        <v>0.026</v>
      </c>
      <c r="K25" s="134">
        <v>0.142</v>
      </c>
      <c r="L25" s="134">
        <v>-0.072</v>
      </c>
      <c r="M25" s="134">
        <v>-0.179</v>
      </c>
      <c r="N25" s="134">
        <v>0.214</v>
      </c>
      <c r="O25" s="134">
        <v>0.218</v>
      </c>
      <c r="P25" s="134">
        <v>0.109</v>
      </c>
      <c r="Q25" s="134">
        <v>-0.05</v>
      </c>
      <c r="R25" s="134">
        <v>0.437</v>
      </c>
      <c r="S25" s="134">
        <v>0.334</v>
      </c>
      <c r="T25" s="134">
        <v>0.097</v>
      </c>
      <c r="U25" s="134">
        <v>0.119</v>
      </c>
      <c r="V25" s="134">
        <v>0.13</v>
      </c>
      <c r="W25" s="134">
        <v>0.165</v>
      </c>
      <c r="X25" s="134">
        <v>-0.097</v>
      </c>
      <c r="Y25" s="134">
        <v>0.112</v>
      </c>
      <c r="Z25" s="134">
        <v>0.105</v>
      </c>
      <c r="AA25" s="134">
        <v>0.027</v>
      </c>
      <c r="AB25" s="134">
        <v>-0.037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132">
        <v>0</v>
      </c>
      <c r="H26" s="132">
        <v>-0.114</v>
      </c>
      <c r="I26" s="132">
        <v>-0.099</v>
      </c>
      <c r="J26" s="132">
        <v>-0.012</v>
      </c>
      <c r="K26" s="132">
        <v>-0.094</v>
      </c>
      <c r="L26" s="132">
        <v>-0.325</v>
      </c>
      <c r="M26" s="132">
        <v>-0.111</v>
      </c>
      <c r="N26" s="132">
        <v>-0.13</v>
      </c>
      <c r="O26" s="132">
        <v>0.051</v>
      </c>
      <c r="P26" s="132">
        <v>0.181</v>
      </c>
      <c r="Q26" s="132">
        <v>0.146</v>
      </c>
      <c r="R26" s="132">
        <v>0.153</v>
      </c>
      <c r="S26" s="132">
        <v>0.152</v>
      </c>
      <c r="T26" s="132">
        <v>0.166</v>
      </c>
      <c r="U26" s="132">
        <v>0.079</v>
      </c>
      <c r="V26" s="132">
        <v>0.087</v>
      </c>
      <c r="W26" s="132">
        <v>0.08</v>
      </c>
      <c r="X26" s="132">
        <v>0.137</v>
      </c>
      <c r="Y26" s="132">
        <v>0.079</v>
      </c>
      <c r="Z26" s="132">
        <v>0.098</v>
      </c>
      <c r="AA26" s="132">
        <v>0.072</v>
      </c>
      <c r="AB26" s="132">
        <v>0.019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132">
        <v>0</v>
      </c>
      <c r="H27" s="132">
        <v>-0.114</v>
      </c>
      <c r="I27" s="132">
        <v>-0.099</v>
      </c>
      <c r="J27" s="132">
        <v>-0.012</v>
      </c>
      <c r="K27" s="132">
        <v>-0.094</v>
      </c>
      <c r="L27" s="132">
        <v>-0.325</v>
      </c>
      <c r="M27" s="132">
        <v>-0.111</v>
      </c>
      <c r="N27" s="132">
        <v>-0.13</v>
      </c>
      <c r="O27" s="132">
        <v>0.051</v>
      </c>
      <c r="P27" s="132">
        <v>0.181</v>
      </c>
      <c r="Q27" s="132">
        <v>0.146</v>
      </c>
      <c r="R27" s="132">
        <v>0.153</v>
      </c>
      <c r="S27" s="132">
        <v>0.152</v>
      </c>
      <c r="T27" s="132">
        <v>0.085</v>
      </c>
      <c r="U27" s="132">
        <v>0.048</v>
      </c>
      <c r="V27" s="132">
        <v>0.03</v>
      </c>
      <c r="W27" s="132">
        <v>0.008</v>
      </c>
      <c r="X27" s="132">
        <v>0.053</v>
      </c>
      <c r="Y27" s="132">
        <v>0.018</v>
      </c>
      <c r="Z27" s="132">
        <v>0.021</v>
      </c>
      <c r="AA27" s="132">
        <v>0.021</v>
      </c>
      <c r="AB27" s="132">
        <v>0.024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132">
        <v>0</v>
      </c>
      <c r="H28" s="132">
        <v>0.037</v>
      </c>
      <c r="I28" s="132">
        <v>0.101</v>
      </c>
      <c r="J28" s="132">
        <v>0.026</v>
      </c>
      <c r="K28" s="132">
        <v>0.082</v>
      </c>
      <c r="L28" s="132">
        <v>0.2</v>
      </c>
      <c r="M28" s="132">
        <v>0.091</v>
      </c>
      <c r="N28" s="132">
        <v>0.131</v>
      </c>
      <c r="O28" s="132">
        <v>0.149</v>
      </c>
      <c r="P28" s="132">
        <v>0.282</v>
      </c>
      <c r="Q28" s="132">
        <v>0.013</v>
      </c>
      <c r="R28" s="132">
        <v>0.088</v>
      </c>
      <c r="S28" s="132">
        <v>0.236</v>
      </c>
      <c r="T28" s="132">
        <v>0.145</v>
      </c>
      <c r="U28" s="132">
        <v>0.108</v>
      </c>
      <c r="V28" s="132">
        <v>0.099</v>
      </c>
      <c r="W28" s="132">
        <v>0.154</v>
      </c>
      <c r="X28" s="132">
        <v>0.049</v>
      </c>
      <c r="Y28" s="132">
        <v>-0.098</v>
      </c>
      <c r="Z28" s="132">
        <v>0.048</v>
      </c>
      <c r="AA28" s="132">
        <v>0.328</v>
      </c>
      <c r="AB28" s="132">
        <v>-0.057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131">
        <v>0</v>
      </c>
      <c r="H29" s="131">
        <v>0.115</v>
      </c>
      <c r="I29" s="131">
        <v>0.068</v>
      </c>
      <c r="J29" s="131">
        <v>0.116</v>
      </c>
      <c r="K29" s="131">
        <v>0.069</v>
      </c>
      <c r="L29" s="131">
        <v>0.102</v>
      </c>
      <c r="M29" s="131">
        <v>0.119</v>
      </c>
      <c r="N29" s="131">
        <v>0.133</v>
      </c>
      <c r="O29" s="131">
        <v>0.122</v>
      </c>
      <c r="P29" s="131">
        <v>0.138</v>
      </c>
      <c r="Q29" s="131">
        <v>0.062</v>
      </c>
      <c r="R29" s="131">
        <v>0.092</v>
      </c>
      <c r="S29" s="131">
        <v>0.08</v>
      </c>
      <c r="T29" s="131">
        <v>0.116</v>
      </c>
      <c r="U29" s="131">
        <v>0.053</v>
      </c>
      <c r="V29" s="131">
        <v>0.07</v>
      </c>
      <c r="W29" s="131">
        <v>0.104</v>
      </c>
      <c r="X29" s="131">
        <v>0.072</v>
      </c>
      <c r="Y29" s="131">
        <v>0.056</v>
      </c>
      <c r="Z29" s="131">
        <v>0.097</v>
      </c>
      <c r="AA29" s="131">
        <v>0.083</v>
      </c>
      <c r="AB29" s="131">
        <v>-0.055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131">
        <v>0</v>
      </c>
      <c r="H30" s="131">
        <v>0.138</v>
      </c>
      <c r="I30" s="131">
        <v>0.085</v>
      </c>
      <c r="J30" s="131">
        <v>0.148</v>
      </c>
      <c r="K30" s="131">
        <v>0.03</v>
      </c>
      <c r="L30" s="131">
        <v>0.142</v>
      </c>
      <c r="M30" s="131">
        <v>0.143</v>
      </c>
      <c r="N30" s="131">
        <v>0.206</v>
      </c>
      <c r="O30" s="131">
        <v>0.148</v>
      </c>
      <c r="P30" s="131">
        <v>0.206</v>
      </c>
      <c r="Q30" s="131">
        <v>0.054</v>
      </c>
      <c r="R30" s="131">
        <v>0.091</v>
      </c>
      <c r="S30" s="131">
        <v>0.069</v>
      </c>
      <c r="T30" s="131">
        <v>0.149</v>
      </c>
      <c r="U30" s="131">
        <v>0.058</v>
      </c>
      <c r="V30" s="131">
        <v>0.068</v>
      </c>
      <c r="W30" s="131">
        <v>0.115</v>
      </c>
      <c r="X30" s="131">
        <v>0.067</v>
      </c>
      <c r="Y30" s="131">
        <v>0.067</v>
      </c>
      <c r="Z30" s="131">
        <v>0.183</v>
      </c>
      <c r="AA30" s="131">
        <v>0.142</v>
      </c>
      <c r="AB30" s="131">
        <v>-0.106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132">
        <v>0</v>
      </c>
      <c r="H31" s="132">
        <v>0.13</v>
      </c>
      <c r="I31" s="132">
        <v>0.064</v>
      </c>
      <c r="J31" s="132">
        <v>0.138</v>
      </c>
      <c r="K31" s="132">
        <v>0.017</v>
      </c>
      <c r="L31" s="132">
        <v>0.125</v>
      </c>
      <c r="M31" s="132">
        <v>0.132</v>
      </c>
      <c r="N31" s="132">
        <v>0.182</v>
      </c>
      <c r="O31" s="132">
        <v>0.147</v>
      </c>
      <c r="P31" s="132">
        <v>0.194</v>
      </c>
      <c r="Q31" s="132">
        <v>0.04</v>
      </c>
      <c r="R31" s="132">
        <v>0.091</v>
      </c>
      <c r="S31" s="132">
        <v>0.078</v>
      </c>
      <c r="T31" s="132">
        <v>0.08</v>
      </c>
      <c r="U31" s="132">
        <v>0.056</v>
      </c>
      <c r="V31" s="132">
        <v>0.04</v>
      </c>
      <c r="W31" s="132">
        <v>0.051</v>
      </c>
      <c r="X31" s="132">
        <v>0.068</v>
      </c>
      <c r="Y31" s="132">
        <v>0.058</v>
      </c>
      <c r="Z31" s="132">
        <v>0.066</v>
      </c>
      <c r="AA31" s="132">
        <v>0.069</v>
      </c>
      <c r="AB31" s="132">
        <v>-0.031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132">
        <v>0</v>
      </c>
      <c r="H32" s="132">
        <v>0.13</v>
      </c>
      <c r="I32" s="132">
        <v>0.064</v>
      </c>
      <c r="J32" s="132">
        <v>0.138</v>
      </c>
      <c r="K32" s="132">
        <v>0.017</v>
      </c>
      <c r="L32" s="132">
        <v>0.125</v>
      </c>
      <c r="M32" s="132">
        <v>0.132</v>
      </c>
      <c r="N32" s="132">
        <v>0.182</v>
      </c>
      <c r="O32" s="132">
        <v>0.147</v>
      </c>
      <c r="P32" s="132">
        <v>0.194</v>
      </c>
      <c r="Q32" s="132">
        <v>0.04</v>
      </c>
      <c r="R32" s="132">
        <v>0.091</v>
      </c>
      <c r="S32" s="132">
        <v>0.078</v>
      </c>
      <c r="T32" s="132">
        <v>0.142</v>
      </c>
      <c r="U32" s="132">
        <v>0.056</v>
      </c>
      <c r="V32" s="132">
        <v>0.084</v>
      </c>
      <c r="W32" s="132">
        <v>0.127</v>
      </c>
      <c r="X32" s="132">
        <v>0.061</v>
      </c>
      <c r="Y32" s="132">
        <v>0.023</v>
      </c>
      <c r="Z32" s="132">
        <v>0.182</v>
      </c>
      <c r="AA32" s="132">
        <v>0.157</v>
      </c>
      <c r="AB32" s="132">
        <v>-0.033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132">
        <v>0</v>
      </c>
      <c r="H33" s="132">
        <v>0.16</v>
      </c>
      <c r="I33" s="132">
        <v>0.142</v>
      </c>
      <c r="J33" s="132">
        <v>0.176</v>
      </c>
      <c r="K33" s="132">
        <v>0.063</v>
      </c>
      <c r="L33" s="132">
        <v>0.183</v>
      </c>
      <c r="M33" s="132">
        <v>0.168</v>
      </c>
      <c r="N33" s="132">
        <v>0.225</v>
      </c>
      <c r="O33" s="132">
        <v>0.15</v>
      </c>
      <c r="P33" s="132">
        <v>0.238</v>
      </c>
      <c r="Q33" s="132">
        <v>0.092</v>
      </c>
      <c r="R33" s="132">
        <v>0.09</v>
      </c>
      <c r="S33" s="132">
        <v>0.043</v>
      </c>
      <c r="T33" s="132">
        <v>0.19</v>
      </c>
      <c r="U33" s="132">
        <v>0.068</v>
      </c>
      <c r="V33" s="132">
        <v>0.04</v>
      </c>
      <c r="W33" s="132">
        <v>0.097</v>
      </c>
      <c r="X33" s="132">
        <v>0.08</v>
      </c>
      <c r="Y33" s="132">
        <v>0.152</v>
      </c>
      <c r="Z33" s="132">
        <v>0.197</v>
      </c>
      <c r="AA33" s="132">
        <v>0.124</v>
      </c>
      <c r="AB33" s="132">
        <v>-0.237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131">
        <v>0</v>
      </c>
      <c r="H34" s="131">
        <v>0.125</v>
      </c>
      <c r="I34" s="131">
        <v>0.049</v>
      </c>
      <c r="J34" s="131">
        <v>0.087</v>
      </c>
      <c r="K34" s="131">
        <v>0.094</v>
      </c>
      <c r="L34" s="131">
        <v>0.069</v>
      </c>
      <c r="M34" s="131">
        <v>0.114</v>
      </c>
      <c r="N34" s="131">
        <v>0.027</v>
      </c>
      <c r="O34" s="131">
        <v>0.108</v>
      </c>
      <c r="P34" s="131">
        <v>0.099</v>
      </c>
      <c r="Q34" s="131">
        <v>0.068</v>
      </c>
      <c r="R34" s="131">
        <v>0.093</v>
      </c>
      <c r="S34" s="131">
        <v>0.087</v>
      </c>
      <c r="T34" s="131">
        <v>0.099</v>
      </c>
      <c r="U34" s="131">
        <v>0.05</v>
      </c>
      <c r="V34" s="131">
        <v>0.07</v>
      </c>
      <c r="W34" s="131">
        <v>0.101</v>
      </c>
      <c r="X34" s="131">
        <v>0.073</v>
      </c>
      <c r="Y34" s="131">
        <v>0.052</v>
      </c>
      <c r="Z34" s="131">
        <v>0.066</v>
      </c>
      <c r="AA34" s="131">
        <v>0.059</v>
      </c>
      <c r="AB34" s="131">
        <v>-0.033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132">
        <v>0</v>
      </c>
      <c r="H35" s="132">
        <v>0.028</v>
      </c>
      <c r="I35" s="132">
        <v>0.043</v>
      </c>
      <c r="J35" s="132">
        <v>0.455</v>
      </c>
      <c r="K35" s="132">
        <v>0.507</v>
      </c>
      <c r="L35" s="132">
        <v>0.263</v>
      </c>
      <c r="M35" s="132">
        <v>0.366</v>
      </c>
      <c r="N35" s="132">
        <v>0.228</v>
      </c>
      <c r="O35" s="132">
        <v>0.033</v>
      </c>
      <c r="P35" s="132">
        <v>0.056</v>
      </c>
      <c r="Q35" s="132">
        <v>-0.058</v>
      </c>
      <c r="R35" s="132">
        <v>0.079</v>
      </c>
      <c r="S35" s="132">
        <v>0.039</v>
      </c>
      <c r="T35" s="132">
        <v>0.057</v>
      </c>
      <c r="U35" s="132">
        <v>0.034</v>
      </c>
      <c r="V35" s="132">
        <v>0.123</v>
      </c>
      <c r="W35" s="132">
        <v>0.093</v>
      </c>
      <c r="X35" s="132">
        <v>0.113</v>
      </c>
      <c r="Y35" s="132">
        <v>0.074</v>
      </c>
      <c r="Z35" s="132">
        <v>0.073</v>
      </c>
      <c r="AA35" s="132">
        <v>0.097</v>
      </c>
      <c r="AB35" s="132">
        <v>-0.402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132">
        <v>0</v>
      </c>
      <c r="H36" s="132">
        <v>0.16</v>
      </c>
      <c r="I36" s="132">
        <v>0.142</v>
      </c>
      <c r="J36" s="132">
        <v>0.176</v>
      </c>
      <c r="K36" s="132">
        <v>0.063</v>
      </c>
      <c r="L36" s="132">
        <v>0.183</v>
      </c>
      <c r="M36" s="132">
        <v>0.168</v>
      </c>
      <c r="N36" s="132">
        <v>0.225</v>
      </c>
      <c r="O36" s="132">
        <v>0.149</v>
      </c>
      <c r="P36" s="132">
        <v>0.23</v>
      </c>
      <c r="Q36" s="132">
        <v>0.091</v>
      </c>
      <c r="R36" s="132">
        <v>0.087</v>
      </c>
      <c r="S36" s="132">
        <v>0.038</v>
      </c>
      <c r="T36" s="132">
        <v>0.329</v>
      </c>
      <c r="U36" s="132">
        <v>-0.004</v>
      </c>
      <c r="V36" s="132">
        <v>0.066</v>
      </c>
      <c r="W36" s="132">
        <v>0.179</v>
      </c>
      <c r="X36" s="132">
        <v>0.086</v>
      </c>
      <c r="Y36" s="132">
        <v>0.105</v>
      </c>
      <c r="Z36" s="132">
        <v>0.142</v>
      </c>
      <c r="AA36" s="132">
        <v>0.091</v>
      </c>
      <c r="AB36" s="132">
        <v>0.292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132">
        <v>0</v>
      </c>
      <c r="H37" s="132">
        <v>0.223</v>
      </c>
      <c r="I37" s="132">
        <v>0.045</v>
      </c>
      <c r="J37" s="132">
        <v>-0.024</v>
      </c>
      <c r="K37" s="132">
        <v>0.205</v>
      </c>
      <c r="L37" s="132">
        <v>0.082</v>
      </c>
      <c r="M37" s="132">
        <v>0.014</v>
      </c>
      <c r="N37" s="132">
        <v>0.095</v>
      </c>
      <c r="O37" s="132">
        <v>0.116</v>
      </c>
      <c r="P37" s="132">
        <v>0.018</v>
      </c>
      <c r="Q37" s="132">
        <v>-0.041</v>
      </c>
      <c r="R37" s="132">
        <v>0.236</v>
      </c>
      <c r="S37" s="132">
        <v>0.203</v>
      </c>
      <c r="T37" s="132">
        <v>0.126</v>
      </c>
      <c r="U37" s="132">
        <v>0.1</v>
      </c>
      <c r="V37" s="132">
        <v>0.035</v>
      </c>
      <c r="W37" s="132">
        <v>0.122</v>
      </c>
      <c r="X37" s="132">
        <v>0.034</v>
      </c>
      <c r="Y37" s="132">
        <v>0.067</v>
      </c>
      <c r="Z37" s="132">
        <v>0.1</v>
      </c>
      <c r="AA37" s="132">
        <v>0.084</v>
      </c>
      <c r="AB37" s="132">
        <v>-0.024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132">
        <v>0</v>
      </c>
      <c r="H38" s="132">
        <v>0.032</v>
      </c>
      <c r="I38" s="132">
        <v>0.033</v>
      </c>
      <c r="J38" s="132">
        <v>0.047</v>
      </c>
      <c r="K38" s="132">
        <v>0.054</v>
      </c>
      <c r="L38" s="132">
        <v>0.027</v>
      </c>
      <c r="M38" s="132">
        <v>0.081</v>
      </c>
      <c r="N38" s="132">
        <v>0.043</v>
      </c>
      <c r="O38" s="132">
        <v>0.107</v>
      </c>
      <c r="P38" s="132">
        <v>0.155</v>
      </c>
      <c r="Q38" s="132">
        <v>0.082</v>
      </c>
      <c r="R38" s="132">
        <v>0.01</v>
      </c>
      <c r="S38" s="132">
        <v>-0.002</v>
      </c>
      <c r="T38" s="132">
        <v>-0.003</v>
      </c>
      <c r="U38" s="132">
        <v>0.007</v>
      </c>
      <c r="V38" s="132">
        <v>0.057</v>
      </c>
      <c r="W38" s="132">
        <v>0.045</v>
      </c>
      <c r="X38" s="132">
        <v>0.062</v>
      </c>
      <c r="Y38" s="132">
        <v>0.07</v>
      </c>
      <c r="Z38" s="132">
        <v>0.048</v>
      </c>
      <c r="AA38" s="132">
        <v>0.039</v>
      </c>
      <c r="AB38" s="132">
        <v>0.003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132">
        <v>0</v>
      </c>
      <c r="H39" s="132">
        <v>0.032</v>
      </c>
      <c r="I39" s="132">
        <v>0.033</v>
      </c>
      <c r="J39" s="132">
        <v>0.047</v>
      </c>
      <c r="K39" s="132">
        <v>0.054</v>
      </c>
      <c r="L39" s="132">
        <v>0.027</v>
      </c>
      <c r="M39" s="132">
        <v>0.081</v>
      </c>
      <c r="N39" s="132">
        <v>0.043</v>
      </c>
      <c r="O39" s="132">
        <v>0.107</v>
      </c>
      <c r="P39" s="132">
        <v>0.155</v>
      </c>
      <c r="Q39" s="132">
        <v>0.082</v>
      </c>
      <c r="R39" s="132">
        <v>0.01</v>
      </c>
      <c r="S39" s="132">
        <v>-0.002</v>
      </c>
      <c r="T39" s="132">
        <v>0.06</v>
      </c>
      <c r="U39" s="132">
        <v>0.039</v>
      </c>
      <c r="V39" s="132">
        <v>-0.075</v>
      </c>
      <c r="W39" s="132">
        <v>0.142</v>
      </c>
      <c r="X39" s="132">
        <v>0.063</v>
      </c>
      <c r="Y39" s="132">
        <v>0.079</v>
      </c>
      <c r="Z39" s="132">
        <v>0.095</v>
      </c>
      <c r="AA39" s="132">
        <v>0.098</v>
      </c>
      <c r="AB39" s="132">
        <v>-0.008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132">
        <v>0</v>
      </c>
      <c r="H40" s="132">
        <v>0.032</v>
      </c>
      <c r="I40" s="132">
        <v>0.033</v>
      </c>
      <c r="J40" s="132">
        <v>0.047</v>
      </c>
      <c r="K40" s="132">
        <v>0.054</v>
      </c>
      <c r="L40" s="132">
        <v>0.027</v>
      </c>
      <c r="M40" s="132">
        <v>0.081</v>
      </c>
      <c r="N40" s="132">
        <v>0.043</v>
      </c>
      <c r="O40" s="132">
        <v>0.107</v>
      </c>
      <c r="P40" s="132">
        <v>0.155</v>
      </c>
      <c r="Q40" s="132">
        <v>0.082</v>
      </c>
      <c r="R40" s="132">
        <v>0.01</v>
      </c>
      <c r="S40" s="132">
        <v>-0.002</v>
      </c>
      <c r="T40" s="132">
        <v>0.065</v>
      </c>
      <c r="U40" s="132">
        <v>0.035</v>
      </c>
      <c r="V40" s="132">
        <v>0.149</v>
      </c>
      <c r="W40" s="132">
        <v>0.161</v>
      </c>
      <c r="X40" s="132">
        <v>0.098</v>
      </c>
      <c r="Y40" s="132">
        <v>0.042</v>
      </c>
      <c r="Z40" s="132">
        <v>0.041</v>
      </c>
      <c r="AA40" s="132">
        <v>0.047</v>
      </c>
      <c r="AB40" s="132">
        <v>-0.068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132">
        <v>0</v>
      </c>
      <c r="H41" s="132">
        <v>0.056</v>
      </c>
      <c r="I41" s="132">
        <v>0.039</v>
      </c>
      <c r="J41" s="132">
        <v>0.005</v>
      </c>
      <c r="K41" s="132">
        <v>0.059</v>
      </c>
      <c r="L41" s="132">
        <v>0.007</v>
      </c>
      <c r="M41" s="132">
        <v>0.025</v>
      </c>
      <c r="N41" s="132">
        <v>0.092</v>
      </c>
      <c r="O41" s="132">
        <v>0.06</v>
      </c>
      <c r="P41" s="132">
        <v>0.049</v>
      </c>
      <c r="Q41" s="132">
        <v>0.073</v>
      </c>
      <c r="R41" s="132">
        <v>0.144</v>
      </c>
      <c r="S41" s="132">
        <v>0.147</v>
      </c>
      <c r="T41" s="132">
        <v>0.218</v>
      </c>
      <c r="U41" s="132">
        <v>0.092</v>
      </c>
      <c r="V41" s="132">
        <v>0.069</v>
      </c>
      <c r="W41" s="132">
        <v>0.052</v>
      </c>
      <c r="X41" s="132">
        <v>0.114</v>
      </c>
      <c r="Y41" s="132">
        <v>0.021</v>
      </c>
      <c r="Z41" s="132">
        <v>0.071</v>
      </c>
      <c r="AA41" s="132">
        <v>0.046</v>
      </c>
      <c r="AB41" s="132">
        <v>0.029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132">
        <v>0</v>
      </c>
      <c r="H42" s="132">
        <v>0.182</v>
      </c>
      <c r="I42" s="132">
        <v>0.122</v>
      </c>
      <c r="J42" s="132">
        <v>0.394</v>
      </c>
      <c r="K42" s="132">
        <v>-0.05</v>
      </c>
      <c r="L42" s="132">
        <v>0.194</v>
      </c>
      <c r="M42" s="132">
        <v>0.183</v>
      </c>
      <c r="N42" s="132">
        <v>0.066</v>
      </c>
      <c r="O42" s="132">
        <v>0.148</v>
      </c>
      <c r="P42" s="132">
        <v>0.069</v>
      </c>
      <c r="Q42" s="132">
        <v>0.155</v>
      </c>
      <c r="R42" s="132">
        <v>0.086</v>
      </c>
      <c r="S42" s="132">
        <v>0.18</v>
      </c>
      <c r="T42" s="132">
        <v>0.069</v>
      </c>
      <c r="U42" s="132">
        <v>0.044</v>
      </c>
      <c r="V42" s="132">
        <v>0.034</v>
      </c>
      <c r="W42" s="132">
        <v>0.017</v>
      </c>
      <c r="X42" s="132">
        <v>0.037</v>
      </c>
      <c r="Y42" s="132">
        <v>0.023</v>
      </c>
      <c r="Z42" s="132">
        <v>0.036</v>
      </c>
      <c r="AA42" s="132">
        <v>0.022</v>
      </c>
      <c r="AB42" s="132">
        <v>-0.375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132">
        <v>0</v>
      </c>
      <c r="H43" s="132">
        <v>0.023</v>
      </c>
      <c r="I43" s="132">
        <v>0.136</v>
      </c>
      <c r="J43" s="132">
        <v>0.091</v>
      </c>
      <c r="K43" s="132">
        <v>0.201</v>
      </c>
      <c r="L43" s="132">
        <v>0.082</v>
      </c>
      <c r="M43" s="132">
        <v>-0.033</v>
      </c>
      <c r="N43" s="132">
        <v>0.08</v>
      </c>
      <c r="O43" s="132">
        <v>0.143</v>
      </c>
      <c r="P43" s="132">
        <v>0.119</v>
      </c>
      <c r="Q43" s="132">
        <v>0.151</v>
      </c>
      <c r="R43" s="132">
        <v>0.157</v>
      </c>
      <c r="S43" s="132">
        <v>0.021</v>
      </c>
      <c r="T43" s="132">
        <v>0.232</v>
      </c>
      <c r="U43" s="132">
        <v>0.058</v>
      </c>
      <c r="V43" s="132">
        <v>0.083</v>
      </c>
      <c r="W43" s="132">
        <v>0.101</v>
      </c>
      <c r="X43" s="132">
        <v>0.062</v>
      </c>
      <c r="Y43" s="132">
        <v>0.051</v>
      </c>
      <c r="Z43" s="132">
        <v>-0.002</v>
      </c>
      <c r="AA43" s="132">
        <v>0.034</v>
      </c>
      <c r="AB43" s="132">
        <v>0.159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132">
        <v>0</v>
      </c>
      <c r="H44" s="132">
        <v>4.175</v>
      </c>
      <c r="I44" s="132">
        <v>0.061</v>
      </c>
      <c r="J44" s="132">
        <v>0.255</v>
      </c>
      <c r="K44" s="132">
        <v>0.28</v>
      </c>
      <c r="L44" s="132">
        <v>0.159</v>
      </c>
      <c r="M44" s="132">
        <v>0.343</v>
      </c>
      <c r="N44" s="132">
        <v>0.194</v>
      </c>
      <c r="O44" s="132">
        <v>0.14</v>
      </c>
      <c r="P44" s="132">
        <v>0.021</v>
      </c>
      <c r="Q44" s="132">
        <v>-0.053</v>
      </c>
      <c r="R44" s="132">
        <v>0.07</v>
      </c>
      <c r="S44" s="132">
        <v>-0.007</v>
      </c>
      <c r="T44" s="132">
        <v>0.109</v>
      </c>
      <c r="U44" s="132">
        <v>0.124</v>
      </c>
      <c r="V44" s="132">
        <v>0.161</v>
      </c>
      <c r="W44" s="132">
        <v>0.192</v>
      </c>
      <c r="X44" s="132">
        <v>0.07</v>
      </c>
      <c r="Y44" s="132">
        <v>0.048</v>
      </c>
      <c r="Z44" s="132">
        <v>0.093</v>
      </c>
      <c r="AA44" s="132">
        <v>0.082</v>
      </c>
      <c r="AB44" s="132">
        <v>-0.012</v>
      </c>
    </row>
    <row r="45" spans="1:28" ht="6.75" customHeight="1">
      <c r="A45" s="3"/>
      <c r="B45" s="3"/>
      <c r="C45" s="3"/>
      <c r="D45" s="3"/>
      <c r="E45" s="11"/>
      <c r="F45" s="11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ht="14.25" customHeight="1">
      <c r="A46" s="20"/>
      <c r="B46" s="20"/>
      <c r="C46" s="3"/>
      <c r="D46" s="20" t="s">
        <v>85</v>
      </c>
      <c r="E46" s="21"/>
      <c r="F46" s="21">
        <v>0</v>
      </c>
      <c r="G46" s="131">
        <v>0</v>
      </c>
      <c r="H46" s="131">
        <v>0.084</v>
      </c>
      <c r="I46" s="131">
        <v>0.085</v>
      </c>
      <c r="J46" s="131">
        <v>0.101</v>
      </c>
      <c r="K46" s="131">
        <v>-0.005</v>
      </c>
      <c r="L46" s="131">
        <v>0.045</v>
      </c>
      <c r="M46" s="131">
        <v>0.063</v>
      </c>
      <c r="N46" s="131">
        <v>0.087</v>
      </c>
      <c r="O46" s="131">
        <v>0.044</v>
      </c>
      <c r="P46" s="131">
        <v>0.115</v>
      </c>
      <c r="Q46" s="131">
        <v>0.096</v>
      </c>
      <c r="R46" s="131">
        <v>0.049</v>
      </c>
      <c r="S46" s="131">
        <v>0.015</v>
      </c>
      <c r="T46" s="131">
        <v>0.019</v>
      </c>
      <c r="U46" s="131">
        <v>-0.032</v>
      </c>
      <c r="V46" s="131">
        <v>0.08</v>
      </c>
      <c r="W46" s="131">
        <v>0.141</v>
      </c>
      <c r="X46" s="131">
        <v>0.045</v>
      </c>
      <c r="Y46" s="131">
        <v>-0.022</v>
      </c>
      <c r="Z46" s="131">
        <v>0.094</v>
      </c>
      <c r="AA46" s="131">
        <v>0.151</v>
      </c>
      <c r="AB46" s="131">
        <v>-0.017</v>
      </c>
    </row>
    <row r="47" spans="3:28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44273</v>
      </c>
      <c r="E49" s="41"/>
    </row>
    <row r="50" spans="3:28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0.96" bottom="0.2362204724409449" header="0.3937007874015748" footer="0.1574803149606299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SheetLayoutView="100" zoomScalePageLayoutView="0" workbookViewId="0" topLeftCell="A1">
      <pane xSplit="5" ySplit="8" topLeftCell="P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3.57421875" style="23" customWidth="1"/>
    <col min="4" max="4" width="51.140625" style="23" customWidth="1"/>
    <col min="5" max="6" width="6.421875" style="43" bestFit="1" customWidth="1"/>
    <col min="7" max="13" width="8.421875" style="43" customWidth="1"/>
    <col min="14" max="28" width="8.421875" style="23" customWidth="1"/>
    <col min="29" max="16384" width="9.140625" style="23" customWidth="1"/>
  </cols>
  <sheetData>
    <row r="1" spans="1:13" s="5" customFormat="1" ht="15" customHeight="1">
      <c r="A1" s="2"/>
      <c r="B1" s="3"/>
      <c r="C1" s="3"/>
      <c r="D1" s="4" t="s">
        <v>92</v>
      </c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15" customHeight="1">
      <c r="A2" s="6"/>
      <c r="B2" s="7"/>
      <c r="C2" s="6"/>
      <c r="D2" s="6" t="s">
        <v>34</v>
      </c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5" customHeight="1">
      <c r="A3" s="3"/>
      <c r="B3" s="10"/>
      <c r="C3" s="3"/>
      <c r="D3" s="4" t="s">
        <v>142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5" customHeight="1" thickBot="1">
      <c r="A4" s="3"/>
      <c r="B4" s="10"/>
      <c r="C4" s="3"/>
      <c r="D4" s="13" t="s">
        <v>93</v>
      </c>
      <c r="E4" s="11"/>
      <c r="F4" s="11"/>
      <c r="G4" s="11"/>
      <c r="H4" s="11"/>
      <c r="I4" s="11"/>
      <c r="J4" s="11"/>
      <c r="K4" s="11"/>
      <c r="L4" s="11"/>
      <c r="M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>
        <v>0</v>
      </c>
      <c r="G7" s="115">
        <v>0</v>
      </c>
      <c r="H7" s="116">
        <v>8.95</v>
      </c>
      <c r="I7" s="116">
        <v>9.467</v>
      </c>
      <c r="J7" s="116">
        <v>11.427</v>
      </c>
      <c r="K7" s="116">
        <v>2.36</v>
      </c>
      <c r="L7" s="116">
        <v>8.251</v>
      </c>
      <c r="M7" s="116">
        <v>9.036</v>
      </c>
      <c r="N7" s="116">
        <v>9.115</v>
      </c>
      <c r="O7" s="116">
        <v>7.343</v>
      </c>
      <c r="P7" s="116">
        <v>10.474</v>
      </c>
      <c r="Q7" s="116">
        <v>5.294</v>
      </c>
      <c r="R7" s="116">
        <v>6.503</v>
      </c>
      <c r="S7" s="116">
        <v>6.279</v>
      </c>
      <c r="T7" s="116">
        <v>8.527</v>
      </c>
      <c r="U7" s="116">
        <v>3.336</v>
      </c>
      <c r="V7" s="116">
        <v>7.582</v>
      </c>
      <c r="W7" s="116">
        <v>8.787</v>
      </c>
      <c r="X7" s="116">
        <v>5.865</v>
      </c>
      <c r="Y7" s="116">
        <v>3.976</v>
      </c>
      <c r="Z7" s="116">
        <v>8.579</v>
      </c>
      <c r="AA7" s="116">
        <v>9.461</v>
      </c>
      <c r="AB7" s="116">
        <v>-3.355</v>
      </c>
    </row>
    <row r="8" spans="1:28" s="17" customFormat="1" ht="7.5" customHeight="1">
      <c r="A8" s="3"/>
      <c r="B8" s="10"/>
      <c r="C8" s="3"/>
      <c r="D8" s="18"/>
      <c r="E8" s="19"/>
      <c r="F8" s="19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115">
        <v>0</v>
      </c>
      <c r="H9" s="116">
        <v>2.892</v>
      </c>
      <c r="I9" s="116">
        <v>3.408</v>
      </c>
      <c r="J9" s="116">
        <v>5.494</v>
      </c>
      <c r="K9" s="116">
        <v>-0.669</v>
      </c>
      <c r="L9" s="116">
        <v>2.38</v>
      </c>
      <c r="M9" s="116">
        <v>1.592</v>
      </c>
      <c r="N9" s="116">
        <v>1.987</v>
      </c>
      <c r="O9" s="116">
        <v>0.115</v>
      </c>
      <c r="P9" s="116">
        <v>2.22</v>
      </c>
      <c r="Q9" s="116">
        <v>1.579</v>
      </c>
      <c r="R9" s="116">
        <v>1.556</v>
      </c>
      <c r="S9" s="116">
        <v>0.981</v>
      </c>
      <c r="T9" s="116">
        <v>1.983</v>
      </c>
      <c r="U9" s="116">
        <v>0.913</v>
      </c>
      <c r="V9" s="116">
        <v>1.886</v>
      </c>
      <c r="W9" s="116">
        <v>1.326</v>
      </c>
      <c r="X9" s="116">
        <v>0.978</v>
      </c>
      <c r="Y9" s="116">
        <v>1.239</v>
      </c>
      <c r="Z9" s="116">
        <v>1.61</v>
      </c>
      <c r="AA9" s="116">
        <v>1.294</v>
      </c>
      <c r="AB9" s="116">
        <v>0.212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118">
        <v>0</v>
      </c>
      <c r="H10" s="119">
        <v>1.811</v>
      </c>
      <c r="I10" s="119">
        <v>2.102</v>
      </c>
      <c r="J10" s="119">
        <v>4.448</v>
      </c>
      <c r="K10" s="119">
        <v>-0.916</v>
      </c>
      <c r="L10" s="119">
        <v>-0.082</v>
      </c>
      <c r="M10" s="119">
        <v>1.718</v>
      </c>
      <c r="N10" s="119">
        <v>0.305</v>
      </c>
      <c r="O10" s="119">
        <v>0.802</v>
      </c>
      <c r="P10" s="119">
        <v>1.203</v>
      </c>
      <c r="Q10" s="119">
        <v>1.73</v>
      </c>
      <c r="R10" s="119">
        <v>0.932</v>
      </c>
      <c r="S10" s="119">
        <v>0.678</v>
      </c>
      <c r="T10" s="119">
        <v>1.464</v>
      </c>
      <c r="U10" s="119">
        <v>0.697</v>
      </c>
      <c r="V10" s="119">
        <v>1.546</v>
      </c>
      <c r="W10" s="119">
        <v>0.655</v>
      </c>
      <c r="X10" s="119">
        <v>0.522</v>
      </c>
      <c r="Y10" s="119">
        <v>0.828</v>
      </c>
      <c r="Z10" s="119">
        <v>0.995</v>
      </c>
      <c r="AA10" s="119">
        <v>0.66</v>
      </c>
      <c r="AB10" s="119">
        <v>0.05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118">
        <v>0</v>
      </c>
      <c r="H11" s="119">
        <v>0.508</v>
      </c>
      <c r="I11" s="119">
        <v>0.441</v>
      </c>
      <c r="J11" s="119">
        <v>0.191</v>
      </c>
      <c r="K11" s="119">
        <v>-0.537</v>
      </c>
      <c r="L11" s="119">
        <v>1.659</v>
      </c>
      <c r="M11" s="119">
        <v>-0.906</v>
      </c>
      <c r="N11" s="119">
        <v>0.938</v>
      </c>
      <c r="O11" s="119">
        <v>-1.014</v>
      </c>
      <c r="P11" s="119">
        <v>0.67</v>
      </c>
      <c r="Q11" s="119">
        <v>-0.406</v>
      </c>
      <c r="R11" s="119">
        <v>0.301</v>
      </c>
      <c r="S11" s="119">
        <v>0.065</v>
      </c>
      <c r="T11" s="119">
        <v>0.186</v>
      </c>
      <c r="U11" s="119">
        <v>-0.103</v>
      </c>
      <c r="V11" s="119">
        <v>-0.039</v>
      </c>
      <c r="W11" s="119">
        <v>0.26</v>
      </c>
      <c r="X11" s="119">
        <v>0.046</v>
      </c>
      <c r="Y11" s="119">
        <v>0.029</v>
      </c>
      <c r="Z11" s="119">
        <v>0.124</v>
      </c>
      <c r="AA11" s="119">
        <v>0.08</v>
      </c>
      <c r="AB11" s="119">
        <v>-0.159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118">
        <v>0</v>
      </c>
      <c r="H12" s="119">
        <v>0.174</v>
      </c>
      <c r="I12" s="119">
        <v>0.222</v>
      </c>
      <c r="J12" s="119">
        <v>0.147</v>
      </c>
      <c r="K12" s="119">
        <v>0.131</v>
      </c>
      <c r="L12" s="119">
        <v>0.137</v>
      </c>
      <c r="M12" s="119">
        <v>0.132</v>
      </c>
      <c r="N12" s="119">
        <v>0.126</v>
      </c>
      <c r="O12" s="119">
        <v>0.068</v>
      </c>
      <c r="P12" s="119">
        <v>0.069</v>
      </c>
      <c r="Q12" s="119">
        <v>0.08</v>
      </c>
      <c r="R12" s="119">
        <v>0.108</v>
      </c>
      <c r="S12" s="119">
        <v>0.067</v>
      </c>
      <c r="T12" s="119">
        <v>0.134</v>
      </c>
      <c r="U12" s="119">
        <v>0.141</v>
      </c>
      <c r="V12" s="119">
        <v>0.179</v>
      </c>
      <c r="W12" s="119">
        <v>0.203</v>
      </c>
      <c r="X12" s="119">
        <v>0.215</v>
      </c>
      <c r="Y12" s="119">
        <v>0.206</v>
      </c>
      <c r="Z12" s="119">
        <v>0.259</v>
      </c>
      <c r="AA12" s="119">
        <v>0.275</v>
      </c>
      <c r="AB12" s="119">
        <v>0.206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118">
        <v>0</v>
      </c>
      <c r="H13" s="119">
        <v>0.375</v>
      </c>
      <c r="I13" s="119">
        <v>0.581</v>
      </c>
      <c r="J13" s="119">
        <v>0.687</v>
      </c>
      <c r="K13" s="119">
        <v>0.634</v>
      </c>
      <c r="L13" s="119">
        <v>0.648</v>
      </c>
      <c r="M13" s="119">
        <v>0.63</v>
      </c>
      <c r="N13" s="119">
        <v>0.601</v>
      </c>
      <c r="O13" s="119">
        <v>0.243</v>
      </c>
      <c r="P13" s="119">
        <v>0.263</v>
      </c>
      <c r="Q13" s="119">
        <v>0.161</v>
      </c>
      <c r="R13" s="119">
        <v>0.202</v>
      </c>
      <c r="S13" s="119">
        <v>0.158</v>
      </c>
      <c r="T13" s="119">
        <v>0.209</v>
      </c>
      <c r="U13" s="119">
        <v>0.159</v>
      </c>
      <c r="V13" s="119">
        <v>0.187</v>
      </c>
      <c r="W13" s="119">
        <v>0.197</v>
      </c>
      <c r="X13" s="119">
        <v>0.186</v>
      </c>
      <c r="Y13" s="119">
        <v>0.158</v>
      </c>
      <c r="Z13" s="119">
        <v>0.213</v>
      </c>
      <c r="AA13" s="119">
        <v>0.266</v>
      </c>
      <c r="AB13" s="119">
        <v>0.167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118">
        <v>0</v>
      </c>
      <c r="H14" s="119">
        <v>0.024</v>
      </c>
      <c r="I14" s="119">
        <v>0.062</v>
      </c>
      <c r="J14" s="119">
        <v>0.02</v>
      </c>
      <c r="K14" s="119">
        <v>0.018</v>
      </c>
      <c r="L14" s="119">
        <v>0.018</v>
      </c>
      <c r="M14" s="119">
        <v>0.017</v>
      </c>
      <c r="N14" s="119">
        <v>0.016</v>
      </c>
      <c r="O14" s="119">
        <v>0.016</v>
      </c>
      <c r="P14" s="119">
        <v>0.015</v>
      </c>
      <c r="Q14" s="119">
        <v>0.014</v>
      </c>
      <c r="R14" s="119">
        <v>0.014</v>
      </c>
      <c r="S14" s="119">
        <v>0.013</v>
      </c>
      <c r="T14" s="119">
        <v>-0.01</v>
      </c>
      <c r="U14" s="119">
        <v>0.019</v>
      </c>
      <c r="V14" s="119">
        <v>0.015</v>
      </c>
      <c r="W14" s="119">
        <v>0.013</v>
      </c>
      <c r="X14" s="119">
        <v>0.01</v>
      </c>
      <c r="Y14" s="119">
        <v>0.019</v>
      </c>
      <c r="Z14" s="119">
        <v>0.02</v>
      </c>
      <c r="AA14" s="119">
        <v>0.013</v>
      </c>
      <c r="AB14" s="119">
        <v>-0.053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115">
        <v>0</v>
      </c>
      <c r="H15" s="116">
        <v>0.007</v>
      </c>
      <c r="I15" s="116">
        <v>2.726</v>
      </c>
      <c r="J15" s="116">
        <v>0.775</v>
      </c>
      <c r="K15" s="116">
        <v>-0.052</v>
      </c>
      <c r="L15" s="116">
        <v>1.952</v>
      </c>
      <c r="M15" s="116">
        <v>1.765</v>
      </c>
      <c r="N15" s="116">
        <v>1.37</v>
      </c>
      <c r="O15" s="116">
        <v>1.711</v>
      </c>
      <c r="P15" s="116">
        <v>1.438</v>
      </c>
      <c r="Q15" s="116">
        <v>0.111</v>
      </c>
      <c r="R15" s="116">
        <v>1.127</v>
      </c>
      <c r="S15" s="116">
        <v>2.607</v>
      </c>
      <c r="T15" s="116">
        <v>1.372</v>
      </c>
      <c r="U15" s="116">
        <v>0.217</v>
      </c>
      <c r="V15" s="116">
        <v>1.768</v>
      </c>
      <c r="W15" s="116">
        <v>1.555</v>
      </c>
      <c r="X15" s="116">
        <v>1.099</v>
      </c>
      <c r="Y15" s="116">
        <v>0.273</v>
      </c>
      <c r="Z15" s="116">
        <v>1.509</v>
      </c>
      <c r="AA15" s="116">
        <v>2.871</v>
      </c>
      <c r="AB15" s="116">
        <v>-0.781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118">
        <v>0</v>
      </c>
      <c r="H16" s="119">
        <v>0.362</v>
      </c>
      <c r="I16" s="119">
        <v>1.989</v>
      </c>
      <c r="J16" s="119">
        <v>-0.701</v>
      </c>
      <c r="K16" s="119">
        <v>-0.397</v>
      </c>
      <c r="L16" s="119">
        <v>0.749</v>
      </c>
      <c r="M16" s="119">
        <v>0.64</v>
      </c>
      <c r="N16" s="119">
        <v>-0.346</v>
      </c>
      <c r="O16" s="119">
        <v>0.847</v>
      </c>
      <c r="P16" s="119">
        <v>-0.413</v>
      </c>
      <c r="Q16" s="119">
        <v>-0.356</v>
      </c>
      <c r="R16" s="119">
        <v>-0.166</v>
      </c>
      <c r="S16" s="119">
        <v>0.636</v>
      </c>
      <c r="T16" s="119">
        <v>-0.126</v>
      </c>
      <c r="U16" s="119">
        <v>0.297</v>
      </c>
      <c r="V16" s="119">
        <v>0.436</v>
      </c>
      <c r="W16" s="119">
        <v>-0.101</v>
      </c>
      <c r="X16" s="119">
        <v>0.186</v>
      </c>
      <c r="Y16" s="119">
        <v>0.372</v>
      </c>
      <c r="Z16" s="119">
        <v>0.066</v>
      </c>
      <c r="AA16" s="119">
        <v>-0.006</v>
      </c>
      <c r="AB16" s="119">
        <v>-0.578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120">
        <v>0</v>
      </c>
      <c r="H17" s="121">
        <v>0.062</v>
      </c>
      <c r="I17" s="121">
        <v>0.761</v>
      </c>
      <c r="J17" s="121">
        <v>1.419</v>
      </c>
      <c r="K17" s="121">
        <v>0.339</v>
      </c>
      <c r="L17" s="121">
        <v>1.319</v>
      </c>
      <c r="M17" s="121">
        <v>0.94</v>
      </c>
      <c r="N17" s="121">
        <v>1.36</v>
      </c>
      <c r="O17" s="121">
        <v>0.189</v>
      </c>
      <c r="P17" s="121">
        <v>0.414</v>
      </c>
      <c r="Q17" s="121">
        <v>0.24</v>
      </c>
      <c r="R17" s="121">
        <v>0.684</v>
      </c>
      <c r="S17" s="121">
        <v>0.609</v>
      </c>
      <c r="T17" s="121">
        <v>0.489</v>
      </c>
      <c r="U17" s="121">
        <v>-0.819</v>
      </c>
      <c r="V17" s="121">
        <v>0.605</v>
      </c>
      <c r="W17" s="121">
        <v>0.566</v>
      </c>
      <c r="X17" s="121">
        <v>0.417</v>
      </c>
      <c r="Y17" s="121">
        <v>0.488</v>
      </c>
      <c r="Z17" s="121">
        <v>1.042</v>
      </c>
      <c r="AA17" s="121">
        <v>0.904</v>
      </c>
      <c r="AB17" s="121">
        <v>0.165</v>
      </c>
    </row>
    <row r="18" spans="1:28" s="126" customFormat="1" ht="13.5" customHeight="1">
      <c r="A18" s="34"/>
      <c r="B18" s="122"/>
      <c r="C18" s="123"/>
      <c r="D18" s="33" t="s">
        <v>50</v>
      </c>
      <c r="E18" s="34" t="s">
        <v>51</v>
      </c>
      <c r="F18" s="34">
        <v>0</v>
      </c>
      <c r="G18" s="124">
        <v>0</v>
      </c>
      <c r="H18" s="125">
        <v>0.107</v>
      </c>
      <c r="I18" s="125">
        <v>0.49</v>
      </c>
      <c r="J18" s="125">
        <v>0.23</v>
      </c>
      <c r="K18" s="125">
        <v>0.254</v>
      </c>
      <c r="L18" s="125">
        <v>0.866</v>
      </c>
      <c r="M18" s="125">
        <v>0.372</v>
      </c>
      <c r="N18" s="125">
        <v>0.511</v>
      </c>
      <c r="O18" s="125">
        <v>-0.151</v>
      </c>
      <c r="P18" s="125">
        <v>0.226</v>
      </c>
      <c r="Q18" s="125">
        <v>0.182</v>
      </c>
      <c r="R18" s="125">
        <v>0.266</v>
      </c>
      <c r="S18" s="125">
        <v>0.12</v>
      </c>
      <c r="T18" s="125">
        <v>0.024</v>
      </c>
      <c r="U18" s="125">
        <v>0.212</v>
      </c>
      <c r="V18" s="125">
        <v>0.152</v>
      </c>
      <c r="W18" s="125">
        <v>0.022</v>
      </c>
      <c r="X18" s="125">
        <v>0.201</v>
      </c>
      <c r="Y18" s="125">
        <v>0.305</v>
      </c>
      <c r="Z18" s="125">
        <v>0.351</v>
      </c>
      <c r="AA18" s="125">
        <v>0.123</v>
      </c>
      <c r="AB18" s="125">
        <v>0.19</v>
      </c>
    </row>
    <row r="19" spans="1:28" s="126" customFormat="1" ht="13.5" customHeight="1">
      <c r="A19" s="34"/>
      <c r="B19" s="122"/>
      <c r="C19" s="123"/>
      <c r="D19" s="33" t="s">
        <v>52</v>
      </c>
      <c r="E19" s="34" t="s">
        <v>53</v>
      </c>
      <c r="F19" s="34">
        <v>0</v>
      </c>
      <c r="G19" s="124">
        <v>0</v>
      </c>
      <c r="H19" s="125">
        <v>-0.372</v>
      </c>
      <c r="I19" s="125">
        <v>0.045</v>
      </c>
      <c r="J19" s="125">
        <v>0.708</v>
      </c>
      <c r="K19" s="125">
        <v>-0.359</v>
      </c>
      <c r="L19" s="125">
        <v>0.078</v>
      </c>
      <c r="M19" s="125">
        <v>0.373</v>
      </c>
      <c r="N19" s="125">
        <v>0.244</v>
      </c>
      <c r="O19" s="125">
        <v>-0.051</v>
      </c>
      <c r="P19" s="125">
        <v>0.089</v>
      </c>
      <c r="Q19" s="125">
        <v>0.12</v>
      </c>
      <c r="R19" s="125">
        <v>0.055</v>
      </c>
      <c r="S19" s="125">
        <v>0.194</v>
      </c>
      <c r="T19" s="125">
        <v>0.113</v>
      </c>
      <c r="U19" s="125">
        <v>0.093</v>
      </c>
      <c r="V19" s="125">
        <v>0.181</v>
      </c>
      <c r="W19" s="125">
        <v>0.142</v>
      </c>
      <c r="X19" s="125">
        <v>0.079</v>
      </c>
      <c r="Y19" s="125">
        <v>-0.192</v>
      </c>
      <c r="Z19" s="125">
        <v>0.081</v>
      </c>
      <c r="AA19" s="125">
        <v>0.215</v>
      </c>
      <c r="AB19" s="125">
        <v>0.023</v>
      </c>
    </row>
    <row r="20" spans="1:28" s="126" customFormat="1" ht="13.5" customHeight="1">
      <c r="A20" s="34"/>
      <c r="B20" s="122"/>
      <c r="C20" s="123"/>
      <c r="D20" s="33" t="s">
        <v>54</v>
      </c>
      <c r="E20" s="34" t="s">
        <v>55</v>
      </c>
      <c r="F20" s="34">
        <v>0</v>
      </c>
      <c r="G20" s="124">
        <v>0</v>
      </c>
      <c r="H20" s="125">
        <v>0.276</v>
      </c>
      <c r="I20" s="125">
        <v>0.072</v>
      </c>
      <c r="J20" s="125">
        <v>0.274</v>
      </c>
      <c r="K20" s="125">
        <v>0.184</v>
      </c>
      <c r="L20" s="125">
        <v>0.349</v>
      </c>
      <c r="M20" s="125">
        <v>0.189</v>
      </c>
      <c r="N20" s="125">
        <v>0.317</v>
      </c>
      <c r="O20" s="125">
        <v>0.197</v>
      </c>
      <c r="P20" s="125">
        <v>-0.03</v>
      </c>
      <c r="Q20" s="125">
        <v>-0.044</v>
      </c>
      <c r="R20" s="125">
        <v>0.042</v>
      </c>
      <c r="S20" s="125">
        <v>-0.025</v>
      </c>
      <c r="T20" s="125">
        <v>0.129</v>
      </c>
      <c r="U20" s="125">
        <v>-1.218</v>
      </c>
      <c r="V20" s="125">
        <v>0.025</v>
      </c>
      <c r="W20" s="125">
        <v>0.01</v>
      </c>
      <c r="X20" s="125">
        <v>0.03</v>
      </c>
      <c r="Y20" s="125">
        <v>0.129</v>
      </c>
      <c r="Z20" s="125">
        <v>0.262</v>
      </c>
      <c r="AA20" s="125">
        <v>0.118</v>
      </c>
      <c r="AB20" s="125">
        <v>-0.029</v>
      </c>
    </row>
    <row r="21" spans="1:28" s="126" customFormat="1" ht="13.5" customHeight="1">
      <c r="A21" s="34"/>
      <c r="B21" s="122"/>
      <c r="C21" s="123"/>
      <c r="D21" s="33" t="s">
        <v>56</v>
      </c>
      <c r="E21" s="34" t="s">
        <v>57</v>
      </c>
      <c r="F21" s="34">
        <v>0</v>
      </c>
      <c r="G21" s="124">
        <v>0</v>
      </c>
      <c r="H21" s="125">
        <v>0.003</v>
      </c>
      <c r="I21" s="125">
        <v>0.01</v>
      </c>
      <c r="J21" s="125">
        <v>0.055</v>
      </c>
      <c r="K21" s="125">
        <v>0.065</v>
      </c>
      <c r="L21" s="125">
        <v>0.027</v>
      </c>
      <c r="M21" s="125">
        <v>0.09</v>
      </c>
      <c r="N21" s="125">
        <v>0.071</v>
      </c>
      <c r="O21" s="125">
        <v>0.062</v>
      </c>
      <c r="P21" s="125">
        <v>0.029</v>
      </c>
      <c r="Q21" s="125">
        <v>0.029</v>
      </c>
      <c r="R21" s="125">
        <v>0.02</v>
      </c>
      <c r="S21" s="125">
        <v>-0.04</v>
      </c>
      <c r="T21" s="125">
        <v>0.045</v>
      </c>
      <c r="U21" s="125">
        <v>0.04</v>
      </c>
      <c r="V21" s="125">
        <v>0.035</v>
      </c>
      <c r="W21" s="125">
        <v>0.038</v>
      </c>
      <c r="X21" s="125">
        <v>0.039</v>
      </c>
      <c r="Y21" s="125">
        <v>-0.03</v>
      </c>
      <c r="Z21" s="125">
        <v>0.043</v>
      </c>
      <c r="AA21" s="125">
        <v>0.095</v>
      </c>
      <c r="AB21" s="125">
        <v>-0.037</v>
      </c>
    </row>
    <row r="22" spans="1:28" s="126" customFormat="1" ht="13.5" customHeight="1">
      <c r="A22" s="34"/>
      <c r="B22" s="122"/>
      <c r="C22" s="123"/>
      <c r="D22" s="33" t="s">
        <v>58</v>
      </c>
      <c r="E22" s="34" t="s">
        <v>59</v>
      </c>
      <c r="F22" s="34">
        <v>0</v>
      </c>
      <c r="G22" s="124">
        <v>0</v>
      </c>
      <c r="H22" s="125">
        <v>0</v>
      </c>
      <c r="I22" s="125">
        <v>0.027</v>
      </c>
      <c r="J22" s="125">
        <v>0.07</v>
      </c>
      <c r="K22" s="125">
        <v>0.066</v>
      </c>
      <c r="L22" s="125">
        <v>0.044</v>
      </c>
      <c r="M22" s="125">
        <v>0.038</v>
      </c>
      <c r="N22" s="125">
        <v>0.085</v>
      </c>
      <c r="O22" s="125">
        <v>0.004</v>
      </c>
      <c r="P22" s="125">
        <v>0.015</v>
      </c>
      <c r="Q22" s="125">
        <v>0</v>
      </c>
      <c r="R22" s="125">
        <v>0.021</v>
      </c>
      <c r="S22" s="125">
        <v>0.055</v>
      </c>
      <c r="T22" s="125">
        <v>0.006</v>
      </c>
      <c r="U22" s="125">
        <v>-0.013</v>
      </c>
      <c r="V22" s="125">
        <v>-0.006</v>
      </c>
      <c r="W22" s="125">
        <v>0.044</v>
      </c>
      <c r="X22" s="125">
        <v>0.018</v>
      </c>
      <c r="Y22" s="125">
        <v>0.113</v>
      </c>
      <c r="Z22" s="125">
        <v>0.083</v>
      </c>
      <c r="AA22" s="125">
        <v>0.151</v>
      </c>
      <c r="AB22" s="125">
        <v>0.008</v>
      </c>
    </row>
    <row r="23" spans="1:28" s="126" customFormat="1" ht="13.5" customHeight="1">
      <c r="A23" s="34"/>
      <c r="B23" s="122"/>
      <c r="C23" s="123"/>
      <c r="D23" s="33" t="s">
        <v>60</v>
      </c>
      <c r="E23" s="34" t="s">
        <v>61</v>
      </c>
      <c r="F23" s="34">
        <v>0</v>
      </c>
      <c r="G23" s="124">
        <v>0</v>
      </c>
      <c r="H23" s="119">
        <v>0.02</v>
      </c>
      <c r="I23" s="119">
        <v>0.072</v>
      </c>
      <c r="J23" s="119">
        <v>0.063</v>
      </c>
      <c r="K23" s="119">
        <v>0.028</v>
      </c>
      <c r="L23" s="119">
        <v>0.012</v>
      </c>
      <c r="M23" s="119">
        <v>0.001</v>
      </c>
      <c r="N23" s="119">
        <v>0.023</v>
      </c>
      <c r="O23" s="119">
        <v>0.003</v>
      </c>
      <c r="P23" s="119">
        <v>0.015</v>
      </c>
      <c r="Q23" s="119">
        <v>-0.016</v>
      </c>
      <c r="R23" s="119">
        <v>0.027</v>
      </c>
      <c r="S23" s="119">
        <v>0.047</v>
      </c>
      <c r="T23" s="119">
        <v>0.04</v>
      </c>
      <c r="U23" s="119">
        <v>0.022</v>
      </c>
      <c r="V23" s="119">
        <v>0.051</v>
      </c>
      <c r="W23" s="119">
        <v>0.067</v>
      </c>
      <c r="X23" s="119">
        <v>0.078</v>
      </c>
      <c r="Y23" s="119">
        <v>0.035</v>
      </c>
      <c r="Z23" s="119">
        <v>0.045</v>
      </c>
      <c r="AA23" s="119">
        <v>0.084</v>
      </c>
      <c r="AB23" s="119">
        <v>-0.004</v>
      </c>
    </row>
    <row r="24" spans="1:28" s="126" customFormat="1" ht="13.5" customHeight="1">
      <c r="A24" s="34"/>
      <c r="B24" s="122"/>
      <c r="C24" s="123"/>
      <c r="D24" s="33" t="s">
        <v>62</v>
      </c>
      <c r="E24" s="34" t="s">
        <v>63</v>
      </c>
      <c r="F24" s="34">
        <v>0</v>
      </c>
      <c r="G24" s="124">
        <v>0</v>
      </c>
      <c r="H24" s="125">
        <v>0.007</v>
      </c>
      <c r="I24" s="125">
        <v>0.012</v>
      </c>
      <c r="J24" s="125">
        <v>0.005</v>
      </c>
      <c r="K24" s="125">
        <v>0.026</v>
      </c>
      <c r="L24" s="125">
        <v>-0.014</v>
      </c>
      <c r="M24" s="125">
        <v>-0.031</v>
      </c>
      <c r="N24" s="125">
        <v>0.028</v>
      </c>
      <c r="O24" s="125">
        <v>0.032</v>
      </c>
      <c r="P24" s="125">
        <v>0.018</v>
      </c>
      <c r="Q24" s="125">
        <v>-0.008</v>
      </c>
      <c r="R24" s="125">
        <v>0.064</v>
      </c>
      <c r="S24" s="125">
        <v>0.065</v>
      </c>
      <c r="T24" s="125">
        <v>0.063</v>
      </c>
      <c r="U24" s="125">
        <v>-0.039</v>
      </c>
      <c r="V24" s="125">
        <v>0.068</v>
      </c>
      <c r="W24" s="125">
        <v>0.108</v>
      </c>
      <c r="X24" s="125">
        <v>0.057</v>
      </c>
      <c r="Y24" s="125">
        <v>0.044</v>
      </c>
      <c r="Z24" s="125">
        <v>0.094</v>
      </c>
      <c r="AA24" s="125">
        <v>0.096</v>
      </c>
      <c r="AB24" s="125">
        <v>0.042</v>
      </c>
    </row>
    <row r="25" spans="1:28" s="126" customFormat="1" ht="13.5" customHeight="1">
      <c r="A25" s="34"/>
      <c r="B25" s="122"/>
      <c r="C25" s="123"/>
      <c r="D25" s="33" t="s">
        <v>64</v>
      </c>
      <c r="E25" s="34" t="s">
        <v>65</v>
      </c>
      <c r="F25" s="34">
        <v>0</v>
      </c>
      <c r="G25" s="124">
        <v>0</v>
      </c>
      <c r="H25" s="125">
        <v>0.021</v>
      </c>
      <c r="I25" s="125">
        <v>0.034</v>
      </c>
      <c r="J25" s="125">
        <v>0.015</v>
      </c>
      <c r="K25" s="125">
        <v>0.075</v>
      </c>
      <c r="L25" s="125">
        <v>-0.042</v>
      </c>
      <c r="M25" s="125">
        <v>-0.091</v>
      </c>
      <c r="N25" s="125">
        <v>0.082</v>
      </c>
      <c r="O25" s="125">
        <v>0.093</v>
      </c>
      <c r="P25" s="125">
        <v>0.052</v>
      </c>
      <c r="Q25" s="125">
        <v>-0.024</v>
      </c>
      <c r="R25" s="125">
        <v>0.187</v>
      </c>
      <c r="S25" s="125">
        <v>0.192</v>
      </c>
      <c r="T25" s="125">
        <v>0.069</v>
      </c>
      <c r="U25" s="125">
        <v>0.085</v>
      </c>
      <c r="V25" s="125">
        <v>0.1</v>
      </c>
      <c r="W25" s="125">
        <v>0.135</v>
      </c>
      <c r="X25" s="125">
        <v>-0.085</v>
      </c>
      <c r="Y25" s="125">
        <v>0.083</v>
      </c>
      <c r="Z25" s="125">
        <v>0.084</v>
      </c>
      <c r="AA25" s="125">
        <v>0.022</v>
      </c>
      <c r="AB25" s="125">
        <v>-0.028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118">
        <v>0</v>
      </c>
      <c r="H26" s="119">
        <v>-0.361</v>
      </c>
      <c r="I26" s="119">
        <v>-0.257</v>
      </c>
      <c r="J26" s="119">
        <v>-0.026</v>
      </c>
      <c r="K26" s="119">
        <v>-0.176</v>
      </c>
      <c r="L26" s="119">
        <v>-0.541</v>
      </c>
      <c r="M26" s="119">
        <v>-0.117</v>
      </c>
      <c r="N26" s="119">
        <v>-0.111</v>
      </c>
      <c r="O26" s="119">
        <v>0.034</v>
      </c>
      <c r="P26" s="119">
        <v>0.12</v>
      </c>
      <c r="Q26" s="119">
        <v>0.103</v>
      </c>
      <c r="R26" s="119">
        <v>0.116</v>
      </c>
      <c r="S26" s="119">
        <v>0.124</v>
      </c>
      <c r="T26" s="119">
        <v>0.144</v>
      </c>
      <c r="U26" s="119">
        <v>0.074</v>
      </c>
      <c r="V26" s="119">
        <v>0.083</v>
      </c>
      <c r="W26" s="119">
        <v>0.079</v>
      </c>
      <c r="X26" s="119">
        <v>0.133</v>
      </c>
      <c r="Y26" s="119">
        <v>0.083</v>
      </c>
      <c r="Z26" s="119">
        <v>0.107</v>
      </c>
      <c r="AA26" s="119">
        <v>0.079</v>
      </c>
      <c r="AB26" s="119">
        <v>0.02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118">
        <v>0</v>
      </c>
      <c r="H27" s="119">
        <v>-0.199</v>
      </c>
      <c r="I27" s="119">
        <v>-0.141</v>
      </c>
      <c r="J27" s="119">
        <v>-0.014</v>
      </c>
      <c r="K27" s="119">
        <v>-0.097</v>
      </c>
      <c r="L27" s="119">
        <v>-0.298</v>
      </c>
      <c r="M27" s="119">
        <v>-0.064</v>
      </c>
      <c r="N27" s="119">
        <v>-0.061</v>
      </c>
      <c r="O27" s="119">
        <v>0.019</v>
      </c>
      <c r="P27" s="119">
        <v>0.066</v>
      </c>
      <c r="Q27" s="119">
        <v>0.057</v>
      </c>
      <c r="R27" s="119">
        <v>0.064</v>
      </c>
      <c r="S27" s="119">
        <v>0.068</v>
      </c>
      <c r="T27" s="119">
        <v>0.04</v>
      </c>
      <c r="U27" s="119">
        <v>0.023</v>
      </c>
      <c r="V27" s="119">
        <v>0.014</v>
      </c>
      <c r="W27" s="119">
        <v>0.004</v>
      </c>
      <c r="X27" s="119">
        <v>0.023</v>
      </c>
      <c r="Y27" s="119">
        <v>0.007</v>
      </c>
      <c r="Z27" s="119">
        <v>0.009</v>
      </c>
      <c r="AA27" s="119">
        <v>0.008</v>
      </c>
      <c r="AB27" s="119">
        <v>0.009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118">
        <v>0</v>
      </c>
      <c r="H28" s="119">
        <v>0.142</v>
      </c>
      <c r="I28" s="119">
        <v>0.374</v>
      </c>
      <c r="J28" s="119">
        <v>0.097</v>
      </c>
      <c r="K28" s="119">
        <v>0.28</v>
      </c>
      <c r="L28" s="119">
        <v>0.722</v>
      </c>
      <c r="M28" s="119">
        <v>0.366</v>
      </c>
      <c r="N28" s="119">
        <v>0.527</v>
      </c>
      <c r="O28" s="119">
        <v>0.622</v>
      </c>
      <c r="P28" s="119">
        <v>1.252</v>
      </c>
      <c r="Q28" s="119">
        <v>0.068</v>
      </c>
      <c r="R28" s="119">
        <v>0.429</v>
      </c>
      <c r="S28" s="119">
        <v>1.171</v>
      </c>
      <c r="T28" s="119">
        <v>0.824</v>
      </c>
      <c r="U28" s="119">
        <v>0.643</v>
      </c>
      <c r="V28" s="119">
        <v>0.629</v>
      </c>
      <c r="W28" s="119">
        <v>1.008</v>
      </c>
      <c r="X28" s="119">
        <v>0.339</v>
      </c>
      <c r="Y28" s="119">
        <v>-0.677</v>
      </c>
      <c r="Z28" s="119">
        <v>0.285</v>
      </c>
      <c r="AA28" s="119">
        <v>1.886</v>
      </c>
      <c r="AB28" s="119">
        <v>-0.397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115">
        <v>0</v>
      </c>
      <c r="H29" s="116">
        <v>4.104</v>
      </c>
      <c r="I29" s="116">
        <v>2.488</v>
      </c>
      <c r="J29" s="116">
        <v>4.198</v>
      </c>
      <c r="K29" s="116">
        <v>2.48</v>
      </c>
      <c r="L29" s="116">
        <v>3.819</v>
      </c>
      <c r="M29" s="116">
        <v>4.557</v>
      </c>
      <c r="N29" s="116">
        <v>5.211</v>
      </c>
      <c r="O29" s="116">
        <v>4.971</v>
      </c>
      <c r="P29" s="116">
        <v>5.856</v>
      </c>
      <c r="Q29" s="116">
        <v>2.709</v>
      </c>
      <c r="R29" s="116">
        <v>3.989</v>
      </c>
      <c r="S29" s="116">
        <v>3.538</v>
      </c>
      <c r="T29" s="116">
        <v>5.107</v>
      </c>
      <c r="U29" s="116">
        <v>2.383</v>
      </c>
      <c r="V29" s="116">
        <v>3.183</v>
      </c>
      <c r="W29" s="116">
        <v>4.787</v>
      </c>
      <c r="X29" s="116">
        <v>3.334</v>
      </c>
      <c r="Y29" s="116">
        <v>2.658</v>
      </c>
      <c r="Z29" s="116">
        <v>4.664</v>
      </c>
      <c r="AA29" s="116">
        <v>4.002</v>
      </c>
      <c r="AB29" s="116">
        <v>-2.637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115">
        <v>0</v>
      </c>
      <c r="H30" s="116">
        <v>1.025</v>
      </c>
      <c r="I30" s="116">
        <v>0.663</v>
      </c>
      <c r="J30" s="116">
        <v>1.159</v>
      </c>
      <c r="K30" s="116">
        <v>0.24</v>
      </c>
      <c r="L30" s="116">
        <v>1.138</v>
      </c>
      <c r="M30" s="116">
        <v>1.217</v>
      </c>
      <c r="N30" s="116">
        <v>1.738</v>
      </c>
      <c r="O30" s="116">
        <v>1.442</v>
      </c>
      <c r="P30" s="116">
        <v>2.16</v>
      </c>
      <c r="Q30" s="116">
        <v>0.643</v>
      </c>
      <c r="R30" s="116">
        <v>1.016</v>
      </c>
      <c r="S30" s="116">
        <v>0.759</v>
      </c>
      <c r="T30" s="116">
        <v>1.745</v>
      </c>
      <c r="U30" s="116">
        <v>0.718</v>
      </c>
      <c r="V30" s="116">
        <v>0.813</v>
      </c>
      <c r="W30" s="116">
        <v>1.387</v>
      </c>
      <c r="X30" s="116">
        <v>0.843</v>
      </c>
      <c r="Y30" s="116">
        <v>0.845</v>
      </c>
      <c r="Z30" s="116">
        <v>2.353</v>
      </c>
      <c r="AA30" s="116">
        <v>1.991</v>
      </c>
      <c r="AB30" s="116">
        <v>-1.546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118">
        <v>0</v>
      </c>
      <c r="H31" s="119">
        <v>0.051</v>
      </c>
      <c r="I31" s="119">
        <v>0.026</v>
      </c>
      <c r="J31" s="119">
        <v>0.055</v>
      </c>
      <c r="K31" s="119">
        <v>0.007</v>
      </c>
      <c r="L31" s="119">
        <v>0.051</v>
      </c>
      <c r="M31" s="119">
        <v>0.056</v>
      </c>
      <c r="N31" s="119">
        <v>0.08</v>
      </c>
      <c r="O31" s="119">
        <v>0.07</v>
      </c>
      <c r="P31" s="119">
        <v>0.098</v>
      </c>
      <c r="Q31" s="119">
        <v>0.022</v>
      </c>
      <c r="R31" s="119">
        <v>0.048</v>
      </c>
      <c r="S31" s="119">
        <v>0.042</v>
      </c>
      <c r="T31" s="119">
        <v>0.043</v>
      </c>
      <c r="U31" s="119">
        <v>0.03</v>
      </c>
      <c r="V31" s="119">
        <v>0.022</v>
      </c>
      <c r="W31" s="119">
        <v>0.027</v>
      </c>
      <c r="X31" s="119">
        <v>0.035</v>
      </c>
      <c r="Y31" s="119">
        <v>0.03</v>
      </c>
      <c r="Z31" s="119">
        <v>0.034</v>
      </c>
      <c r="AA31" s="119">
        <v>0.036</v>
      </c>
      <c r="AB31" s="119">
        <v>-0.015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118">
        <v>0</v>
      </c>
      <c r="H32" s="119">
        <v>0.666</v>
      </c>
      <c r="I32" s="119">
        <v>0.344</v>
      </c>
      <c r="J32" s="119">
        <v>0.723</v>
      </c>
      <c r="K32" s="119">
        <v>0.092</v>
      </c>
      <c r="L32" s="119">
        <v>0.659</v>
      </c>
      <c r="M32" s="119">
        <v>0.728</v>
      </c>
      <c r="N32" s="119">
        <v>1.038</v>
      </c>
      <c r="O32" s="119">
        <v>0.909</v>
      </c>
      <c r="P32" s="119">
        <v>1.276</v>
      </c>
      <c r="Q32" s="119">
        <v>0.284</v>
      </c>
      <c r="R32" s="119">
        <v>0.627</v>
      </c>
      <c r="S32" s="119">
        <v>0.551</v>
      </c>
      <c r="T32" s="119">
        <v>0.999</v>
      </c>
      <c r="U32" s="119">
        <v>0.414</v>
      </c>
      <c r="V32" s="119">
        <v>0.628</v>
      </c>
      <c r="W32" s="119">
        <v>0.966</v>
      </c>
      <c r="X32" s="119">
        <v>0.481</v>
      </c>
      <c r="Y32" s="119">
        <v>0.182</v>
      </c>
      <c r="Z32" s="119">
        <v>1.411</v>
      </c>
      <c r="AA32" s="119">
        <v>1.326</v>
      </c>
      <c r="AB32" s="119">
        <v>-0.297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118">
        <v>0</v>
      </c>
      <c r="H33" s="119">
        <v>0.308</v>
      </c>
      <c r="I33" s="119">
        <v>0.293</v>
      </c>
      <c r="J33" s="119">
        <v>0.38</v>
      </c>
      <c r="K33" s="119">
        <v>0.141</v>
      </c>
      <c r="L33" s="119">
        <v>0.428</v>
      </c>
      <c r="M33" s="119">
        <v>0.433</v>
      </c>
      <c r="N33" s="119">
        <v>0.62</v>
      </c>
      <c r="O33" s="119">
        <v>0.463</v>
      </c>
      <c r="P33" s="119">
        <v>0.785</v>
      </c>
      <c r="Q33" s="119">
        <v>0.338</v>
      </c>
      <c r="R33" s="119">
        <v>0.341</v>
      </c>
      <c r="S33" s="119">
        <v>0.166</v>
      </c>
      <c r="T33" s="119">
        <v>0.703</v>
      </c>
      <c r="U33" s="119">
        <v>0.274</v>
      </c>
      <c r="V33" s="119">
        <v>0.164</v>
      </c>
      <c r="W33" s="119">
        <v>0.394</v>
      </c>
      <c r="X33" s="119">
        <v>0.327</v>
      </c>
      <c r="Y33" s="119">
        <v>0.632</v>
      </c>
      <c r="Z33" s="119">
        <v>0.907</v>
      </c>
      <c r="AA33" s="119">
        <v>0.629</v>
      </c>
      <c r="AB33" s="119">
        <v>-1.234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115">
        <v>0</v>
      </c>
      <c r="H34" s="116">
        <v>4.016</v>
      </c>
      <c r="I34" s="116">
        <v>1.646</v>
      </c>
      <c r="J34" s="116">
        <v>2.785</v>
      </c>
      <c r="K34" s="116">
        <v>2.903</v>
      </c>
      <c r="L34" s="116">
        <v>2.272</v>
      </c>
      <c r="M34" s="116">
        <v>3.761</v>
      </c>
      <c r="N34" s="116">
        <v>3.078</v>
      </c>
      <c r="O34" s="116">
        <v>3.6</v>
      </c>
      <c r="P34" s="116">
        <v>3.459</v>
      </c>
      <c r="Q34" s="116">
        <v>1.956</v>
      </c>
      <c r="R34" s="116">
        <v>2.276</v>
      </c>
      <c r="S34" s="116">
        <v>1.77</v>
      </c>
      <c r="T34" s="116">
        <v>3.243</v>
      </c>
      <c r="U34" s="116">
        <v>1.787</v>
      </c>
      <c r="V34" s="116">
        <v>2.431</v>
      </c>
      <c r="W34" s="116">
        <v>3.286</v>
      </c>
      <c r="X34" s="116">
        <v>2.538</v>
      </c>
      <c r="Y34" s="116">
        <v>1.813</v>
      </c>
      <c r="Z34" s="116">
        <v>2.311</v>
      </c>
      <c r="AA34" s="116">
        <v>2.011</v>
      </c>
      <c r="AB34" s="116">
        <v>-1.091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118">
        <v>0</v>
      </c>
      <c r="H35" s="119">
        <v>0.021</v>
      </c>
      <c r="I35" s="119">
        <v>0.03</v>
      </c>
      <c r="J35" s="119">
        <v>0.306</v>
      </c>
      <c r="K35" s="119">
        <v>0.437</v>
      </c>
      <c r="L35" s="119">
        <v>0.334</v>
      </c>
      <c r="M35" s="119">
        <v>0.547</v>
      </c>
      <c r="N35" s="119">
        <v>0.425</v>
      </c>
      <c r="O35" s="119">
        <v>0.069</v>
      </c>
      <c r="P35" s="119">
        <v>0.112</v>
      </c>
      <c r="Q35" s="119">
        <v>-0.111</v>
      </c>
      <c r="R35" s="119">
        <v>0.134</v>
      </c>
      <c r="S35" s="119">
        <v>0.067</v>
      </c>
      <c r="T35" s="119">
        <v>0.094</v>
      </c>
      <c r="U35" s="119">
        <v>0.054</v>
      </c>
      <c r="V35" s="119">
        <v>0.194</v>
      </c>
      <c r="W35" s="119">
        <v>0.156</v>
      </c>
      <c r="X35" s="119">
        <v>0.189</v>
      </c>
      <c r="Y35" s="119">
        <v>0.13</v>
      </c>
      <c r="Z35" s="119">
        <v>0.133</v>
      </c>
      <c r="AA35" s="119">
        <v>0.175</v>
      </c>
      <c r="AB35" s="119">
        <v>-0.724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118">
        <v>0</v>
      </c>
      <c r="H36" s="119">
        <v>0.107</v>
      </c>
      <c r="I36" s="119">
        <v>0.102</v>
      </c>
      <c r="J36" s="119">
        <v>0.132</v>
      </c>
      <c r="K36" s="119">
        <v>0.049</v>
      </c>
      <c r="L36" s="119">
        <v>0.149</v>
      </c>
      <c r="M36" s="119">
        <v>0.15</v>
      </c>
      <c r="N36" s="119">
        <v>0.215</v>
      </c>
      <c r="O36" s="119">
        <v>0.16</v>
      </c>
      <c r="P36" s="119">
        <v>0.263</v>
      </c>
      <c r="Q36" s="119">
        <v>0.116</v>
      </c>
      <c r="R36" s="119">
        <v>0.113</v>
      </c>
      <c r="S36" s="119">
        <v>0.05</v>
      </c>
      <c r="T36" s="119">
        <v>0.416</v>
      </c>
      <c r="U36" s="119">
        <v>-0.006</v>
      </c>
      <c r="V36" s="119">
        <v>0.097</v>
      </c>
      <c r="W36" s="119">
        <v>0.264</v>
      </c>
      <c r="X36" s="119">
        <v>0.137</v>
      </c>
      <c r="Y36" s="119">
        <v>0.172</v>
      </c>
      <c r="Z36" s="119">
        <v>0.248</v>
      </c>
      <c r="AA36" s="119">
        <v>0.167</v>
      </c>
      <c r="AB36" s="119">
        <v>0.533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118">
        <v>0</v>
      </c>
      <c r="H37" s="119">
        <v>0.445</v>
      </c>
      <c r="I37" s="119">
        <v>0.102</v>
      </c>
      <c r="J37" s="119">
        <v>-0.052</v>
      </c>
      <c r="K37" s="119">
        <v>0.383</v>
      </c>
      <c r="L37" s="119">
        <v>0.181</v>
      </c>
      <c r="M37" s="119">
        <v>0.03</v>
      </c>
      <c r="N37" s="119">
        <v>0.195</v>
      </c>
      <c r="O37" s="119">
        <v>0.24</v>
      </c>
      <c r="P37" s="119">
        <v>0.038</v>
      </c>
      <c r="Q37" s="119">
        <v>-0.081</v>
      </c>
      <c r="R37" s="119">
        <v>0.417</v>
      </c>
      <c r="S37" s="119">
        <v>0.412</v>
      </c>
      <c r="T37" s="119">
        <v>0.285</v>
      </c>
      <c r="U37" s="119">
        <v>0.235</v>
      </c>
      <c r="V37" s="119">
        <v>0.086</v>
      </c>
      <c r="W37" s="119">
        <v>0.294</v>
      </c>
      <c r="X37" s="119">
        <v>0.083</v>
      </c>
      <c r="Y37" s="119">
        <v>0.161</v>
      </c>
      <c r="Z37" s="119">
        <v>0.248</v>
      </c>
      <c r="AA37" s="119">
        <v>0.212</v>
      </c>
      <c r="AB37" s="119">
        <v>-0.06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118">
        <v>0</v>
      </c>
      <c r="H38" s="119">
        <v>0.365</v>
      </c>
      <c r="I38" s="119">
        <v>0.357</v>
      </c>
      <c r="J38" s="119">
        <v>0.487</v>
      </c>
      <c r="K38" s="119">
        <v>0.511</v>
      </c>
      <c r="L38" s="119">
        <v>0.269</v>
      </c>
      <c r="M38" s="119">
        <v>0.76</v>
      </c>
      <c r="N38" s="119">
        <v>0.398</v>
      </c>
      <c r="O38" s="119">
        <v>0.942</v>
      </c>
      <c r="P38" s="119">
        <v>1.408</v>
      </c>
      <c r="Q38" s="119">
        <v>0.775</v>
      </c>
      <c r="R38" s="119">
        <v>0.094</v>
      </c>
      <c r="S38" s="119">
        <v>-0.017</v>
      </c>
      <c r="T38" s="119">
        <v>-0.023</v>
      </c>
      <c r="U38" s="119">
        <v>0.054</v>
      </c>
      <c r="V38" s="119">
        <v>0.421</v>
      </c>
      <c r="W38" s="119">
        <v>0.331</v>
      </c>
      <c r="X38" s="119">
        <v>0.436</v>
      </c>
      <c r="Y38" s="119">
        <v>0.493</v>
      </c>
      <c r="Z38" s="119">
        <v>0.347</v>
      </c>
      <c r="AA38" s="119">
        <v>0.277</v>
      </c>
      <c r="AB38" s="119">
        <v>0.02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118">
        <v>0</v>
      </c>
      <c r="H39" s="119">
        <v>0.101</v>
      </c>
      <c r="I39" s="119">
        <v>0.099</v>
      </c>
      <c r="J39" s="119">
        <v>0.134</v>
      </c>
      <c r="K39" s="119">
        <v>0.141</v>
      </c>
      <c r="L39" s="119">
        <v>0.074</v>
      </c>
      <c r="M39" s="119">
        <v>0.21</v>
      </c>
      <c r="N39" s="119">
        <v>0.11</v>
      </c>
      <c r="O39" s="119">
        <v>0.26</v>
      </c>
      <c r="P39" s="119">
        <v>0.388</v>
      </c>
      <c r="Q39" s="119">
        <v>0.214</v>
      </c>
      <c r="R39" s="119">
        <v>0.026</v>
      </c>
      <c r="S39" s="119">
        <v>-0.005</v>
      </c>
      <c r="T39" s="119">
        <v>0.138</v>
      </c>
      <c r="U39" s="119">
        <v>0.088</v>
      </c>
      <c r="V39" s="119">
        <v>-0.168</v>
      </c>
      <c r="W39" s="119">
        <v>0.276</v>
      </c>
      <c r="X39" s="119">
        <v>0.128</v>
      </c>
      <c r="Y39" s="119">
        <v>0.162</v>
      </c>
      <c r="Z39" s="119">
        <v>0.202</v>
      </c>
      <c r="AA39" s="119">
        <v>0.211</v>
      </c>
      <c r="AB39" s="119">
        <v>-0.017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118">
        <v>0</v>
      </c>
      <c r="H40" s="119">
        <v>0.135</v>
      </c>
      <c r="I40" s="119">
        <v>0.132</v>
      </c>
      <c r="J40" s="119">
        <v>0.18</v>
      </c>
      <c r="K40" s="119">
        <v>0.189</v>
      </c>
      <c r="L40" s="119">
        <v>0.1</v>
      </c>
      <c r="M40" s="119">
        <v>0.282</v>
      </c>
      <c r="N40" s="119">
        <v>0.147</v>
      </c>
      <c r="O40" s="119">
        <v>0.349</v>
      </c>
      <c r="P40" s="119">
        <v>0.522</v>
      </c>
      <c r="Q40" s="119">
        <v>0.287</v>
      </c>
      <c r="R40" s="119">
        <v>0.035</v>
      </c>
      <c r="S40" s="119">
        <v>-0.006</v>
      </c>
      <c r="T40" s="119">
        <v>0.201</v>
      </c>
      <c r="U40" s="119">
        <v>0.107</v>
      </c>
      <c r="V40" s="119">
        <v>0.447</v>
      </c>
      <c r="W40" s="119">
        <v>0.524</v>
      </c>
      <c r="X40" s="119">
        <v>0.339</v>
      </c>
      <c r="Y40" s="119">
        <v>0.15</v>
      </c>
      <c r="Z40" s="119">
        <v>0.149</v>
      </c>
      <c r="AA40" s="119">
        <v>0.161</v>
      </c>
      <c r="AB40" s="119">
        <v>-0.226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118">
        <v>0</v>
      </c>
      <c r="H41" s="119">
        <v>0.343</v>
      </c>
      <c r="I41" s="119">
        <v>0.235</v>
      </c>
      <c r="J41" s="119">
        <v>0.026</v>
      </c>
      <c r="K41" s="119">
        <v>0.299</v>
      </c>
      <c r="L41" s="119">
        <v>0.035</v>
      </c>
      <c r="M41" s="119">
        <v>0.125</v>
      </c>
      <c r="N41" s="119">
        <v>0.428</v>
      </c>
      <c r="O41" s="119">
        <v>0.28</v>
      </c>
      <c r="P41" s="119">
        <v>0.224</v>
      </c>
      <c r="Q41" s="119">
        <v>0.315</v>
      </c>
      <c r="R41" s="119">
        <v>0.629</v>
      </c>
      <c r="S41" s="119">
        <v>0.684</v>
      </c>
      <c r="T41" s="119">
        <v>1.074</v>
      </c>
      <c r="U41" s="119">
        <v>0.509</v>
      </c>
      <c r="V41" s="119">
        <v>0.4</v>
      </c>
      <c r="W41" s="119">
        <v>0.304</v>
      </c>
      <c r="X41" s="119">
        <v>0.637</v>
      </c>
      <c r="Y41" s="119">
        <v>0.127</v>
      </c>
      <c r="Z41" s="119">
        <v>0.412</v>
      </c>
      <c r="AA41" s="119">
        <v>0.264</v>
      </c>
      <c r="AB41" s="119">
        <v>0.161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118">
        <v>0</v>
      </c>
      <c r="H42" s="119">
        <v>0.341</v>
      </c>
      <c r="I42" s="119">
        <v>0.248</v>
      </c>
      <c r="J42" s="119">
        <v>0.831</v>
      </c>
      <c r="K42" s="119">
        <v>-0.131</v>
      </c>
      <c r="L42" s="119">
        <v>0.468</v>
      </c>
      <c r="M42" s="119">
        <v>0.492</v>
      </c>
      <c r="N42" s="119">
        <v>0.191</v>
      </c>
      <c r="O42" s="119">
        <v>0.418</v>
      </c>
      <c r="P42" s="119">
        <v>0.21</v>
      </c>
      <c r="Q42" s="119">
        <v>0.45</v>
      </c>
      <c r="R42" s="119">
        <v>0.271</v>
      </c>
      <c r="S42" s="119">
        <v>0.574</v>
      </c>
      <c r="T42" s="119">
        <v>0.242</v>
      </c>
      <c r="U42" s="119">
        <v>0.151</v>
      </c>
      <c r="V42" s="119">
        <v>0.118</v>
      </c>
      <c r="W42" s="119">
        <v>0.057</v>
      </c>
      <c r="X42" s="119">
        <v>0.115</v>
      </c>
      <c r="Y42" s="119">
        <v>0.071</v>
      </c>
      <c r="Z42" s="119">
        <v>0.107</v>
      </c>
      <c r="AA42" s="119">
        <v>0.063</v>
      </c>
      <c r="AB42" s="119">
        <v>-1.003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118">
        <v>0</v>
      </c>
      <c r="H43" s="119">
        <v>0.035</v>
      </c>
      <c r="I43" s="119">
        <v>0.193</v>
      </c>
      <c r="J43" s="119">
        <v>0.135</v>
      </c>
      <c r="K43" s="119">
        <v>0.287</v>
      </c>
      <c r="L43" s="119">
        <v>0.137</v>
      </c>
      <c r="M43" s="119">
        <v>-0.056</v>
      </c>
      <c r="N43" s="119">
        <v>0.12</v>
      </c>
      <c r="O43" s="119">
        <v>0.211</v>
      </c>
      <c r="P43" s="119">
        <v>0.187</v>
      </c>
      <c r="Q43" s="119">
        <v>0.238</v>
      </c>
      <c r="R43" s="119">
        <v>0.268</v>
      </c>
      <c r="S43" s="119">
        <v>0.039</v>
      </c>
      <c r="T43" s="119">
        <v>0.404</v>
      </c>
      <c r="U43" s="119">
        <v>0.115</v>
      </c>
      <c r="V43" s="119">
        <v>0.165</v>
      </c>
      <c r="W43" s="119">
        <v>0.205</v>
      </c>
      <c r="X43" s="119">
        <v>0.127</v>
      </c>
      <c r="Y43" s="119">
        <v>0.104</v>
      </c>
      <c r="Z43" s="119">
        <v>-0.005</v>
      </c>
      <c r="AA43" s="119">
        <v>0.065</v>
      </c>
      <c r="AB43" s="119">
        <v>0.287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118">
        <v>0</v>
      </c>
      <c r="H44" s="119">
        <v>2.124</v>
      </c>
      <c r="I44" s="119">
        <v>0.149</v>
      </c>
      <c r="J44" s="119">
        <v>0.606</v>
      </c>
      <c r="K44" s="119">
        <v>0.738</v>
      </c>
      <c r="L44" s="119">
        <v>0.526</v>
      </c>
      <c r="M44" s="119">
        <v>1.221</v>
      </c>
      <c r="N44" s="119">
        <v>0.849</v>
      </c>
      <c r="O44" s="119">
        <v>0.671</v>
      </c>
      <c r="P44" s="119">
        <v>0.108</v>
      </c>
      <c r="Q44" s="119">
        <v>-0.247</v>
      </c>
      <c r="R44" s="119">
        <v>0.289</v>
      </c>
      <c r="S44" s="119">
        <v>-0.028</v>
      </c>
      <c r="T44" s="119">
        <v>0.413</v>
      </c>
      <c r="U44" s="119">
        <v>0.48</v>
      </c>
      <c r="V44" s="119">
        <v>0.671</v>
      </c>
      <c r="W44" s="119">
        <v>0.875</v>
      </c>
      <c r="X44" s="119">
        <v>0.348</v>
      </c>
      <c r="Y44" s="119">
        <v>0.244</v>
      </c>
      <c r="Z44" s="119">
        <v>0.47</v>
      </c>
      <c r="AA44" s="119">
        <v>0.418</v>
      </c>
      <c r="AB44" s="119">
        <v>-0.062</v>
      </c>
    </row>
    <row r="45" spans="1:28" ht="6.75" customHeight="1">
      <c r="A45" s="3"/>
      <c r="B45" s="3"/>
      <c r="C45" s="3"/>
      <c r="D45" s="3"/>
      <c r="E45" s="11"/>
      <c r="F45" s="11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</row>
    <row r="46" spans="1:28" ht="14.25" customHeight="1">
      <c r="A46" s="20"/>
      <c r="B46" s="20"/>
      <c r="C46" s="3"/>
      <c r="D46" s="20" t="s">
        <v>85</v>
      </c>
      <c r="E46" s="21"/>
      <c r="F46" s="21">
        <v>0</v>
      </c>
      <c r="G46" s="115">
        <v>0</v>
      </c>
      <c r="H46" s="116">
        <v>1.01</v>
      </c>
      <c r="I46" s="116">
        <v>1.024</v>
      </c>
      <c r="J46" s="116">
        <v>1.214</v>
      </c>
      <c r="K46" s="116">
        <v>-0.062</v>
      </c>
      <c r="L46" s="116">
        <v>0.51</v>
      </c>
      <c r="M46" s="116">
        <v>0.701</v>
      </c>
      <c r="N46" s="116">
        <v>0.943</v>
      </c>
      <c r="O46" s="116">
        <v>0.474</v>
      </c>
      <c r="P46" s="116">
        <v>1.198</v>
      </c>
      <c r="Q46" s="116">
        <v>1.005</v>
      </c>
      <c r="R46" s="116">
        <v>0.529</v>
      </c>
      <c r="S46" s="116">
        <v>0.163</v>
      </c>
      <c r="T46" s="116">
        <v>0.184</v>
      </c>
      <c r="U46" s="116">
        <v>-0.299</v>
      </c>
      <c r="V46" s="116">
        <v>0.683</v>
      </c>
      <c r="W46" s="116">
        <v>1.233</v>
      </c>
      <c r="X46" s="116">
        <v>0.408</v>
      </c>
      <c r="Y46" s="116">
        <v>-0.194</v>
      </c>
      <c r="Z46" s="116">
        <v>0.797</v>
      </c>
      <c r="AA46" s="116">
        <v>1.294</v>
      </c>
      <c r="AB46" s="116">
        <v>-0.149</v>
      </c>
    </row>
    <row r="47" spans="3:28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44273</v>
      </c>
      <c r="E49" s="41"/>
    </row>
    <row r="50" spans="3:28" ht="18">
      <c r="C50" s="3"/>
      <c r="D50" s="42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1.04" bottom="0.2362204724409449" header="0.3937007874015748" footer="0.15748031496062992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SheetLayoutView="100" zoomScalePageLayoutView="0" workbookViewId="0" topLeftCell="A1">
      <pane xSplit="5" ySplit="6" topLeftCell="O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1.421875" style="23" customWidth="1"/>
    <col min="4" max="4" width="51.140625" style="23" customWidth="1"/>
    <col min="5" max="6" width="6.421875" style="43" bestFit="1" customWidth="1"/>
    <col min="7" max="28" width="8.140625" style="23" customWidth="1"/>
    <col min="29" max="16384" width="9.140625" style="23" customWidth="1"/>
  </cols>
  <sheetData>
    <row r="1" spans="1:6" s="5" customFormat="1" ht="15" customHeight="1">
      <c r="A1" s="2"/>
      <c r="B1" s="3"/>
      <c r="C1" s="3"/>
      <c r="D1" s="4" t="s">
        <v>94</v>
      </c>
      <c r="E1" s="2"/>
      <c r="F1" s="2"/>
    </row>
    <row r="2" spans="1:6" s="9" customFormat="1" ht="15" customHeight="1">
      <c r="A2" s="6"/>
      <c r="B2" s="7"/>
      <c r="C2" s="6"/>
      <c r="D2" s="6" t="s">
        <v>34</v>
      </c>
      <c r="E2" s="8"/>
      <c r="F2" s="8"/>
    </row>
    <row r="3" spans="1:6" s="12" customFormat="1" ht="15" customHeight="1">
      <c r="A3" s="3"/>
      <c r="B3" s="10"/>
      <c r="C3" s="3"/>
      <c r="D3" s="4" t="s">
        <v>95</v>
      </c>
      <c r="E3" s="11"/>
      <c r="F3" s="11"/>
    </row>
    <row r="4" spans="1:6" s="12" customFormat="1" ht="15" customHeight="1" thickBot="1">
      <c r="A4" s="3"/>
      <c r="B4" s="10"/>
      <c r="C4" s="3"/>
      <c r="D4" s="13" t="s">
        <v>143</v>
      </c>
      <c r="E4" s="11"/>
      <c r="F4" s="11"/>
    </row>
    <row r="5" spans="1:28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  <c r="AB5" s="16">
        <v>2020</v>
      </c>
    </row>
    <row r="6" spans="1:28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4.25" customHeight="1">
      <c r="A7" s="20"/>
      <c r="B7" s="20"/>
      <c r="C7" s="3"/>
      <c r="D7" s="20" t="s">
        <v>39</v>
      </c>
      <c r="E7" s="21"/>
      <c r="F7" s="21">
        <v>0</v>
      </c>
      <c r="G7" s="22">
        <v>35</v>
      </c>
      <c r="H7" s="22">
        <v>36</v>
      </c>
      <c r="I7" s="22">
        <v>36</v>
      </c>
      <c r="J7" s="22">
        <v>34</v>
      </c>
      <c r="K7" s="22">
        <v>41</v>
      </c>
      <c r="L7" s="22">
        <v>45</v>
      </c>
      <c r="M7" s="22">
        <v>50</v>
      </c>
      <c r="N7" s="22">
        <v>51</v>
      </c>
      <c r="O7" s="22">
        <v>57</v>
      </c>
      <c r="P7" s="22">
        <v>66</v>
      </c>
      <c r="Q7" s="22">
        <v>70</v>
      </c>
      <c r="R7" s="22">
        <v>73</v>
      </c>
      <c r="S7" s="22">
        <v>78</v>
      </c>
      <c r="T7" s="22">
        <v>81</v>
      </c>
      <c r="U7" s="22">
        <v>84</v>
      </c>
      <c r="V7" s="22">
        <v>88</v>
      </c>
      <c r="W7" s="22">
        <v>88</v>
      </c>
      <c r="X7" s="22">
        <v>92</v>
      </c>
      <c r="Y7" s="22">
        <v>100</v>
      </c>
      <c r="Z7" s="22">
        <v>99</v>
      </c>
      <c r="AA7" s="22">
        <v>102</v>
      </c>
      <c r="AB7" s="22">
        <v>110</v>
      </c>
    </row>
    <row r="8" spans="1:28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22">
        <v>29</v>
      </c>
      <c r="H9" s="22">
        <v>30</v>
      </c>
      <c r="I9" s="22">
        <v>30</v>
      </c>
      <c r="J9" s="22">
        <v>26</v>
      </c>
      <c r="K9" s="22">
        <v>36</v>
      </c>
      <c r="L9" s="22">
        <v>44</v>
      </c>
      <c r="M9" s="22">
        <v>49</v>
      </c>
      <c r="N9" s="22">
        <v>47</v>
      </c>
      <c r="O9" s="22">
        <v>48</v>
      </c>
      <c r="P9" s="22">
        <v>55</v>
      </c>
      <c r="Q9" s="22">
        <v>59</v>
      </c>
      <c r="R9" s="22">
        <v>60</v>
      </c>
      <c r="S9" s="22">
        <v>65</v>
      </c>
      <c r="T9" s="22">
        <v>72</v>
      </c>
      <c r="U9" s="22">
        <v>76</v>
      </c>
      <c r="V9" s="22">
        <v>78</v>
      </c>
      <c r="W9" s="22">
        <v>79</v>
      </c>
      <c r="X9" s="22">
        <v>89</v>
      </c>
      <c r="Y9" s="22">
        <v>100</v>
      </c>
      <c r="Z9" s="22">
        <v>95</v>
      </c>
      <c r="AA9" s="22">
        <v>97</v>
      </c>
      <c r="AB9" s="22">
        <v>112</v>
      </c>
    </row>
    <row r="10" spans="1:28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27">
        <v>39</v>
      </c>
      <c r="H10" s="27">
        <v>41</v>
      </c>
      <c r="I10" s="27">
        <v>41</v>
      </c>
      <c r="J10" s="27">
        <v>35</v>
      </c>
      <c r="K10" s="27">
        <v>50</v>
      </c>
      <c r="L10" s="27">
        <v>60</v>
      </c>
      <c r="M10" s="27">
        <v>66</v>
      </c>
      <c r="N10" s="27">
        <v>38</v>
      </c>
      <c r="O10" s="27">
        <v>42</v>
      </c>
      <c r="P10" s="27">
        <v>44</v>
      </c>
      <c r="Q10" s="27">
        <v>50</v>
      </c>
      <c r="R10" s="27">
        <v>50</v>
      </c>
      <c r="S10" s="27">
        <v>56</v>
      </c>
      <c r="T10" s="27">
        <v>64</v>
      </c>
      <c r="U10" s="27">
        <v>70</v>
      </c>
      <c r="V10" s="27">
        <v>71</v>
      </c>
      <c r="W10" s="27">
        <v>73</v>
      </c>
      <c r="X10" s="27">
        <v>86</v>
      </c>
      <c r="Y10" s="27">
        <v>100</v>
      </c>
      <c r="Z10" s="27">
        <v>84</v>
      </c>
      <c r="AA10" s="27">
        <v>87</v>
      </c>
      <c r="AB10" s="27">
        <v>106</v>
      </c>
    </row>
    <row r="11" spans="1:28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27">
        <v>10</v>
      </c>
      <c r="H11" s="27">
        <v>10</v>
      </c>
      <c r="I11" s="27">
        <v>10</v>
      </c>
      <c r="J11" s="27">
        <v>7</v>
      </c>
      <c r="K11" s="27">
        <v>10</v>
      </c>
      <c r="L11" s="27">
        <v>11</v>
      </c>
      <c r="M11" s="27">
        <v>19</v>
      </c>
      <c r="N11" s="27">
        <v>46</v>
      </c>
      <c r="O11" s="27">
        <v>46</v>
      </c>
      <c r="P11" s="27">
        <v>48</v>
      </c>
      <c r="Q11" s="27">
        <v>54</v>
      </c>
      <c r="R11" s="27">
        <v>58</v>
      </c>
      <c r="S11" s="27">
        <v>59</v>
      </c>
      <c r="T11" s="27">
        <v>69</v>
      </c>
      <c r="U11" s="27">
        <v>58</v>
      </c>
      <c r="V11" s="27">
        <v>75</v>
      </c>
      <c r="W11" s="27">
        <v>67</v>
      </c>
      <c r="X11" s="27">
        <v>78</v>
      </c>
      <c r="Y11" s="27">
        <v>100</v>
      </c>
      <c r="Z11" s="27">
        <v>94</v>
      </c>
      <c r="AA11" s="27">
        <v>75</v>
      </c>
      <c r="AB11" s="27">
        <v>90</v>
      </c>
    </row>
    <row r="12" spans="1:28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27">
        <v>22</v>
      </c>
      <c r="H12" s="27">
        <v>21</v>
      </c>
      <c r="I12" s="27">
        <v>22</v>
      </c>
      <c r="J12" s="27">
        <v>25</v>
      </c>
      <c r="K12" s="27">
        <v>25</v>
      </c>
      <c r="L12" s="27">
        <v>28</v>
      </c>
      <c r="M12" s="27">
        <v>29</v>
      </c>
      <c r="N12" s="27">
        <v>50</v>
      </c>
      <c r="O12" s="27">
        <v>52</v>
      </c>
      <c r="P12" s="27">
        <v>64</v>
      </c>
      <c r="Q12" s="27">
        <v>74</v>
      </c>
      <c r="R12" s="27">
        <v>74</v>
      </c>
      <c r="S12" s="27">
        <v>81</v>
      </c>
      <c r="T12" s="27">
        <v>86</v>
      </c>
      <c r="U12" s="27">
        <v>89</v>
      </c>
      <c r="V12" s="27">
        <v>90</v>
      </c>
      <c r="W12" s="27">
        <v>93</v>
      </c>
      <c r="X12" s="27">
        <v>97</v>
      </c>
      <c r="Y12" s="27">
        <v>100</v>
      </c>
      <c r="Z12" s="27">
        <v>103</v>
      </c>
      <c r="AA12" s="27">
        <v>111</v>
      </c>
      <c r="AB12" s="27">
        <v>126</v>
      </c>
    </row>
    <row r="13" spans="1:28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27">
        <v>5</v>
      </c>
      <c r="H13" s="27">
        <v>5</v>
      </c>
      <c r="I13" s="27">
        <v>6</v>
      </c>
      <c r="J13" s="27">
        <v>7</v>
      </c>
      <c r="K13" s="27">
        <v>7</v>
      </c>
      <c r="L13" s="27">
        <v>11</v>
      </c>
      <c r="M13" s="27">
        <v>14</v>
      </c>
      <c r="N13" s="27">
        <v>62</v>
      </c>
      <c r="O13" s="27">
        <v>61</v>
      </c>
      <c r="P13" s="27">
        <v>77</v>
      </c>
      <c r="Q13" s="27">
        <v>81</v>
      </c>
      <c r="R13" s="27">
        <v>83</v>
      </c>
      <c r="S13" s="27">
        <v>89</v>
      </c>
      <c r="T13" s="27">
        <v>94</v>
      </c>
      <c r="U13" s="27">
        <v>95</v>
      </c>
      <c r="V13" s="27">
        <v>96</v>
      </c>
      <c r="W13" s="27">
        <v>97</v>
      </c>
      <c r="X13" s="27">
        <v>98</v>
      </c>
      <c r="Y13" s="27">
        <v>100</v>
      </c>
      <c r="Z13" s="27">
        <v>128</v>
      </c>
      <c r="AA13" s="27">
        <v>131</v>
      </c>
      <c r="AB13" s="27">
        <v>133</v>
      </c>
    </row>
    <row r="14" spans="1:28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27">
        <v>18</v>
      </c>
      <c r="H14" s="27">
        <v>16</v>
      </c>
      <c r="I14" s="27">
        <v>15</v>
      </c>
      <c r="J14" s="27">
        <v>18</v>
      </c>
      <c r="K14" s="27">
        <v>20</v>
      </c>
      <c r="L14" s="27">
        <v>22</v>
      </c>
      <c r="M14" s="27">
        <v>25</v>
      </c>
      <c r="N14" s="27">
        <v>32</v>
      </c>
      <c r="O14" s="27">
        <v>35</v>
      </c>
      <c r="P14" s="27">
        <v>44</v>
      </c>
      <c r="Q14" s="27">
        <v>50</v>
      </c>
      <c r="R14" s="27">
        <v>55</v>
      </c>
      <c r="S14" s="27">
        <v>64</v>
      </c>
      <c r="T14" s="27">
        <v>75</v>
      </c>
      <c r="U14" s="27">
        <v>83</v>
      </c>
      <c r="V14" s="27">
        <v>86</v>
      </c>
      <c r="W14" s="27">
        <v>93</v>
      </c>
      <c r="X14" s="27">
        <v>95</v>
      </c>
      <c r="Y14" s="27">
        <v>100</v>
      </c>
      <c r="Z14" s="27">
        <v>108</v>
      </c>
      <c r="AA14" s="27">
        <v>108</v>
      </c>
      <c r="AB14" s="27">
        <v>117</v>
      </c>
    </row>
    <row r="15" spans="1:28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22">
        <v>42</v>
      </c>
      <c r="H15" s="22">
        <v>42</v>
      </c>
      <c r="I15" s="22">
        <v>40</v>
      </c>
      <c r="J15" s="22">
        <v>39</v>
      </c>
      <c r="K15" s="22">
        <v>40</v>
      </c>
      <c r="L15" s="22">
        <v>43</v>
      </c>
      <c r="M15" s="22">
        <v>48</v>
      </c>
      <c r="N15" s="22">
        <v>51</v>
      </c>
      <c r="O15" s="22">
        <v>60</v>
      </c>
      <c r="P15" s="22">
        <v>64</v>
      </c>
      <c r="Q15" s="22">
        <v>70</v>
      </c>
      <c r="R15" s="22">
        <v>74</v>
      </c>
      <c r="S15" s="22">
        <v>81</v>
      </c>
      <c r="T15" s="22">
        <v>85</v>
      </c>
      <c r="U15" s="22">
        <v>81</v>
      </c>
      <c r="V15" s="22">
        <v>87</v>
      </c>
      <c r="W15" s="22">
        <v>87</v>
      </c>
      <c r="X15" s="22">
        <v>88</v>
      </c>
      <c r="Y15" s="22">
        <v>100</v>
      </c>
      <c r="Z15" s="22">
        <v>100</v>
      </c>
      <c r="AA15" s="22">
        <v>104</v>
      </c>
      <c r="AB15" s="22">
        <v>117</v>
      </c>
    </row>
    <row r="16" spans="1:28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27">
        <v>4</v>
      </c>
      <c r="H16" s="27">
        <v>5</v>
      </c>
      <c r="I16" s="27">
        <v>8</v>
      </c>
      <c r="J16" s="27">
        <v>5</v>
      </c>
      <c r="K16" s="27">
        <v>6</v>
      </c>
      <c r="L16" s="27">
        <v>13</v>
      </c>
      <c r="M16" s="27">
        <v>12</v>
      </c>
      <c r="N16" s="27">
        <v>25</v>
      </c>
      <c r="O16" s="27">
        <v>34</v>
      </c>
      <c r="P16" s="27">
        <v>48</v>
      </c>
      <c r="Q16" s="27">
        <v>38</v>
      </c>
      <c r="R16" s="27">
        <v>58</v>
      </c>
      <c r="S16" s="27">
        <v>88</v>
      </c>
      <c r="T16" s="27">
        <v>89</v>
      </c>
      <c r="U16" s="27">
        <v>96</v>
      </c>
      <c r="V16" s="27">
        <v>91</v>
      </c>
      <c r="W16" s="27">
        <v>85</v>
      </c>
      <c r="X16" s="27">
        <v>80</v>
      </c>
      <c r="Y16" s="27">
        <v>100</v>
      </c>
      <c r="Z16" s="27">
        <v>109</v>
      </c>
      <c r="AA16" s="27">
        <v>79</v>
      </c>
      <c r="AB16" s="27">
        <v>105</v>
      </c>
    </row>
    <row r="17" spans="1:28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31">
        <v>35</v>
      </c>
      <c r="H17" s="31">
        <v>37</v>
      </c>
      <c r="I17" s="31">
        <v>34</v>
      </c>
      <c r="J17" s="31">
        <v>34</v>
      </c>
      <c r="K17" s="31">
        <v>37</v>
      </c>
      <c r="L17" s="31">
        <v>39</v>
      </c>
      <c r="M17" s="31">
        <v>42</v>
      </c>
      <c r="N17" s="31">
        <v>43</v>
      </c>
      <c r="O17" s="31">
        <v>47</v>
      </c>
      <c r="P17" s="31">
        <v>55</v>
      </c>
      <c r="Q17" s="31">
        <v>61</v>
      </c>
      <c r="R17" s="31">
        <v>64</v>
      </c>
      <c r="S17" s="31">
        <v>70</v>
      </c>
      <c r="T17" s="31">
        <v>74</v>
      </c>
      <c r="U17" s="31">
        <v>63</v>
      </c>
      <c r="V17" s="31">
        <v>80</v>
      </c>
      <c r="W17" s="31">
        <v>81</v>
      </c>
      <c r="X17" s="31">
        <v>83</v>
      </c>
      <c r="Y17" s="31">
        <v>100</v>
      </c>
      <c r="Z17" s="31">
        <v>94</v>
      </c>
      <c r="AA17" s="31">
        <v>105</v>
      </c>
      <c r="AB17" s="31">
        <v>115</v>
      </c>
    </row>
    <row r="18" spans="1:28" ht="13.5" customHeight="1">
      <c r="A18" s="24"/>
      <c r="B18" s="25"/>
      <c r="C18" s="26"/>
      <c r="D18" s="33" t="s">
        <v>50</v>
      </c>
      <c r="E18" s="34" t="s">
        <v>51</v>
      </c>
      <c r="F18" s="34">
        <v>0</v>
      </c>
      <c r="G18" s="27">
        <v>16</v>
      </c>
      <c r="H18" s="27">
        <v>18</v>
      </c>
      <c r="I18" s="27">
        <v>17</v>
      </c>
      <c r="J18" s="27">
        <v>17</v>
      </c>
      <c r="K18" s="27">
        <v>20</v>
      </c>
      <c r="L18" s="27">
        <v>24</v>
      </c>
      <c r="M18" s="27">
        <v>28</v>
      </c>
      <c r="N18" s="27">
        <v>29</v>
      </c>
      <c r="O18" s="27">
        <v>31</v>
      </c>
      <c r="P18" s="27">
        <v>38</v>
      </c>
      <c r="Q18" s="27">
        <v>45</v>
      </c>
      <c r="R18" s="27">
        <v>48</v>
      </c>
      <c r="S18" s="27">
        <v>54</v>
      </c>
      <c r="T18" s="27">
        <v>59</v>
      </c>
      <c r="U18" s="27">
        <v>59</v>
      </c>
      <c r="V18" s="27">
        <v>61</v>
      </c>
      <c r="W18" s="27">
        <v>62</v>
      </c>
      <c r="X18" s="27">
        <v>66</v>
      </c>
      <c r="Y18" s="27">
        <v>100</v>
      </c>
      <c r="Z18" s="27">
        <v>78</v>
      </c>
      <c r="AA18" s="27">
        <v>104</v>
      </c>
      <c r="AB18" s="27">
        <v>115</v>
      </c>
    </row>
    <row r="19" spans="1:28" ht="13.5" customHeight="1">
      <c r="A19" s="24"/>
      <c r="B19" s="25"/>
      <c r="C19" s="26"/>
      <c r="D19" s="33" t="s">
        <v>52</v>
      </c>
      <c r="E19" s="34" t="s">
        <v>53</v>
      </c>
      <c r="F19" s="34">
        <v>0</v>
      </c>
      <c r="G19" s="27">
        <v>26</v>
      </c>
      <c r="H19" s="27">
        <v>26</v>
      </c>
      <c r="I19" s="27">
        <v>27</v>
      </c>
      <c r="J19" s="27">
        <v>28</v>
      </c>
      <c r="K19" s="27">
        <v>29</v>
      </c>
      <c r="L19" s="27">
        <v>30</v>
      </c>
      <c r="M19" s="27">
        <v>31</v>
      </c>
      <c r="N19" s="27">
        <v>30</v>
      </c>
      <c r="O19" s="27">
        <v>34</v>
      </c>
      <c r="P19" s="27">
        <v>44</v>
      </c>
      <c r="Q19" s="27">
        <v>57</v>
      </c>
      <c r="R19" s="27">
        <v>61</v>
      </c>
      <c r="S19" s="27">
        <v>62</v>
      </c>
      <c r="T19" s="27">
        <v>69</v>
      </c>
      <c r="U19" s="27">
        <v>73</v>
      </c>
      <c r="V19" s="27">
        <v>77</v>
      </c>
      <c r="W19" s="27">
        <v>78</v>
      </c>
      <c r="X19" s="27">
        <v>81</v>
      </c>
      <c r="Y19" s="27">
        <v>100</v>
      </c>
      <c r="Z19" s="27">
        <v>106</v>
      </c>
      <c r="AA19" s="27">
        <v>103</v>
      </c>
      <c r="AB19" s="27">
        <v>113</v>
      </c>
    </row>
    <row r="20" spans="1:28" ht="13.5" customHeight="1">
      <c r="A20" s="24"/>
      <c r="B20" s="25"/>
      <c r="C20" s="26"/>
      <c r="D20" s="33" t="s">
        <v>54</v>
      </c>
      <c r="E20" s="34" t="s">
        <v>55</v>
      </c>
      <c r="F20" s="34">
        <v>0</v>
      </c>
      <c r="G20" s="27">
        <v>56</v>
      </c>
      <c r="H20" s="27">
        <v>59</v>
      </c>
      <c r="I20" s="27">
        <v>53</v>
      </c>
      <c r="J20" s="27">
        <v>54</v>
      </c>
      <c r="K20" s="27">
        <v>56</v>
      </c>
      <c r="L20" s="27">
        <v>58</v>
      </c>
      <c r="M20" s="27">
        <v>62</v>
      </c>
      <c r="N20" s="27">
        <v>63</v>
      </c>
      <c r="O20" s="27">
        <v>64</v>
      </c>
      <c r="P20" s="27">
        <v>74</v>
      </c>
      <c r="Q20" s="27">
        <v>75</v>
      </c>
      <c r="R20" s="27">
        <v>80</v>
      </c>
      <c r="S20" s="27">
        <v>97</v>
      </c>
      <c r="T20" s="27">
        <v>97</v>
      </c>
      <c r="U20" s="27">
        <v>102</v>
      </c>
      <c r="V20" s="27">
        <v>102</v>
      </c>
      <c r="W20" s="27">
        <v>102</v>
      </c>
      <c r="X20" s="27">
        <v>102</v>
      </c>
      <c r="Y20" s="27">
        <v>100</v>
      </c>
      <c r="Z20" s="27">
        <v>110</v>
      </c>
      <c r="AA20" s="27">
        <v>113</v>
      </c>
      <c r="AB20" s="27">
        <v>138</v>
      </c>
    </row>
    <row r="21" spans="1:28" ht="13.5" customHeight="1">
      <c r="A21" s="24"/>
      <c r="B21" s="25"/>
      <c r="C21" s="26"/>
      <c r="D21" s="33" t="s">
        <v>56</v>
      </c>
      <c r="E21" s="34" t="s">
        <v>57</v>
      </c>
      <c r="F21" s="34">
        <v>0</v>
      </c>
      <c r="G21" s="27">
        <v>57</v>
      </c>
      <c r="H21" s="27">
        <v>60</v>
      </c>
      <c r="I21" s="27">
        <v>60</v>
      </c>
      <c r="J21" s="27">
        <v>60</v>
      </c>
      <c r="K21" s="27">
        <v>62</v>
      </c>
      <c r="L21" s="27">
        <v>67</v>
      </c>
      <c r="M21" s="27">
        <v>74</v>
      </c>
      <c r="N21" s="27">
        <v>76</v>
      </c>
      <c r="O21" s="27">
        <v>77</v>
      </c>
      <c r="P21" s="27">
        <v>78</v>
      </c>
      <c r="Q21" s="27">
        <v>77</v>
      </c>
      <c r="R21" s="27">
        <v>88</v>
      </c>
      <c r="S21" s="27">
        <v>95</v>
      </c>
      <c r="T21" s="27">
        <v>95</v>
      </c>
      <c r="U21" s="27">
        <v>95</v>
      </c>
      <c r="V21" s="27">
        <v>93</v>
      </c>
      <c r="W21" s="27">
        <v>98</v>
      </c>
      <c r="X21" s="27">
        <v>102</v>
      </c>
      <c r="Y21" s="27">
        <v>100</v>
      </c>
      <c r="Z21" s="27">
        <v>94</v>
      </c>
      <c r="AA21" s="27">
        <v>92</v>
      </c>
      <c r="AB21" s="27">
        <v>95</v>
      </c>
    </row>
    <row r="22" spans="1:28" ht="13.5" customHeight="1">
      <c r="A22" s="24"/>
      <c r="B22" s="25"/>
      <c r="C22" s="26"/>
      <c r="D22" s="33" t="s">
        <v>58</v>
      </c>
      <c r="E22" s="34" t="s">
        <v>59</v>
      </c>
      <c r="F22" s="34">
        <v>0</v>
      </c>
      <c r="G22" s="27">
        <v>59</v>
      </c>
      <c r="H22" s="27">
        <v>62</v>
      </c>
      <c r="I22" s="27">
        <v>60</v>
      </c>
      <c r="J22" s="27">
        <v>61</v>
      </c>
      <c r="K22" s="27">
        <v>62</v>
      </c>
      <c r="L22" s="27">
        <v>69</v>
      </c>
      <c r="M22" s="27">
        <v>77</v>
      </c>
      <c r="N22" s="27">
        <v>78</v>
      </c>
      <c r="O22" s="27">
        <v>81</v>
      </c>
      <c r="P22" s="27">
        <v>94</v>
      </c>
      <c r="Q22" s="27">
        <v>93</v>
      </c>
      <c r="R22" s="27">
        <v>99</v>
      </c>
      <c r="S22" s="27">
        <v>106</v>
      </c>
      <c r="T22" s="27">
        <v>116</v>
      </c>
      <c r="U22" s="27">
        <v>123</v>
      </c>
      <c r="V22" s="27">
        <v>123</v>
      </c>
      <c r="W22" s="27">
        <v>119</v>
      </c>
      <c r="X22" s="27">
        <v>120</v>
      </c>
      <c r="Y22" s="27">
        <v>100</v>
      </c>
      <c r="Z22" s="27">
        <v>95</v>
      </c>
      <c r="AA22" s="27">
        <v>105</v>
      </c>
      <c r="AB22" s="27">
        <v>130</v>
      </c>
    </row>
    <row r="23" spans="1:28" ht="13.5" customHeight="1">
      <c r="A23" s="24"/>
      <c r="B23" s="25"/>
      <c r="C23" s="26"/>
      <c r="D23" s="33" t="s">
        <v>60</v>
      </c>
      <c r="E23" s="34" t="s">
        <v>61</v>
      </c>
      <c r="F23" s="34">
        <v>0</v>
      </c>
      <c r="G23" s="27">
        <v>91</v>
      </c>
      <c r="H23" s="27">
        <v>86</v>
      </c>
      <c r="I23" s="27">
        <v>68</v>
      </c>
      <c r="J23" s="27">
        <v>57</v>
      </c>
      <c r="K23" s="27">
        <v>61</v>
      </c>
      <c r="L23" s="27">
        <v>61</v>
      </c>
      <c r="M23" s="27">
        <v>57</v>
      </c>
      <c r="N23" s="27">
        <v>61</v>
      </c>
      <c r="O23" s="27">
        <v>66</v>
      </c>
      <c r="P23" s="27">
        <v>75</v>
      </c>
      <c r="Q23" s="27">
        <v>87</v>
      </c>
      <c r="R23" s="27">
        <v>93</v>
      </c>
      <c r="S23" s="27">
        <v>95</v>
      </c>
      <c r="T23" s="27">
        <v>97</v>
      </c>
      <c r="U23" s="27">
        <v>99</v>
      </c>
      <c r="V23" s="27">
        <v>99</v>
      </c>
      <c r="W23" s="27">
        <v>96</v>
      </c>
      <c r="X23" s="27">
        <v>95</v>
      </c>
      <c r="Y23" s="27">
        <v>100</v>
      </c>
      <c r="Z23" s="27">
        <v>92</v>
      </c>
      <c r="AA23" s="27">
        <v>100</v>
      </c>
      <c r="AB23" s="27">
        <v>108</v>
      </c>
    </row>
    <row r="24" spans="1:28" ht="13.5" customHeight="1">
      <c r="A24" s="24"/>
      <c r="B24" s="25"/>
      <c r="C24" s="26"/>
      <c r="D24" s="33" t="s">
        <v>62</v>
      </c>
      <c r="E24" s="34" t="s">
        <v>63</v>
      </c>
      <c r="F24" s="34">
        <v>0</v>
      </c>
      <c r="G24" s="27">
        <v>67</v>
      </c>
      <c r="H24" s="27">
        <v>65</v>
      </c>
      <c r="I24" s="27">
        <v>61</v>
      </c>
      <c r="J24" s="27">
        <v>58</v>
      </c>
      <c r="K24" s="27">
        <v>59</v>
      </c>
      <c r="L24" s="27">
        <v>66</v>
      </c>
      <c r="M24" s="27">
        <v>75</v>
      </c>
      <c r="N24" s="27">
        <v>71</v>
      </c>
      <c r="O24" s="27">
        <v>73</v>
      </c>
      <c r="P24" s="27">
        <v>88</v>
      </c>
      <c r="Q24" s="27">
        <v>95</v>
      </c>
      <c r="R24" s="27">
        <v>94</v>
      </c>
      <c r="S24" s="27">
        <v>97</v>
      </c>
      <c r="T24" s="27">
        <v>99</v>
      </c>
      <c r="U24" s="27">
        <v>99</v>
      </c>
      <c r="V24" s="27">
        <v>99</v>
      </c>
      <c r="W24" s="27">
        <v>100</v>
      </c>
      <c r="X24" s="27">
        <v>100</v>
      </c>
      <c r="Y24" s="27">
        <v>100</v>
      </c>
      <c r="Z24" s="27">
        <v>101</v>
      </c>
      <c r="AA24" s="27">
        <v>100</v>
      </c>
      <c r="AB24" s="27">
        <v>99</v>
      </c>
    </row>
    <row r="25" spans="1:28" ht="13.5" customHeight="1">
      <c r="A25" s="24"/>
      <c r="B25" s="25"/>
      <c r="C25" s="26"/>
      <c r="D25" s="33" t="s">
        <v>64</v>
      </c>
      <c r="E25" s="34" t="s">
        <v>65</v>
      </c>
      <c r="F25" s="34">
        <v>0</v>
      </c>
      <c r="G25" s="27">
        <v>60</v>
      </c>
      <c r="H25" s="27">
        <v>58</v>
      </c>
      <c r="I25" s="27">
        <v>55</v>
      </c>
      <c r="J25" s="27">
        <v>53</v>
      </c>
      <c r="K25" s="27">
        <v>53</v>
      </c>
      <c r="L25" s="27">
        <v>59</v>
      </c>
      <c r="M25" s="27">
        <v>67</v>
      </c>
      <c r="N25" s="27">
        <v>64</v>
      </c>
      <c r="O25" s="27">
        <v>66</v>
      </c>
      <c r="P25" s="27">
        <v>79</v>
      </c>
      <c r="Q25" s="27">
        <v>86</v>
      </c>
      <c r="R25" s="27">
        <v>85</v>
      </c>
      <c r="S25" s="27">
        <v>87</v>
      </c>
      <c r="T25" s="27">
        <v>90</v>
      </c>
      <c r="U25" s="27">
        <v>89</v>
      </c>
      <c r="V25" s="27">
        <v>89</v>
      </c>
      <c r="W25" s="27">
        <v>90</v>
      </c>
      <c r="X25" s="27">
        <v>94</v>
      </c>
      <c r="Y25" s="27">
        <v>100</v>
      </c>
      <c r="Z25" s="27">
        <v>106</v>
      </c>
      <c r="AA25" s="27">
        <v>115</v>
      </c>
      <c r="AB25" s="27">
        <v>117</v>
      </c>
    </row>
    <row r="26" spans="1:28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27">
        <v>20</v>
      </c>
      <c r="H26" s="27">
        <v>20</v>
      </c>
      <c r="I26" s="27">
        <v>20</v>
      </c>
      <c r="J26" s="27">
        <v>21</v>
      </c>
      <c r="K26" s="27">
        <v>14</v>
      </c>
      <c r="L26" s="27">
        <v>14</v>
      </c>
      <c r="M26" s="27">
        <v>33</v>
      </c>
      <c r="N26" s="27">
        <v>44</v>
      </c>
      <c r="O26" s="27">
        <v>99</v>
      </c>
      <c r="P26" s="27">
        <v>56</v>
      </c>
      <c r="Q26" s="27">
        <v>57</v>
      </c>
      <c r="R26" s="27">
        <v>58</v>
      </c>
      <c r="S26" s="27">
        <v>59</v>
      </c>
      <c r="T26" s="27">
        <v>64</v>
      </c>
      <c r="U26" s="27">
        <v>70</v>
      </c>
      <c r="V26" s="27">
        <v>71</v>
      </c>
      <c r="W26" s="27">
        <v>80</v>
      </c>
      <c r="X26" s="27">
        <v>99</v>
      </c>
      <c r="Y26" s="27">
        <v>100</v>
      </c>
      <c r="Z26" s="27">
        <v>95</v>
      </c>
      <c r="AA26" s="27">
        <v>92</v>
      </c>
      <c r="AB26" s="27">
        <v>95</v>
      </c>
    </row>
    <row r="27" spans="1:28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27">
        <v>37</v>
      </c>
      <c r="H27" s="27">
        <v>37</v>
      </c>
      <c r="I27" s="27">
        <v>37</v>
      </c>
      <c r="J27" s="27">
        <v>38</v>
      </c>
      <c r="K27" s="27">
        <v>26</v>
      </c>
      <c r="L27" s="27">
        <v>25</v>
      </c>
      <c r="M27" s="27">
        <v>59</v>
      </c>
      <c r="N27" s="27">
        <v>65</v>
      </c>
      <c r="O27" s="27">
        <v>147</v>
      </c>
      <c r="P27" s="27">
        <v>84</v>
      </c>
      <c r="Q27" s="27">
        <v>86</v>
      </c>
      <c r="R27" s="27">
        <v>87</v>
      </c>
      <c r="S27" s="27">
        <v>88</v>
      </c>
      <c r="T27" s="27">
        <v>88</v>
      </c>
      <c r="U27" s="27">
        <v>88</v>
      </c>
      <c r="V27" s="27">
        <v>88</v>
      </c>
      <c r="W27" s="27">
        <v>92</v>
      </c>
      <c r="X27" s="27">
        <v>101</v>
      </c>
      <c r="Y27" s="27">
        <v>100</v>
      </c>
      <c r="Z27" s="27">
        <v>99</v>
      </c>
      <c r="AA27" s="27">
        <v>164</v>
      </c>
      <c r="AB27" s="27">
        <v>174</v>
      </c>
    </row>
    <row r="28" spans="1:28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27">
        <v>39</v>
      </c>
      <c r="H28" s="27">
        <v>40</v>
      </c>
      <c r="I28" s="27">
        <v>41</v>
      </c>
      <c r="J28" s="27">
        <v>40</v>
      </c>
      <c r="K28" s="27">
        <v>45</v>
      </c>
      <c r="L28" s="27">
        <v>51</v>
      </c>
      <c r="M28" s="27">
        <v>55</v>
      </c>
      <c r="N28" s="27">
        <v>58</v>
      </c>
      <c r="O28" s="27">
        <v>64</v>
      </c>
      <c r="P28" s="27">
        <v>74</v>
      </c>
      <c r="Q28" s="27">
        <v>83</v>
      </c>
      <c r="R28" s="27">
        <v>86</v>
      </c>
      <c r="S28" s="27">
        <v>90</v>
      </c>
      <c r="T28" s="27">
        <v>96</v>
      </c>
      <c r="U28" s="27">
        <v>99</v>
      </c>
      <c r="V28" s="27">
        <v>98</v>
      </c>
      <c r="W28" s="27">
        <v>96</v>
      </c>
      <c r="X28" s="27">
        <v>93</v>
      </c>
      <c r="Y28" s="27">
        <v>100</v>
      </c>
      <c r="Z28" s="27">
        <v>105</v>
      </c>
      <c r="AA28" s="27">
        <v>109</v>
      </c>
      <c r="AB28" s="27">
        <v>121</v>
      </c>
    </row>
    <row r="29" spans="1:28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22">
        <v>41</v>
      </c>
      <c r="H29" s="22">
        <v>43</v>
      </c>
      <c r="I29" s="22">
        <v>43</v>
      </c>
      <c r="J29" s="22">
        <v>42</v>
      </c>
      <c r="K29" s="22">
        <v>48</v>
      </c>
      <c r="L29" s="22">
        <v>50</v>
      </c>
      <c r="M29" s="22">
        <v>54</v>
      </c>
      <c r="N29" s="22">
        <v>56</v>
      </c>
      <c r="O29" s="22">
        <v>65</v>
      </c>
      <c r="P29" s="22">
        <v>75</v>
      </c>
      <c r="Q29" s="22">
        <v>80</v>
      </c>
      <c r="R29" s="22">
        <v>82</v>
      </c>
      <c r="S29" s="22">
        <v>84</v>
      </c>
      <c r="T29" s="22">
        <v>88</v>
      </c>
      <c r="U29" s="22">
        <v>91</v>
      </c>
      <c r="V29" s="22">
        <v>94</v>
      </c>
      <c r="W29" s="22">
        <v>94</v>
      </c>
      <c r="X29" s="22">
        <v>97</v>
      </c>
      <c r="Y29" s="22">
        <v>100</v>
      </c>
      <c r="Z29" s="22">
        <v>102</v>
      </c>
      <c r="AA29" s="22">
        <v>105</v>
      </c>
      <c r="AB29" s="22">
        <v>109</v>
      </c>
    </row>
    <row r="30" spans="1:28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22">
        <v>40</v>
      </c>
      <c r="H30" s="22">
        <v>40</v>
      </c>
      <c r="I30" s="22">
        <v>41</v>
      </c>
      <c r="J30" s="22">
        <v>41</v>
      </c>
      <c r="K30" s="22">
        <v>48</v>
      </c>
      <c r="L30" s="22">
        <v>52</v>
      </c>
      <c r="M30" s="22">
        <v>56</v>
      </c>
      <c r="N30" s="22">
        <v>58</v>
      </c>
      <c r="O30" s="22">
        <v>64</v>
      </c>
      <c r="P30" s="22">
        <v>77</v>
      </c>
      <c r="Q30" s="22">
        <v>81</v>
      </c>
      <c r="R30" s="22">
        <v>84</v>
      </c>
      <c r="S30" s="22">
        <v>90</v>
      </c>
      <c r="T30" s="22">
        <v>94</v>
      </c>
      <c r="U30" s="22">
        <v>96</v>
      </c>
      <c r="V30" s="22">
        <v>97</v>
      </c>
      <c r="W30" s="22">
        <v>95</v>
      </c>
      <c r="X30" s="22">
        <v>97</v>
      </c>
      <c r="Y30" s="22">
        <v>100</v>
      </c>
      <c r="Z30" s="22">
        <v>104</v>
      </c>
      <c r="AA30" s="22">
        <v>105</v>
      </c>
      <c r="AB30" s="22">
        <v>117</v>
      </c>
    </row>
    <row r="31" spans="1:28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27">
        <v>36</v>
      </c>
      <c r="H31" s="27">
        <v>35</v>
      </c>
      <c r="I31" s="27">
        <v>36</v>
      </c>
      <c r="J31" s="27">
        <v>35</v>
      </c>
      <c r="K31" s="27">
        <v>42</v>
      </c>
      <c r="L31" s="27">
        <v>47</v>
      </c>
      <c r="M31" s="27">
        <v>51</v>
      </c>
      <c r="N31" s="27">
        <v>54</v>
      </c>
      <c r="O31" s="27">
        <v>59</v>
      </c>
      <c r="P31" s="27">
        <v>74</v>
      </c>
      <c r="Q31" s="27">
        <v>77</v>
      </c>
      <c r="R31" s="27">
        <v>80</v>
      </c>
      <c r="S31" s="27">
        <v>85</v>
      </c>
      <c r="T31" s="27">
        <v>88</v>
      </c>
      <c r="U31" s="27">
        <v>90</v>
      </c>
      <c r="V31" s="27">
        <v>91</v>
      </c>
      <c r="W31" s="27">
        <v>92</v>
      </c>
      <c r="X31" s="27">
        <v>98</v>
      </c>
      <c r="Y31" s="27">
        <v>100</v>
      </c>
      <c r="Z31" s="27">
        <v>105</v>
      </c>
      <c r="AA31" s="27">
        <v>110</v>
      </c>
      <c r="AB31" s="27">
        <v>128</v>
      </c>
    </row>
    <row r="32" spans="1:28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27">
        <v>40</v>
      </c>
      <c r="H32" s="27">
        <v>38</v>
      </c>
      <c r="I32" s="27">
        <v>39</v>
      </c>
      <c r="J32" s="27">
        <v>39</v>
      </c>
      <c r="K32" s="27">
        <v>46</v>
      </c>
      <c r="L32" s="27">
        <v>51</v>
      </c>
      <c r="M32" s="27">
        <v>56</v>
      </c>
      <c r="N32" s="27">
        <v>59</v>
      </c>
      <c r="O32" s="27">
        <v>64</v>
      </c>
      <c r="P32" s="27">
        <v>80</v>
      </c>
      <c r="Q32" s="27">
        <v>84</v>
      </c>
      <c r="R32" s="27">
        <v>87</v>
      </c>
      <c r="S32" s="27">
        <v>92</v>
      </c>
      <c r="T32" s="27">
        <v>96</v>
      </c>
      <c r="U32" s="27">
        <v>97</v>
      </c>
      <c r="V32" s="27">
        <v>99</v>
      </c>
      <c r="W32" s="27">
        <v>96</v>
      </c>
      <c r="X32" s="27">
        <v>96</v>
      </c>
      <c r="Y32" s="27">
        <v>100</v>
      </c>
      <c r="Z32" s="27">
        <v>100</v>
      </c>
      <c r="AA32" s="27">
        <v>97</v>
      </c>
      <c r="AB32" s="27">
        <v>100</v>
      </c>
    </row>
    <row r="33" spans="1:28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27">
        <v>43</v>
      </c>
      <c r="H33" s="27">
        <v>47</v>
      </c>
      <c r="I33" s="27">
        <v>47</v>
      </c>
      <c r="J33" s="27">
        <v>49</v>
      </c>
      <c r="K33" s="27">
        <v>52</v>
      </c>
      <c r="L33" s="27">
        <v>54</v>
      </c>
      <c r="M33" s="27">
        <v>57</v>
      </c>
      <c r="N33" s="27">
        <v>60</v>
      </c>
      <c r="O33" s="27">
        <v>65</v>
      </c>
      <c r="P33" s="27">
        <v>72</v>
      </c>
      <c r="Q33" s="27">
        <v>76</v>
      </c>
      <c r="R33" s="27">
        <v>81</v>
      </c>
      <c r="S33" s="27">
        <v>87</v>
      </c>
      <c r="T33" s="27">
        <v>91</v>
      </c>
      <c r="U33" s="27">
        <v>94</v>
      </c>
      <c r="V33" s="27">
        <v>93</v>
      </c>
      <c r="W33" s="27">
        <v>92</v>
      </c>
      <c r="X33" s="27">
        <v>97</v>
      </c>
      <c r="Y33" s="27">
        <v>100</v>
      </c>
      <c r="Z33" s="27">
        <v>110</v>
      </c>
      <c r="AA33" s="27">
        <v>120</v>
      </c>
      <c r="AB33" s="27">
        <v>153</v>
      </c>
    </row>
    <row r="34" spans="1:28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22">
        <v>36</v>
      </c>
      <c r="H34" s="22">
        <v>39</v>
      </c>
      <c r="I34" s="22">
        <v>38</v>
      </c>
      <c r="J34" s="22">
        <v>38</v>
      </c>
      <c r="K34" s="22">
        <v>43</v>
      </c>
      <c r="L34" s="22">
        <v>45</v>
      </c>
      <c r="M34" s="22">
        <v>48</v>
      </c>
      <c r="N34" s="22">
        <v>55</v>
      </c>
      <c r="O34" s="22">
        <v>65</v>
      </c>
      <c r="P34" s="22">
        <v>74</v>
      </c>
      <c r="Q34" s="22">
        <v>80</v>
      </c>
      <c r="R34" s="22">
        <v>81</v>
      </c>
      <c r="S34" s="22">
        <v>82</v>
      </c>
      <c r="T34" s="22">
        <v>85</v>
      </c>
      <c r="U34" s="22">
        <v>90</v>
      </c>
      <c r="V34" s="22">
        <v>93</v>
      </c>
      <c r="W34" s="22">
        <v>94</v>
      </c>
      <c r="X34" s="22">
        <v>97</v>
      </c>
      <c r="Y34" s="22">
        <v>100</v>
      </c>
      <c r="Z34" s="22">
        <v>101</v>
      </c>
      <c r="AA34" s="22">
        <v>104</v>
      </c>
      <c r="AB34" s="22">
        <v>106</v>
      </c>
    </row>
    <row r="35" spans="1:28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27">
        <v>50</v>
      </c>
      <c r="H35" s="27">
        <v>52</v>
      </c>
      <c r="I35" s="27">
        <v>51</v>
      </c>
      <c r="J35" s="27">
        <v>51</v>
      </c>
      <c r="K35" s="27">
        <v>53</v>
      </c>
      <c r="L35" s="27">
        <v>56</v>
      </c>
      <c r="M35" s="27">
        <v>62</v>
      </c>
      <c r="N35" s="27">
        <v>64</v>
      </c>
      <c r="O35" s="27">
        <v>76</v>
      </c>
      <c r="P35" s="27">
        <v>86</v>
      </c>
      <c r="Q35" s="27">
        <v>97</v>
      </c>
      <c r="R35" s="27">
        <v>101</v>
      </c>
      <c r="S35" s="27">
        <v>103</v>
      </c>
      <c r="T35" s="27">
        <v>104</v>
      </c>
      <c r="U35" s="27">
        <v>105</v>
      </c>
      <c r="V35" s="27">
        <v>111</v>
      </c>
      <c r="W35" s="27">
        <v>114</v>
      </c>
      <c r="X35" s="27">
        <v>118</v>
      </c>
      <c r="Y35" s="27">
        <v>100</v>
      </c>
      <c r="Z35" s="27">
        <v>105</v>
      </c>
      <c r="AA35" s="27">
        <v>105</v>
      </c>
      <c r="AB35" s="27">
        <v>100</v>
      </c>
    </row>
    <row r="36" spans="1:28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27">
        <v>63</v>
      </c>
      <c r="H36" s="27">
        <v>69</v>
      </c>
      <c r="I36" s="27">
        <v>69</v>
      </c>
      <c r="J36" s="27">
        <v>73</v>
      </c>
      <c r="K36" s="27">
        <v>77</v>
      </c>
      <c r="L36" s="27">
        <v>80</v>
      </c>
      <c r="M36" s="27">
        <v>84</v>
      </c>
      <c r="N36" s="27">
        <v>89</v>
      </c>
      <c r="O36" s="27">
        <v>98</v>
      </c>
      <c r="P36" s="27">
        <v>107</v>
      </c>
      <c r="Q36" s="27">
        <v>113</v>
      </c>
      <c r="R36" s="27">
        <v>119</v>
      </c>
      <c r="S36" s="27">
        <v>127</v>
      </c>
      <c r="T36" s="27">
        <v>121</v>
      </c>
      <c r="U36" s="27">
        <v>120</v>
      </c>
      <c r="V36" s="27">
        <v>124</v>
      </c>
      <c r="W36" s="27">
        <v>121</v>
      </c>
      <c r="X36" s="27">
        <v>113</v>
      </c>
      <c r="Y36" s="27">
        <v>100</v>
      </c>
      <c r="Z36" s="27">
        <v>94</v>
      </c>
      <c r="AA36" s="27">
        <v>111</v>
      </c>
      <c r="AB36" s="27">
        <v>96</v>
      </c>
    </row>
    <row r="37" spans="1:28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27">
        <v>39</v>
      </c>
      <c r="H37" s="27">
        <v>42</v>
      </c>
      <c r="I37" s="27">
        <v>38</v>
      </c>
      <c r="J37" s="27">
        <v>39</v>
      </c>
      <c r="K37" s="27">
        <v>44</v>
      </c>
      <c r="L37" s="27">
        <v>51</v>
      </c>
      <c r="M37" s="27">
        <v>55</v>
      </c>
      <c r="N37" s="27">
        <v>60</v>
      </c>
      <c r="O37" s="27">
        <v>64</v>
      </c>
      <c r="P37" s="27">
        <v>70</v>
      </c>
      <c r="Q37" s="27">
        <v>73</v>
      </c>
      <c r="R37" s="27">
        <v>75</v>
      </c>
      <c r="S37" s="27">
        <v>78</v>
      </c>
      <c r="T37" s="27">
        <v>89</v>
      </c>
      <c r="U37" s="27">
        <v>96</v>
      </c>
      <c r="V37" s="27">
        <v>94</v>
      </c>
      <c r="W37" s="27">
        <v>92</v>
      </c>
      <c r="X37" s="27">
        <v>92</v>
      </c>
      <c r="Y37" s="27">
        <v>100</v>
      </c>
      <c r="Z37" s="27">
        <v>98</v>
      </c>
      <c r="AA37" s="27">
        <v>99</v>
      </c>
      <c r="AB37" s="27">
        <v>99</v>
      </c>
    </row>
    <row r="38" spans="1:28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27">
        <v>33</v>
      </c>
      <c r="H38" s="27">
        <v>34</v>
      </c>
      <c r="I38" s="27">
        <v>34</v>
      </c>
      <c r="J38" s="27">
        <v>34</v>
      </c>
      <c r="K38" s="27">
        <v>38</v>
      </c>
      <c r="L38" s="27">
        <v>39</v>
      </c>
      <c r="M38" s="27">
        <v>40</v>
      </c>
      <c r="N38" s="27">
        <v>42</v>
      </c>
      <c r="O38" s="27">
        <v>58</v>
      </c>
      <c r="P38" s="27">
        <v>69</v>
      </c>
      <c r="Q38" s="27">
        <v>77</v>
      </c>
      <c r="R38" s="27">
        <v>80</v>
      </c>
      <c r="S38" s="27">
        <v>84</v>
      </c>
      <c r="T38" s="27">
        <v>84</v>
      </c>
      <c r="U38" s="27">
        <v>82</v>
      </c>
      <c r="V38" s="27">
        <v>85</v>
      </c>
      <c r="W38" s="27">
        <v>87</v>
      </c>
      <c r="X38" s="27">
        <v>93</v>
      </c>
      <c r="Y38" s="27">
        <v>100</v>
      </c>
      <c r="Z38" s="27">
        <v>104</v>
      </c>
      <c r="AA38" s="27">
        <v>106</v>
      </c>
      <c r="AB38" s="27">
        <v>106</v>
      </c>
    </row>
    <row r="39" spans="1:28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27">
        <v>31</v>
      </c>
      <c r="H39" s="27">
        <v>31</v>
      </c>
      <c r="I39" s="27">
        <v>32</v>
      </c>
      <c r="J39" s="27">
        <v>31</v>
      </c>
      <c r="K39" s="27">
        <v>35</v>
      </c>
      <c r="L39" s="27">
        <v>36</v>
      </c>
      <c r="M39" s="27">
        <v>37</v>
      </c>
      <c r="N39" s="27">
        <v>39</v>
      </c>
      <c r="O39" s="27">
        <v>53</v>
      </c>
      <c r="P39" s="27">
        <v>63</v>
      </c>
      <c r="Q39" s="27">
        <v>71</v>
      </c>
      <c r="R39" s="27">
        <v>74</v>
      </c>
      <c r="S39" s="27">
        <v>78</v>
      </c>
      <c r="T39" s="27">
        <v>83</v>
      </c>
      <c r="U39" s="27">
        <v>86</v>
      </c>
      <c r="V39" s="27">
        <v>88</v>
      </c>
      <c r="W39" s="27">
        <v>90</v>
      </c>
      <c r="X39" s="27">
        <v>95</v>
      </c>
      <c r="Y39" s="27">
        <v>100</v>
      </c>
      <c r="Z39" s="27">
        <v>101</v>
      </c>
      <c r="AA39" s="27">
        <v>104</v>
      </c>
      <c r="AB39" s="27">
        <v>113</v>
      </c>
    </row>
    <row r="40" spans="1:28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27">
        <v>31</v>
      </c>
      <c r="H40" s="27">
        <v>31</v>
      </c>
      <c r="I40" s="27">
        <v>32</v>
      </c>
      <c r="J40" s="27">
        <v>31</v>
      </c>
      <c r="K40" s="27">
        <v>35</v>
      </c>
      <c r="L40" s="27">
        <v>36</v>
      </c>
      <c r="M40" s="27">
        <v>37</v>
      </c>
      <c r="N40" s="27">
        <v>39</v>
      </c>
      <c r="O40" s="27">
        <v>53</v>
      </c>
      <c r="P40" s="27">
        <v>63</v>
      </c>
      <c r="Q40" s="27">
        <v>71</v>
      </c>
      <c r="R40" s="27">
        <v>74</v>
      </c>
      <c r="S40" s="27">
        <v>78</v>
      </c>
      <c r="T40" s="27">
        <v>83</v>
      </c>
      <c r="U40" s="27">
        <v>86</v>
      </c>
      <c r="V40" s="27">
        <v>88</v>
      </c>
      <c r="W40" s="27">
        <v>90</v>
      </c>
      <c r="X40" s="27">
        <v>95</v>
      </c>
      <c r="Y40" s="27">
        <v>100</v>
      </c>
      <c r="Z40" s="27">
        <v>101</v>
      </c>
      <c r="AA40" s="27">
        <v>104</v>
      </c>
      <c r="AB40" s="27">
        <v>112</v>
      </c>
    </row>
    <row r="41" spans="1:28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27">
        <v>42</v>
      </c>
      <c r="H41" s="27">
        <v>43</v>
      </c>
      <c r="I41" s="27">
        <v>44</v>
      </c>
      <c r="J41" s="27">
        <v>45</v>
      </c>
      <c r="K41" s="27">
        <v>48</v>
      </c>
      <c r="L41" s="27">
        <v>52</v>
      </c>
      <c r="M41" s="27">
        <v>55</v>
      </c>
      <c r="N41" s="27">
        <v>58</v>
      </c>
      <c r="O41" s="27">
        <v>62</v>
      </c>
      <c r="P41" s="27">
        <v>68</v>
      </c>
      <c r="Q41" s="27">
        <v>74</v>
      </c>
      <c r="R41" s="27">
        <v>76</v>
      </c>
      <c r="S41" s="27">
        <v>80</v>
      </c>
      <c r="T41" s="27">
        <v>84</v>
      </c>
      <c r="U41" s="27">
        <v>87</v>
      </c>
      <c r="V41" s="27">
        <v>89</v>
      </c>
      <c r="W41" s="27">
        <v>92</v>
      </c>
      <c r="X41" s="27">
        <v>96</v>
      </c>
      <c r="Y41" s="27">
        <v>100</v>
      </c>
      <c r="Z41" s="27">
        <v>102</v>
      </c>
      <c r="AA41" s="27">
        <v>105</v>
      </c>
      <c r="AB41" s="27">
        <v>109</v>
      </c>
    </row>
    <row r="42" spans="1:28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27">
        <v>22</v>
      </c>
      <c r="H42" s="27">
        <v>28</v>
      </c>
      <c r="I42" s="27">
        <v>26</v>
      </c>
      <c r="J42" s="27">
        <v>23</v>
      </c>
      <c r="K42" s="27">
        <v>27</v>
      </c>
      <c r="L42" s="27">
        <v>28</v>
      </c>
      <c r="M42" s="27">
        <v>32</v>
      </c>
      <c r="N42" s="27">
        <v>39</v>
      </c>
      <c r="O42" s="27">
        <v>42</v>
      </c>
      <c r="P42" s="27">
        <v>47</v>
      </c>
      <c r="Q42" s="27">
        <v>51</v>
      </c>
      <c r="R42" s="27">
        <v>57</v>
      </c>
      <c r="S42" s="27">
        <v>61</v>
      </c>
      <c r="T42" s="27">
        <v>69</v>
      </c>
      <c r="U42" s="27">
        <v>89</v>
      </c>
      <c r="V42" s="27">
        <v>95</v>
      </c>
      <c r="W42" s="27">
        <v>95</v>
      </c>
      <c r="X42" s="27">
        <v>97</v>
      </c>
      <c r="Y42" s="27">
        <v>100</v>
      </c>
      <c r="Z42" s="27">
        <v>100</v>
      </c>
      <c r="AA42" s="27">
        <v>106</v>
      </c>
      <c r="AB42" s="27">
        <v>113</v>
      </c>
    </row>
    <row r="43" spans="1:28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27">
        <v>52</v>
      </c>
      <c r="H43" s="27">
        <v>54</v>
      </c>
      <c r="I43" s="27">
        <v>51</v>
      </c>
      <c r="J43" s="27">
        <v>52</v>
      </c>
      <c r="K43" s="27">
        <v>57</v>
      </c>
      <c r="L43" s="27">
        <v>59</v>
      </c>
      <c r="M43" s="27">
        <v>61</v>
      </c>
      <c r="N43" s="27">
        <v>61</v>
      </c>
      <c r="O43" s="27">
        <v>70</v>
      </c>
      <c r="P43" s="27">
        <v>77</v>
      </c>
      <c r="Q43" s="27">
        <v>82</v>
      </c>
      <c r="R43" s="27">
        <v>83</v>
      </c>
      <c r="S43" s="27">
        <v>85</v>
      </c>
      <c r="T43" s="27">
        <v>87</v>
      </c>
      <c r="U43" s="27">
        <v>94</v>
      </c>
      <c r="V43" s="27">
        <v>99</v>
      </c>
      <c r="W43" s="27">
        <v>93</v>
      </c>
      <c r="X43" s="27">
        <v>89</v>
      </c>
      <c r="Y43" s="27">
        <v>100</v>
      </c>
      <c r="Z43" s="27">
        <v>97</v>
      </c>
      <c r="AA43" s="27">
        <v>95</v>
      </c>
      <c r="AB43" s="27">
        <v>99</v>
      </c>
    </row>
    <row r="44" spans="1:28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27">
        <v>51</v>
      </c>
      <c r="H44" s="27">
        <v>52</v>
      </c>
      <c r="I44" s="27">
        <v>51</v>
      </c>
      <c r="J44" s="27">
        <v>50</v>
      </c>
      <c r="K44" s="27">
        <v>53</v>
      </c>
      <c r="L44" s="27">
        <v>57</v>
      </c>
      <c r="M44" s="27">
        <v>61</v>
      </c>
      <c r="N44" s="27">
        <v>64</v>
      </c>
      <c r="O44" s="27">
        <v>66</v>
      </c>
      <c r="P44" s="27">
        <v>73</v>
      </c>
      <c r="Q44" s="27">
        <v>78</v>
      </c>
      <c r="R44" s="27">
        <v>79</v>
      </c>
      <c r="S44" s="27">
        <v>84</v>
      </c>
      <c r="T44" s="27">
        <v>87</v>
      </c>
      <c r="U44" s="27">
        <v>90</v>
      </c>
      <c r="V44" s="27">
        <v>93</v>
      </c>
      <c r="W44" s="27">
        <v>95</v>
      </c>
      <c r="X44" s="27">
        <v>97</v>
      </c>
      <c r="Y44" s="27">
        <v>100</v>
      </c>
      <c r="Z44" s="27">
        <v>102</v>
      </c>
      <c r="AA44" s="27">
        <v>104</v>
      </c>
      <c r="AB44" s="27">
        <v>108</v>
      </c>
    </row>
    <row r="45" spans="1:28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4.25" customHeight="1">
      <c r="A46" s="20"/>
      <c r="B46" s="20"/>
      <c r="C46" s="3"/>
      <c r="D46" s="20" t="s">
        <v>85</v>
      </c>
      <c r="E46" s="21"/>
      <c r="F46" s="21">
        <v>0</v>
      </c>
      <c r="G46" s="22">
        <v>24</v>
      </c>
      <c r="H46" s="22">
        <v>23</v>
      </c>
      <c r="I46" s="22">
        <v>25</v>
      </c>
      <c r="J46" s="22">
        <v>26</v>
      </c>
      <c r="K46" s="22">
        <v>32</v>
      </c>
      <c r="L46" s="22">
        <v>37</v>
      </c>
      <c r="M46" s="22">
        <v>40</v>
      </c>
      <c r="N46" s="22">
        <v>42</v>
      </c>
      <c r="O46" s="22">
        <v>50</v>
      </c>
      <c r="P46" s="22">
        <v>61</v>
      </c>
      <c r="Q46" s="22">
        <v>62</v>
      </c>
      <c r="R46" s="22">
        <v>65</v>
      </c>
      <c r="S46" s="22">
        <v>79</v>
      </c>
      <c r="T46" s="22">
        <v>72</v>
      </c>
      <c r="U46" s="22">
        <v>75</v>
      </c>
      <c r="V46" s="22">
        <v>86</v>
      </c>
      <c r="W46" s="22">
        <v>85</v>
      </c>
      <c r="X46" s="22">
        <v>89</v>
      </c>
      <c r="Y46" s="22">
        <v>100</v>
      </c>
      <c r="Z46" s="22">
        <v>97</v>
      </c>
      <c r="AA46" s="22">
        <v>96</v>
      </c>
      <c r="AB46" s="22">
        <v>96</v>
      </c>
    </row>
    <row r="47" spans="3:28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44273</v>
      </c>
      <c r="E49" s="41"/>
    </row>
    <row r="50" spans="3:28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1.04" bottom="0.2362204724409449" header="0.3937007874015748" footer="0.1574803149606299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B72"/>
  <sheetViews>
    <sheetView view="pageBreakPreview" zoomScaleSheetLayoutView="100" zoomScalePageLayoutView="0" workbookViewId="0" topLeftCell="A1">
      <pane xSplit="6" ySplit="6" topLeftCell="O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5"/>
  <cols>
    <col min="1" max="3" width="2.421875" style="45" customWidth="1"/>
    <col min="4" max="4" width="35.7109375" style="46" customWidth="1"/>
    <col min="5" max="5" width="5.8515625" style="45" customWidth="1"/>
    <col min="6" max="28" width="8.8515625" style="23" customWidth="1"/>
    <col min="29" max="16384" width="9.140625" style="45" customWidth="1"/>
  </cols>
  <sheetData>
    <row r="1" spans="6:28" ht="14.2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6:28" ht="12.75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4:5" ht="15.75">
      <c r="D3" s="49" t="s">
        <v>96</v>
      </c>
      <c r="E3" s="50"/>
    </row>
    <row r="4" spans="4:5" ht="18">
      <c r="D4" s="191" t="s">
        <v>97</v>
      </c>
      <c r="E4" s="51"/>
    </row>
    <row r="5" spans="4:5" ht="15" thickBot="1">
      <c r="D5" s="52" t="s">
        <v>36</v>
      </c>
      <c r="E5" s="53"/>
    </row>
    <row r="6" spans="4:28" s="54" customFormat="1" ht="14.25" thickBot="1" thickTop="1">
      <c r="D6" s="55"/>
      <c r="E6" s="56"/>
      <c r="F6" s="57">
        <v>2017</v>
      </c>
      <c r="G6" s="57">
        <v>1999</v>
      </c>
      <c r="H6" s="57">
        <v>2000</v>
      </c>
      <c r="I6" s="57">
        <v>2001</v>
      </c>
      <c r="J6" s="57">
        <v>2002</v>
      </c>
      <c r="K6" s="57">
        <v>2003</v>
      </c>
      <c r="L6" s="57">
        <v>2004</v>
      </c>
      <c r="M6" s="57">
        <v>2005</v>
      </c>
      <c r="N6" s="57">
        <v>2006</v>
      </c>
      <c r="O6" s="57">
        <v>2007</v>
      </c>
      <c r="P6" s="57">
        <v>2008</v>
      </c>
      <c r="Q6" s="57">
        <v>2009</v>
      </c>
      <c r="R6" s="57">
        <v>2010</v>
      </c>
      <c r="S6" s="57">
        <v>2011</v>
      </c>
      <c r="T6" s="57">
        <v>2012</v>
      </c>
      <c r="U6" s="57">
        <v>2013</v>
      </c>
      <c r="V6" s="57">
        <v>2014</v>
      </c>
      <c r="W6" s="57">
        <v>2015</v>
      </c>
      <c r="X6" s="57">
        <v>2016</v>
      </c>
      <c r="Y6" s="57">
        <v>2017</v>
      </c>
      <c r="Z6" s="57">
        <v>2018</v>
      </c>
      <c r="AA6" s="57">
        <v>2019</v>
      </c>
      <c r="AB6" s="57">
        <v>2020</v>
      </c>
    </row>
    <row r="7" spans="4:28" ht="16.5" thickTop="1">
      <c r="D7" s="58" t="s">
        <v>98</v>
      </c>
      <c r="E7" s="53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3:28" ht="14.25">
      <c r="C8" s="60"/>
      <c r="D8" s="61" t="s">
        <v>99</v>
      </c>
      <c r="E8" s="62"/>
      <c r="F8" s="63">
        <v>7694</v>
      </c>
      <c r="G8" s="63">
        <v>720</v>
      </c>
      <c r="H8" s="63">
        <v>806</v>
      </c>
      <c r="I8" s="63">
        <v>871</v>
      </c>
      <c r="J8" s="63">
        <v>934</v>
      </c>
      <c r="K8" s="63">
        <v>1149</v>
      </c>
      <c r="L8" s="63">
        <v>1372</v>
      </c>
      <c r="M8" s="63">
        <v>1636</v>
      </c>
      <c r="N8" s="63">
        <v>1831</v>
      </c>
      <c r="O8" s="63">
        <v>2225</v>
      </c>
      <c r="P8" s="63">
        <v>2831</v>
      </c>
      <c r="Q8" s="63">
        <v>3223</v>
      </c>
      <c r="R8" s="63">
        <v>3569</v>
      </c>
      <c r="S8" s="63">
        <v>4131</v>
      </c>
      <c r="T8" s="63">
        <v>4700</v>
      </c>
      <c r="U8" s="63">
        <v>5054</v>
      </c>
      <c r="V8" s="63">
        <v>5619</v>
      </c>
      <c r="W8" s="63">
        <v>6147</v>
      </c>
      <c r="X8" s="63">
        <v>6842</v>
      </c>
      <c r="Y8" s="63">
        <v>7694</v>
      </c>
      <c r="Z8" s="63">
        <v>8302</v>
      </c>
      <c r="AA8" s="63">
        <v>9315</v>
      </c>
      <c r="AB8" s="63">
        <v>9746</v>
      </c>
    </row>
    <row r="9" spans="3:28" ht="10.5" customHeight="1">
      <c r="C9" s="60"/>
      <c r="D9" s="50"/>
      <c r="E9" s="50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3:28" ht="14.25">
      <c r="C10" s="60"/>
      <c r="D10" s="61" t="s">
        <v>9</v>
      </c>
      <c r="E10" s="65"/>
      <c r="F10" s="63">
        <v>6831</v>
      </c>
      <c r="G10" s="63">
        <v>753</v>
      </c>
      <c r="H10" s="63">
        <v>841</v>
      </c>
      <c r="I10" s="63">
        <v>887</v>
      </c>
      <c r="J10" s="63">
        <v>959</v>
      </c>
      <c r="K10" s="63">
        <v>1156</v>
      </c>
      <c r="L10" s="63">
        <v>1348</v>
      </c>
      <c r="M10" s="63">
        <v>1598</v>
      </c>
      <c r="N10" s="63">
        <v>1765</v>
      </c>
      <c r="O10" s="63">
        <v>2044</v>
      </c>
      <c r="P10" s="63">
        <v>2653</v>
      </c>
      <c r="Q10" s="63">
        <v>3064</v>
      </c>
      <c r="R10" s="63">
        <v>3400</v>
      </c>
      <c r="S10" s="63">
        <v>3862</v>
      </c>
      <c r="T10" s="63">
        <v>4382</v>
      </c>
      <c r="U10" s="63">
        <v>4613</v>
      </c>
      <c r="V10" s="63">
        <v>5222</v>
      </c>
      <c r="W10" s="63">
        <v>5809</v>
      </c>
      <c r="X10" s="63">
        <v>6331</v>
      </c>
      <c r="Y10" s="63">
        <v>6831</v>
      </c>
      <c r="Z10" s="63">
        <v>7670</v>
      </c>
      <c r="AA10" s="63">
        <v>8488</v>
      </c>
      <c r="AB10" s="63">
        <v>8943</v>
      </c>
    </row>
    <row r="11" spans="3:28" ht="14.25">
      <c r="C11" s="60"/>
      <c r="D11" s="66" t="s">
        <v>10</v>
      </c>
      <c r="E11" s="67"/>
      <c r="F11" s="68">
        <v>1155</v>
      </c>
      <c r="G11" s="68">
        <v>118</v>
      </c>
      <c r="H11" s="68">
        <v>130</v>
      </c>
      <c r="I11" s="68">
        <v>142</v>
      </c>
      <c r="J11" s="68">
        <v>160</v>
      </c>
      <c r="K11" s="68">
        <v>196</v>
      </c>
      <c r="L11" s="68">
        <v>227</v>
      </c>
      <c r="M11" s="68">
        <v>269</v>
      </c>
      <c r="N11" s="68">
        <v>294</v>
      </c>
      <c r="O11" s="68">
        <v>315</v>
      </c>
      <c r="P11" s="68">
        <v>348</v>
      </c>
      <c r="Q11" s="68">
        <v>411</v>
      </c>
      <c r="R11" s="68">
        <v>467</v>
      </c>
      <c r="S11" s="68">
        <v>497</v>
      </c>
      <c r="T11" s="68">
        <v>609</v>
      </c>
      <c r="U11" s="68">
        <v>650</v>
      </c>
      <c r="V11" s="68">
        <v>803</v>
      </c>
      <c r="W11" s="68">
        <v>851</v>
      </c>
      <c r="X11" s="68">
        <v>1032</v>
      </c>
      <c r="Y11" s="68">
        <v>1155</v>
      </c>
      <c r="Z11" s="68">
        <v>1223</v>
      </c>
      <c r="AA11" s="68">
        <v>1472</v>
      </c>
      <c r="AB11" s="68">
        <v>1573</v>
      </c>
    </row>
    <row r="12" spans="3:28" ht="14.25">
      <c r="C12" s="60"/>
      <c r="D12" s="69" t="s">
        <v>100</v>
      </c>
      <c r="E12" s="67"/>
      <c r="F12" s="68">
        <v>5676</v>
      </c>
      <c r="G12" s="68">
        <v>635</v>
      </c>
      <c r="H12" s="68">
        <v>712</v>
      </c>
      <c r="I12" s="68">
        <v>745</v>
      </c>
      <c r="J12" s="68">
        <v>798</v>
      </c>
      <c r="K12" s="68">
        <v>960</v>
      </c>
      <c r="L12" s="68">
        <v>1121</v>
      </c>
      <c r="M12" s="68">
        <v>1329</v>
      </c>
      <c r="N12" s="68">
        <v>1471</v>
      </c>
      <c r="O12" s="68">
        <v>1728</v>
      </c>
      <c r="P12" s="68">
        <v>2305</v>
      </c>
      <c r="Q12" s="68">
        <v>2652</v>
      </c>
      <c r="R12" s="68">
        <v>2933</v>
      </c>
      <c r="S12" s="68">
        <v>3365</v>
      </c>
      <c r="T12" s="68">
        <v>3773</v>
      </c>
      <c r="U12" s="68">
        <v>3963</v>
      </c>
      <c r="V12" s="68">
        <v>4420</v>
      </c>
      <c r="W12" s="68">
        <v>4957</v>
      </c>
      <c r="X12" s="68">
        <v>5300</v>
      </c>
      <c r="Y12" s="68">
        <v>5676</v>
      </c>
      <c r="Z12" s="68">
        <v>6447</v>
      </c>
      <c r="AA12" s="68">
        <v>7016</v>
      </c>
      <c r="AB12" s="68">
        <v>7370</v>
      </c>
    </row>
    <row r="13" spans="3:28" ht="10.5" customHeight="1">
      <c r="C13" s="60"/>
      <c r="D13" s="66"/>
      <c r="E13" s="7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3:28" ht="14.25">
      <c r="C14" s="60"/>
      <c r="D14" s="61" t="s">
        <v>12</v>
      </c>
      <c r="E14" s="62"/>
      <c r="F14" s="63">
        <v>1834</v>
      </c>
      <c r="G14" s="63">
        <v>86</v>
      </c>
      <c r="H14" s="63">
        <v>99</v>
      </c>
      <c r="I14" s="63">
        <v>111</v>
      </c>
      <c r="J14" s="63">
        <v>118</v>
      </c>
      <c r="K14" s="63">
        <v>151</v>
      </c>
      <c r="L14" s="63">
        <v>197</v>
      </c>
      <c r="M14" s="63">
        <v>248</v>
      </c>
      <c r="N14" s="63">
        <v>275</v>
      </c>
      <c r="O14" s="63">
        <v>374</v>
      </c>
      <c r="P14" s="63">
        <v>605</v>
      </c>
      <c r="Q14" s="63">
        <v>678</v>
      </c>
      <c r="R14" s="63">
        <v>733</v>
      </c>
      <c r="S14" s="63">
        <v>864</v>
      </c>
      <c r="T14" s="63">
        <v>1096</v>
      </c>
      <c r="U14" s="63">
        <v>1235</v>
      </c>
      <c r="V14" s="63">
        <v>1306</v>
      </c>
      <c r="W14" s="63">
        <v>1491</v>
      </c>
      <c r="X14" s="63">
        <v>1786</v>
      </c>
      <c r="Y14" s="63">
        <v>1834</v>
      </c>
      <c r="Z14" s="63">
        <v>1758</v>
      </c>
      <c r="AA14" s="63">
        <v>2160</v>
      </c>
      <c r="AB14" s="63">
        <v>2390</v>
      </c>
    </row>
    <row r="15" spans="3:28" s="75" customFormat="1" ht="12.75">
      <c r="C15" s="71"/>
      <c r="D15" s="72" t="s">
        <v>101</v>
      </c>
      <c r="E15" s="73"/>
      <c r="F15" s="74">
        <v>1748</v>
      </c>
      <c r="G15" s="74">
        <v>86</v>
      </c>
      <c r="H15" s="74">
        <v>99</v>
      </c>
      <c r="I15" s="74">
        <v>111</v>
      </c>
      <c r="J15" s="74">
        <v>118</v>
      </c>
      <c r="K15" s="74">
        <v>151</v>
      </c>
      <c r="L15" s="74">
        <v>197</v>
      </c>
      <c r="M15" s="74">
        <v>248</v>
      </c>
      <c r="N15" s="74">
        <v>269</v>
      </c>
      <c r="O15" s="74">
        <v>363</v>
      </c>
      <c r="P15" s="74">
        <v>584</v>
      </c>
      <c r="Q15" s="74">
        <v>654</v>
      </c>
      <c r="R15" s="74">
        <v>710</v>
      </c>
      <c r="S15" s="74">
        <v>847</v>
      </c>
      <c r="T15" s="74">
        <v>1064</v>
      </c>
      <c r="U15" s="74">
        <v>1197</v>
      </c>
      <c r="V15" s="74">
        <v>1273</v>
      </c>
      <c r="W15" s="74">
        <v>1474</v>
      </c>
      <c r="X15" s="74">
        <v>1858</v>
      </c>
      <c r="Y15" s="74">
        <v>1748</v>
      </c>
      <c r="Z15" s="74">
        <v>1906</v>
      </c>
      <c r="AA15" s="74">
        <v>2504</v>
      </c>
      <c r="AB15" s="74">
        <v>2433</v>
      </c>
    </row>
    <row r="16" spans="3:28" ht="14.25">
      <c r="C16" s="60"/>
      <c r="D16" s="66" t="s">
        <v>102</v>
      </c>
      <c r="E16" s="67"/>
      <c r="F16" s="68">
        <v>1143</v>
      </c>
      <c r="G16" s="68">
        <v>61</v>
      </c>
      <c r="H16" s="68">
        <v>65</v>
      </c>
      <c r="I16" s="68">
        <v>74</v>
      </c>
      <c r="J16" s="68">
        <v>77</v>
      </c>
      <c r="K16" s="68">
        <v>97</v>
      </c>
      <c r="L16" s="68">
        <v>136</v>
      </c>
      <c r="M16" s="68">
        <v>167</v>
      </c>
      <c r="N16" s="68">
        <v>212</v>
      </c>
      <c r="O16" s="68">
        <v>265</v>
      </c>
      <c r="P16" s="68">
        <v>390</v>
      </c>
      <c r="Q16" s="68">
        <v>437</v>
      </c>
      <c r="R16" s="68">
        <v>486</v>
      </c>
      <c r="S16" s="68">
        <v>629</v>
      </c>
      <c r="T16" s="68">
        <v>768</v>
      </c>
      <c r="U16" s="68">
        <v>886</v>
      </c>
      <c r="V16" s="68">
        <v>945</v>
      </c>
      <c r="W16" s="68">
        <v>1107</v>
      </c>
      <c r="X16" s="68">
        <v>1201</v>
      </c>
      <c r="Y16" s="68">
        <v>1143</v>
      </c>
      <c r="Z16" s="68">
        <v>1238</v>
      </c>
      <c r="AA16" s="68">
        <v>1651</v>
      </c>
      <c r="AB16" s="68">
        <v>1576</v>
      </c>
    </row>
    <row r="17" spans="3:28" ht="14.25">
      <c r="C17" s="60"/>
      <c r="D17" s="69" t="s">
        <v>103</v>
      </c>
      <c r="E17" s="67"/>
      <c r="F17" s="68">
        <v>605</v>
      </c>
      <c r="G17" s="68">
        <v>25</v>
      </c>
      <c r="H17" s="68">
        <v>34</v>
      </c>
      <c r="I17" s="68">
        <v>37</v>
      </c>
      <c r="J17" s="68">
        <v>41</v>
      </c>
      <c r="K17" s="68">
        <v>54</v>
      </c>
      <c r="L17" s="68">
        <v>61</v>
      </c>
      <c r="M17" s="68">
        <v>81</v>
      </c>
      <c r="N17" s="68">
        <v>57</v>
      </c>
      <c r="O17" s="68">
        <v>97</v>
      </c>
      <c r="P17" s="68">
        <v>193</v>
      </c>
      <c r="Q17" s="68">
        <v>217</v>
      </c>
      <c r="R17" s="68">
        <v>223</v>
      </c>
      <c r="S17" s="68">
        <v>218</v>
      </c>
      <c r="T17" s="68">
        <v>297</v>
      </c>
      <c r="U17" s="68">
        <v>312</v>
      </c>
      <c r="V17" s="68">
        <v>327</v>
      </c>
      <c r="W17" s="68">
        <v>367</v>
      </c>
      <c r="X17" s="68">
        <v>657</v>
      </c>
      <c r="Y17" s="68">
        <v>605</v>
      </c>
      <c r="Z17" s="68">
        <v>668</v>
      </c>
      <c r="AA17" s="68">
        <v>853</v>
      </c>
      <c r="AB17" s="68">
        <v>857</v>
      </c>
    </row>
    <row r="18" spans="3:28" s="75" customFormat="1" ht="12.75">
      <c r="C18" s="71"/>
      <c r="D18" s="72" t="s">
        <v>104</v>
      </c>
      <c r="E18" s="73"/>
      <c r="F18" s="74">
        <v>86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6</v>
      </c>
      <c r="O18" s="74">
        <v>11</v>
      </c>
      <c r="P18" s="74">
        <v>21</v>
      </c>
      <c r="Q18" s="74">
        <v>24</v>
      </c>
      <c r="R18" s="74">
        <v>24</v>
      </c>
      <c r="S18" s="74">
        <v>16</v>
      </c>
      <c r="T18" s="74">
        <v>31</v>
      </c>
      <c r="U18" s="74">
        <v>38</v>
      </c>
      <c r="V18" s="74">
        <v>33</v>
      </c>
      <c r="W18" s="74">
        <v>17</v>
      </c>
      <c r="X18" s="74">
        <v>-71</v>
      </c>
      <c r="Y18" s="74">
        <v>86</v>
      </c>
      <c r="Z18" s="74">
        <v>-148</v>
      </c>
      <c r="AA18" s="74">
        <v>-344</v>
      </c>
      <c r="AB18" s="74">
        <v>-42</v>
      </c>
    </row>
    <row r="19" spans="3:28" ht="10.5" customHeight="1">
      <c r="C19" s="60"/>
      <c r="D19" s="67"/>
      <c r="E19" s="6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3:28" ht="14.25">
      <c r="C20" s="60"/>
      <c r="D20" s="61" t="s">
        <v>13</v>
      </c>
      <c r="E20" s="62"/>
      <c r="F20" s="63">
        <v>-971</v>
      </c>
      <c r="G20" s="63">
        <v>-119</v>
      </c>
      <c r="H20" s="63">
        <v>-135</v>
      </c>
      <c r="I20" s="63">
        <v>-128</v>
      </c>
      <c r="J20" s="63">
        <v>-143</v>
      </c>
      <c r="K20" s="63">
        <v>-158</v>
      </c>
      <c r="L20" s="63">
        <v>-174</v>
      </c>
      <c r="M20" s="63">
        <v>-210</v>
      </c>
      <c r="N20" s="63">
        <v>-210</v>
      </c>
      <c r="O20" s="63">
        <v>-192</v>
      </c>
      <c r="P20" s="63">
        <v>-427</v>
      </c>
      <c r="Q20" s="63">
        <v>-518</v>
      </c>
      <c r="R20" s="63">
        <v>-564</v>
      </c>
      <c r="S20" s="63">
        <v>-595</v>
      </c>
      <c r="T20" s="63">
        <v>-778</v>
      </c>
      <c r="U20" s="63">
        <v>-794</v>
      </c>
      <c r="V20" s="63">
        <v>-909</v>
      </c>
      <c r="W20" s="63">
        <v>-1152</v>
      </c>
      <c r="X20" s="63">
        <v>-1276</v>
      </c>
      <c r="Y20" s="63">
        <v>-971</v>
      </c>
      <c r="Z20" s="63">
        <v>-1126</v>
      </c>
      <c r="AA20" s="63">
        <v>-1333</v>
      </c>
      <c r="AB20" s="63">
        <v>-1587</v>
      </c>
    </row>
    <row r="21" spans="3:28" s="75" customFormat="1" ht="12.75">
      <c r="C21" s="71"/>
      <c r="D21" s="73" t="s">
        <v>105</v>
      </c>
      <c r="E21" s="73"/>
      <c r="F21" s="74">
        <v>1580</v>
      </c>
      <c r="G21" s="74">
        <v>39</v>
      </c>
      <c r="H21" s="74">
        <v>43</v>
      </c>
      <c r="I21" s="74">
        <v>63</v>
      </c>
      <c r="J21" s="74">
        <v>58</v>
      </c>
      <c r="K21" s="74">
        <v>89</v>
      </c>
      <c r="L21" s="74">
        <v>143</v>
      </c>
      <c r="M21" s="74">
        <v>175</v>
      </c>
      <c r="N21" s="74">
        <v>199</v>
      </c>
      <c r="O21" s="74">
        <v>304</v>
      </c>
      <c r="P21" s="74">
        <v>319</v>
      </c>
      <c r="Q21" s="74">
        <v>334</v>
      </c>
      <c r="R21" s="74">
        <v>384</v>
      </c>
      <c r="S21" s="74">
        <v>523</v>
      </c>
      <c r="T21" s="74">
        <v>564</v>
      </c>
      <c r="U21" s="74">
        <v>682</v>
      </c>
      <c r="V21" s="74">
        <v>780</v>
      </c>
      <c r="W21" s="74">
        <v>814</v>
      </c>
      <c r="X21" s="74">
        <v>1056</v>
      </c>
      <c r="Y21" s="74">
        <v>1580</v>
      </c>
      <c r="Z21" s="74">
        <v>1752</v>
      </c>
      <c r="AA21" s="74">
        <v>2031</v>
      </c>
      <c r="AB21" s="74">
        <v>1855</v>
      </c>
    </row>
    <row r="22" spans="3:28" ht="14.25">
      <c r="C22" s="60"/>
      <c r="D22" s="76" t="s">
        <v>106</v>
      </c>
      <c r="E22" s="67"/>
      <c r="F22" s="68">
        <v>853</v>
      </c>
      <c r="G22" s="68">
        <v>19</v>
      </c>
      <c r="H22" s="68">
        <v>25</v>
      </c>
      <c r="I22" s="68">
        <v>39</v>
      </c>
      <c r="J22" s="68">
        <v>30</v>
      </c>
      <c r="K22" s="68">
        <v>31</v>
      </c>
      <c r="L22" s="68">
        <v>51</v>
      </c>
      <c r="M22" s="68">
        <v>63</v>
      </c>
      <c r="N22" s="68">
        <v>84</v>
      </c>
      <c r="O22" s="68">
        <v>105</v>
      </c>
      <c r="P22" s="68">
        <v>157</v>
      </c>
      <c r="Q22" s="68">
        <v>122</v>
      </c>
      <c r="R22" s="68">
        <v>168</v>
      </c>
      <c r="S22" s="68">
        <v>298</v>
      </c>
      <c r="T22" s="68">
        <v>337</v>
      </c>
      <c r="U22" s="68">
        <v>419</v>
      </c>
      <c r="V22" s="68">
        <v>429</v>
      </c>
      <c r="W22" s="68">
        <v>403</v>
      </c>
      <c r="X22" s="68">
        <v>391</v>
      </c>
      <c r="Y22" s="68">
        <v>853</v>
      </c>
      <c r="Z22" s="68">
        <v>956</v>
      </c>
      <c r="AA22" s="68">
        <v>1108</v>
      </c>
      <c r="AB22" s="68">
        <v>1361</v>
      </c>
    </row>
    <row r="23" spans="3:28" ht="14.25">
      <c r="C23" s="60"/>
      <c r="D23" s="76" t="s">
        <v>107</v>
      </c>
      <c r="E23" s="67"/>
      <c r="F23" s="68">
        <v>726</v>
      </c>
      <c r="G23" s="68">
        <v>20</v>
      </c>
      <c r="H23" s="68">
        <v>18</v>
      </c>
      <c r="I23" s="68">
        <v>25</v>
      </c>
      <c r="J23" s="68">
        <v>28</v>
      </c>
      <c r="K23" s="68">
        <v>58</v>
      </c>
      <c r="L23" s="68">
        <v>91</v>
      </c>
      <c r="M23" s="68">
        <v>112</v>
      </c>
      <c r="N23" s="68">
        <v>115</v>
      </c>
      <c r="O23" s="68">
        <v>199</v>
      </c>
      <c r="P23" s="68">
        <v>162</v>
      </c>
      <c r="Q23" s="68">
        <v>213</v>
      </c>
      <c r="R23" s="68">
        <v>215</v>
      </c>
      <c r="S23" s="68">
        <v>225</v>
      </c>
      <c r="T23" s="68">
        <v>227</v>
      </c>
      <c r="U23" s="68">
        <v>263</v>
      </c>
      <c r="V23" s="68">
        <v>351</v>
      </c>
      <c r="W23" s="68">
        <v>411</v>
      </c>
      <c r="X23" s="68">
        <v>665</v>
      </c>
      <c r="Y23" s="68">
        <v>726</v>
      </c>
      <c r="Z23" s="68">
        <v>796</v>
      </c>
      <c r="AA23" s="68">
        <v>924</v>
      </c>
      <c r="AB23" s="68">
        <v>493</v>
      </c>
    </row>
    <row r="24" spans="3:28" s="75" customFormat="1" ht="12.75">
      <c r="C24" s="71"/>
      <c r="D24" s="77" t="s">
        <v>108</v>
      </c>
      <c r="E24" s="73"/>
      <c r="F24" s="74">
        <v>2550</v>
      </c>
      <c r="G24" s="74">
        <v>158</v>
      </c>
      <c r="H24" s="74">
        <v>178</v>
      </c>
      <c r="I24" s="74">
        <v>191</v>
      </c>
      <c r="J24" s="74">
        <v>200</v>
      </c>
      <c r="K24" s="74">
        <v>248</v>
      </c>
      <c r="L24" s="74">
        <v>317</v>
      </c>
      <c r="M24" s="74">
        <v>385</v>
      </c>
      <c r="N24" s="74">
        <v>409</v>
      </c>
      <c r="O24" s="74">
        <v>497</v>
      </c>
      <c r="P24" s="74">
        <v>746</v>
      </c>
      <c r="Q24" s="74">
        <v>853</v>
      </c>
      <c r="R24" s="74">
        <v>948</v>
      </c>
      <c r="S24" s="74">
        <v>1118</v>
      </c>
      <c r="T24" s="74">
        <v>1342</v>
      </c>
      <c r="U24" s="74">
        <v>1477</v>
      </c>
      <c r="V24" s="74">
        <v>1689</v>
      </c>
      <c r="W24" s="74">
        <v>1966</v>
      </c>
      <c r="X24" s="74">
        <v>2332</v>
      </c>
      <c r="Y24" s="74">
        <v>2550</v>
      </c>
      <c r="Z24" s="74">
        <v>2878</v>
      </c>
      <c r="AA24" s="74">
        <v>3365</v>
      </c>
      <c r="AB24" s="74">
        <v>3442</v>
      </c>
    </row>
    <row r="25" spans="3:28" ht="14.25">
      <c r="C25" s="60"/>
      <c r="D25" s="76" t="s">
        <v>106</v>
      </c>
      <c r="E25" s="67"/>
      <c r="F25" s="68">
        <v>1672</v>
      </c>
      <c r="G25" s="68">
        <v>91</v>
      </c>
      <c r="H25" s="68">
        <v>97</v>
      </c>
      <c r="I25" s="68">
        <v>110</v>
      </c>
      <c r="J25" s="68">
        <v>108</v>
      </c>
      <c r="K25" s="68">
        <v>134</v>
      </c>
      <c r="L25" s="68">
        <v>174</v>
      </c>
      <c r="M25" s="68">
        <v>221</v>
      </c>
      <c r="N25" s="68">
        <v>232</v>
      </c>
      <c r="O25" s="68">
        <v>304</v>
      </c>
      <c r="P25" s="68">
        <v>469</v>
      </c>
      <c r="Q25" s="68">
        <v>562</v>
      </c>
      <c r="R25" s="68">
        <v>659</v>
      </c>
      <c r="S25" s="68">
        <v>790</v>
      </c>
      <c r="T25" s="68">
        <v>994</v>
      </c>
      <c r="U25" s="68">
        <v>1046</v>
      </c>
      <c r="V25" s="68">
        <v>1174</v>
      </c>
      <c r="W25" s="68">
        <v>1221</v>
      </c>
      <c r="X25" s="68">
        <v>1475</v>
      </c>
      <c r="Y25" s="68">
        <v>1672</v>
      </c>
      <c r="Z25" s="68">
        <v>1968</v>
      </c>
      <c r="AA25" s="68">
        <v>2436</v>
      </c>
      <c r="AB25" s="68">
        <v>2928</v>
      </c>
    </row>
    <row r="26" spans="3:28" ht="15" thickBot="1">
      <c r="C26" s="60"/>
      <c r="D26" s="78" t="s">
        <v>107</v>
      </c>
      <c r="E26" s="79"/>
      <c r="F26" s="80">
        <v>878</v>
      </c>
      <c r="G26" s="80">
        <v>67</v>
      </c>
      <c r="H26" s="80">
        <v>81</v>
      </c>
      <c r="I26" s="80">
        <v>81</v>
      </c>
      <c r="J26" s="80">
        <v>92</v>
      </c>
      <c r="K26" s="80">
        <v>114</v>
      </c>
      <c r="L26" s="80">
        <v>142</v>
      </c>
      <c r="M26" s="80">
        <v>165</v>
      </c>
      <c r="N26" s="80">
        <v>177</v>
      </c>
      <c r="O26" s="80">
        <v>192</v>
      </c>
      <c r="P26" s="80">
        <v>277</v>
      </c>
      <c r="Q26" s="80">
        <v>291</v>
      </c>
      <c r="R26" s="80">
        <v>288</v>
      </c>
      <c r="S26" s="80">
        <v>328</v>
      </c>
      <c r="T26" s="80">
        <v>348</v>
      </c>
      <c r="U26" s="80">
        <v>430</v>
      </c>
      <c r="V26" s="80">
        <v>514</v>
      </c>
      <c r="W26" s="80">
        <v>746</v>
      </c>
      <c r="X26" s="80">
        <v>857</v>
      </c>
      <c r="Y26" s="80">
        <v>878</v>
      </c>
      <c r="Z26" s="80">
        <v>910</v>
      </c>
      <c r="AA26" s="80">
        <v>929</v>
      </c>
      <c r="AB26" s="80">
        <v>514</v>
      </c>
    </row>
    <row r="27" spans="4:28" ht="10.5" customHeight="1" thickTop="1">
      <c r="D27" s="81"/>
      <c r="E27" s="81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4:28" ht="15.75">
      <c r="D28" s="82" t="s">
        <v>139</v>
      </c>
      <c r="E28" s="5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3:28" ht="14.25">
      <c r="C29" s="60"/>
      <c r="D29" s="61" t="s">
        <v>99</v>
      </c>
      <c r="E29" s="62"/>
      <c r="F29" s="63">
        <v>7694</v>
      </c>
      <c r="G29" s="63">
        <v>2065</v>
      </c>
      <c r="H29" s="63">
        <v>2238</v>
      </c>
      <c r="I29" s="63">
        <v>2428</v>
      </c>
      <c r="J29" s="63">
        <v>2748</v>
      </c>
      <c r="K29" s="63">
        <v>2809</v>
      </c>
      <c r="L29" s="63">
        <v>3018</v>
      </c>
      <c r="M29" s="63">
        <v>3301</v>
      </c>
      <c r="N29" s="63">
        <v>3605</v>
      </c>
      <c r="O29" s="63">
        <v>3881</v>
      </c>
      <c r="P29" s="63">
        <v>4314</v>
      </c>
      <c r="Q29" s="63">
        <v>4583</v>
      </c>
      <c r="R29" s="63">
        <v>4919</v>
      </c>
      <c r="S29" s="63">
        <v>5311</v>
      </c>
      <c r="T29" s="63">
        <v>5770</v>
      </c>
      <c r="U29" s="63">
        <v>6042</v>
      </c>
      <c r="V29" s="63">
        <v>6415</v>
      </c>
      <c r="W29" s="63">
        <v>6983</v>
      </c>
      <c r="X29" s="63">
        <v>7400</v>
      </c>
      <c r="Y29" s="63">
        <v>7694</v>
      </c>
      <c r="Z29" s="63">
        <v>8354</v>
      </c>
      <c r="AA29" s="63">
        <v>9145</v>
      </c>
      <c r="AB29" s="63">
        <v>8838</v>
      </c>
    </row>
    <row r="30" spans="3:28" ht="10.5" customHeight="1">
      <c r="C30" s="60"/>
      <c r="D30" s="50"/>
      <c r="E30" s="50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3:28" ht="14.25">
      <c r="C31" s="60"/>
      <c r="D31" s="61" t="s">
        <v>9</v>
      </c>
      <c r="E31" s="65"/>
      <c r="F31" s="63">
        <v>6831</v>
      </c>
      <c r="G31" s="63">
        <v>2095</v>
      </c>
      <c r="H31" s="63">
        <v>2323</v>
      </c>
      <c r="I31" s="63">
        <v>2439</v>
      </c>
      <c r="J31" s="63">
        <v>2772</v>
      </c>
      <c r="K31" s="63">
        <v>2704</v>
      </c>
      <c r="L31" s="63">
        <v>2897</v>
      </c>
      <c r="M31" s="63">
        <v>3152</v>
      </c>
      <c r="N31" s="63">
        <v>3471</v>
      </c>
      <c r="O31" s="63">
        <v>3552</v>
      </c>
      <c r="P31" s="63">
        <v>3801</v>
      </c>
      <c r="Q31" s="63">
        <v>4187</v>
      </c>
      <c r="R31" s="63">
        <v>4448</v>
      </c>
      <c r="S31" s="63">
        <v>4814</v>
      </c>
      <c r="T31" s="63">
        <v>5192</v>
      </c>
      <c r="U31" s="63">
        <v>5375</v>
      </c>
      <c r="V31" s="63">
        <v>5831</v>
      </c>
      <c r="W31" s="63">
        <v>6467</v>
      </c>
      <c r="X31" s="63">
        <v>6788</v>
      </c>
      <c r="Y31" s="63">
        <v>6831</v>
      </c>
      <c r="Z31" s="63">
        <v>7529</v>
      </c>
      <c r="AA31" s="63">
        <v>8092</v>
      </c>
      <c r="AB31" s="63">
        <v>7786</v>
      </c>
    </row>
    <row r="32" spans="3:28" ht="14.25">
      <c r="C32" s="60"/>
      <c r="D32" s="66" t="s">
        <v>10</v>
      </c>
      <c r="E32" s="67"/>
      <c r="F32" s="68">
        <v>1155</v>
      </c>
      <c r="G32" s="68">
        <v>266</v>
      </c>
      <c r="H32" s="68">
        <v>277</v>
      </c>
      <c r="I32" s="68">
        <v>303</v>
      </c>
      <c r="J32" s="68">
        <v>345</v>
      </c>
      <c r="K32" s="68">
        <v>386</v>
      </c>
      <c r="L32" s="68">
        <v>423</v>
      </c>
      <c r="M32" s="68">
        <v>463</v>
      </c>
      <c r="N32" s="68">
        <v>507</v>
      </c>
      <c r="O32" s="68">
        <v>513</v>
      </c>
      <c r="P32" s="68">
        <v>525</v>
      </c>
      <c r="Q32" s="68">
        <v>586</v>
      </c>
      <c r="R32" s="68">
        <v>647</v>
      </c>
      <c r="S32" s="68">
        <v>672</v>
      </c>
      <c r="T32" s="68">
        <v>778</v>
      </c>
      <c r="U32" s="68">
        <v>776</v>
      </c>
      <c r="V32" s="68">
        <v>937</v>
      </c>
      <c r="W32" s="68">
        <v>985</v>
      </c>
      <c r="X32" s="68">
        <v>1076</v>
      </c>
      <c r="Y32" s="68">
        <v>1155</v>
      </c>
      <c r="Z32" s="68">
        <v>1213</v>
      </c>
      <c r="AA32" s="68">
        <v>1426</v>
      </c>
      <c r="AB32" s="68">
        <v>1453</v>
      </c>
    </row>
    <row r="33" spans="3:28" ht="14.25">
      <c r="C33" s="60"/>
      <c r="D33" s="69" t="s">
        <v>100</v>
      </c>
      <c r="E33" s="67"/>
      <c r="F33" s="68">
        <v>5676</v>
      </c>
      <c r="G33" s="68">
        <v>1829</v>
      </c>
      <c r="H33" s="68">
        <v>2046</v>
      </c>
      <c r="I33" s="68">
        <v>2136</v>
      </c>
      <c r="J33" s="68">
        <v>2427</v>
      </c>
      <c r="K33" s="68">
        <v>2318</v>
      </c>
      <c r="L33" s="68">
        <v>2474</v>
      </c>
      <c r="M33" s="68">
        <v>2689</v>
      </c>
      <c r="N33" s="68">
        <v>2964</v>
      </c>
      <c r="O33" s="68">
        <v>3039</v>
      </c>
      <c r="P33" s="68">
        <v>3276</v>
      </c>
      <c r="Q33" s="68">
        <v>3601</v>
      </c>
      <c r="R33" s="68">
        <v>3801</v>
      </c>
      <c r="S33" s="68">
        <v>4143</v>
      </c>
      <c r="T33" s="68">
        <v>4415</v>
      </c>
      <c r="U33" s="68">
        <v>4598</v>
      </c>
      <c r="V33" s="68">
        <v>4894</v>
      </c>
      <c r="W33" s="68">
        <v>5482</v>
      </c>
      <c r="X33" s="68">
        <v>5713</v>
      </c>
      <c r="Y33" s="68">
        <v>5676</v>
      </c>
      <c r="Z33" s="68">
        <v>6316</v>
      </c>
      <c r="AA33" s="68">
        <v>6666</v>
      </c>
      <c r="AB33" s="68">
        <v>6332</v>
      </c>
    </row>
    <row r="34" spans="3:28" ht="10.5" customHeight="1">
      <c r="C34" s="60"/>
      <c r="D34" s="66"/>
      <c r="E34" s="7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3:28" ht="14.25">
      <c r="C35" s="60"/>
      <c r="D35" s="61" t="s">
        <v>12</v>
      </c>
      <c r="E35" s="62"/>
      <c r="F35" s="63">
        <v>1834</v>
      </c>
      <c r="G35" s="63">
        <v>233</v>
      </c>
      <c r="H35" s="63">
        <v>272</v>
      </c>
      <c r="I35" s="63">
        <v>272</v>
      </c>
      <c r="J35" s="63">
        <v>293</v>
      </c>
      <c r="K35" s="63">
        <v>322</v>
      </c>
      <c r="L35" s="63">
        <v>360</v>
      </c>
      <c r="M35" s="63">
        <v>418</v>
      </c>
      <c r="N35" s="63">
        <v>538</v>
      </c>
      <c r="O35" s="63">
        <v>682</v>
      </c>
      <c r="P35" s="63">
        <v>900</v>
      </c>
      <c r="Q35" s="63">
        <v>925</v>
      </c>
      <c r="R35" s="63">
        <v>991</v>
      </c>
      <c r="S35" s="63">
        <v>1082</v>
      </c>
      <c r="T35" s="63">
        <v>1323</v>
      </c>
      <c r="U35" s="63">
        <v>1425</v>
      </c>
      <c r="V35" s="63">
        <v>1503</v>
      </c>
      <c r="W35" s="63">
        <v>1771</v>
      </c>
      <c r="X35" s="63">
        <v>1921</v>
      </c>
      <c r="Y35" s="63">
        <v>1834</v>
      </c>
      <c r="Z35" s="63">
        <v>1839</v>
      </c>
      <c r="AA35" s="63">
        <v>2218</v>
      </c>
      <c r="AB35" s="63">
        <v>2298</v>
      </c>
    </row>
    <row r="36" spans="3:28" s="75" customFormat="1" ht="12.75">
      <c r="C36" s="71"/>
      <c r="D36" s="72" t="s">
        <v>101</v>
      </c>
      <c r="E36" s="73"/>
      <c r="F36" s="74">
        <v>1748</v>
      </c>
      <c r="G36" s="74">
        <v>241</v>
      </c>
      <c r="H36" s="74">
        <v>282</v>
      </c>
      <c r="I36" s="74">
        <v>282</v>
      </c>
      <c r="J36" s="74">
        <v>304</v>
      </c>
      <c r="K36" s="74">
        <v>334</v>
      </c>
      <c r="L36" s="74">
        <v>373</v>
      </c>
      <c r="M36" s="74">
        <v>433</v>
      </c>
      <c r="N36" s="74">
        <v>539</v>
      </c>
      <c r="O36" s="74">
        <v>688</v>
      </c>
      <c r="P36" s="74">
        <v>913</v>
      </c>
      <c r="Q36" s="74">
        <v>938</v>
      </c>
      <c r="R36" s="74">
        <v>1003</v>
      </c>
      <c r="S36" s="74">
        <v>1097</v>
      </c>
      <c r="T36" s="74">
        <v>1337</v>
      </c>
      <c r="U36" s="74">
        <v>1434</v>
      </c>
      <c r="V36" s="74">
        <v>1503</v>
      </c>
      <c r="W36" s="74">
        <v>1786</v>
      </c>
      <c r="X36" s="74">
        <v>1947</v>
      </c>
      <c r="Y36" s="74">
        <v>1748</v>
      </c>
      <c r="Z36" s="74">
        <v>1852</v>
      </c>
      <c r="AA36" s="74">
        <v>2445</v>
      </c>
      <c r="AB36" s="74">
        <v>2334</v>
      </c>
    </row>
    <row r="37" spans="3:28" ht="14.25">
      <c r="C37" s="60"/>
      <c r="D37" s="66" t="s">
        <v>102</v>
      </c>
      <c r="E37" s="67"/>
      <c r="F37" s="68">
        <v>1143</v>
      </c>
      <c r="G37" s="68">
        <v>164</v>
      </c>
      <c r="H37" s="68">
        <v>170</v>
      </c>
      <c r="I37" s="68">
        <v>189</v>
      </c>
      <c r="J37" s="68">
        <v>199</v>
      </c>
      <c r="K37" s="68">
        <v>223</v>
      </c>
      <c r="L37" s="68">
        <v>279</v>
      </c>
      <c r="M37" s="68">
        <v>314</v>
      </c>
      <c r="N37" s="68">
        <v>384</v>
      </c>
      <c r="O37" s="68">
        <v>444</v>
      </c>
      <c r="P37" s="68">
        <v>575</v>
      </c>
      <c r="Q37" s="68">
        <v>582</v>
      </c>
      <c r="R37" s="68">
        <v>635</v>
      </c>
      <c r="S37" s="68">
        <v>791</v>
      </c>
      <c r="T37" s="68">
        <v>913</v>
      </c>
      <c r="U37" s="68">
        <v>1016</v>
      </c>
      <c r="V37" s="68">
        <v>1068</v>
      </c>
      <c r="W37" s="68">
        <v>1236</v>
      </c>
      <c r="X37" s="68">
        <v>1267</v>
      </c>
      <c r="Y37" s="68">
        <v>1143</v>
      </c>
      <c r="Z37" s="68">
        <v>1197</v>
      </c>
      <c r="AA37" s="68">
        <v>1590</v>
      </c>
      <c r="AB37" s="68">
        <v>1499</v>
      </c>
    </row>
    <row r="38" spans="3:28" ht="14.25">
      <c r="C38" s="60"/>
      <c r="D38" s="69" t="s">
        <v>103</v>
      </c>
      <c r="E38" s="67"/>
      <c r="F38" s="68">
        <v>605</v>
      </c>
      <c r="G38" s="68">
        <v>78</v>
      </c>
      <c r="H38" s="68">
        <v>111</v>
      </c>
      <c r="I38" s="68">
        <v>93</v>
      </c>
      <c r="J38" s="68">
        <v>104</v>
      </c>
      <c r="K38" s="68">
        <v>111</v>
      </c>
      <c r="L38" s="68">
        <v>95</v>
      </c>
      <c r="M38" s="68">
        <v>120</v>
      </c>
      <c r="N38" s="68">
        <v>155</v>
      </c>
      <c r="O38" s="68">
        <v>238</v>
      </c>
      <c r="P38" s="68">
        <v>328</v>
      </c>
      <c r="Q38" s="68">
        <v>343</v>
      </c>
      <c r="R38" s="68">
        <v>356</v>
      </c>
      <c r="S38" s="68">
        <v>306</v>
      </c>
      <c r="T38" s="68">
        <v>416</v>
      </c>
      <c r="U38" s="68">
        <v>416</v>
      </c>
      <c r="V38" s="68">
        <v>434</v>
      </c>
      <c r="W38" s="68">
        <v>549</v>
      </c>
      <c r="X38" s="68">
        <v>680</v>
      </c>
      <c r="Y38" s="68">
        <v>605</v>
      </c>
      <c r="Z38" s="68">
        <v>656</v>
      </c>
      <c r="AA38" s="68">
        <v>856</v>
      </c>
      <c r="AB38" s="68">
        <v>837</v>
      </c>
    </row>
    <row r="39" spans="3:28" s="75" customFormat="1" ht="12.75">
      <c r="C39" s="71"/>
      <c r="D39" s="72" t="s">
        <v>104</v>
      </c>
      <c r="E39" s="73"/>
      <c r="F39" s="74">
        <v>86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-10</v>
      </c>
      <c r="O39" s="74">
        <v>-10</v>
      </c>
      <c r="P39" s="74">
        <v>-11</v>
      </c>
      <c r="Q39" s="74">
        <v>-12</v>
      </c>
      <c r="R39" s="74">
        <v>-13</v>
      </c>
      <c r="S39" s="74">
        <v>-15</v>
      </c>
      <c r="T39" s="74">
        <v>-19</v>
      </c>
      <c r="U39" s="74">
        <v>-22</v>
      </c>
      <c r="V39" s="74">
        <v>-28</v>
      </c>
      <c r="W39" s="74">
        <v>-26</v>
      </c>
      <c r="X39" s="74">
        <v>-23</v>
      </c>
      <c r="Y39" s="74">
        <v>86</v>
      </c>
      <c r="Z39" s="74">
        <v>-10</v>
      </c>
      <c r="AA39" s="74">
        <v>-220</v>
      </c>
      <c r="AB39" s="74">
        <v>-33</v>
      </c>
    </row>
    <row r="40" spans="3:28" ht="10.5" customHeight="1">
      <c r="C40" s="60"/>
      <c r="D40" s="67"/>
      <c r="E40" s="67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3:28" ht="14.25">
      <c r="C41" s="60"/>
      <c r="D41" s="61" t="s">
        <v>13</v>
      </c>
      <c r="E41" s="62"/>
      <c r="F41" s="63">
        <v>-971</v>
      </c>
      <c r="G41" s="63">
        <v>-263</v>
      </c>
      <c r="H41" s="63">
        <v>-357</v>
      </c>
      <c r="I41" s="63">
        <v>-283</v>
      </c>
      <c r="J41" s="63">
        <v>-317</v>
      </c>
      <c r="K41" s="63">
        <v>-217</v>
      </c>
      <c r="L41" s="63">
        <v>-239</v>
      </c>
      <c r="M41" s="63">
        <v>-270</v>
      </c>
      <c r="N41" s="63">
        <v>-403</v>
      </c>
      <c r="O41" s="63">
        <v>-353</v>
      </c>
      <c r="P41" s="63">
        <v>-387</v>
      </c>
      <c r="Q41" s="63">
        <v>-528</v>
      </c>
      <c r="R41" s="63">
        <v>-519</v>
      </c>
      <c r="S41" s="63">
        <v>-586</v>
      </c>
      <c r="T41" s="63">
        <v>-746</v>
      </c>
      <c r="U41" s="63">
        <v>-758</v>
      </c>
      <c r="V41" s="63">
        <v>-919</v>
      </c>
      <c r="W41" s="63">
        <v>-1255</v>
      </c>
      <c r="X41" s="63">
        <v>-1309</v>
      </c>
      <c r="Y41" s="63">
        <v>-971</v>
      </c>
      <c r="Z41" s="63">
        <v>-1014</v>
      </c>
      <c r="AA41" s="63">
        <v>-1166</v>
      </c>
      <c r="AB41" s="63">
        <v>-1246</v>
      </c>
    </row>
    <row r="42" spans="3:28" s="75" customFormat="1" ht="12.75">
      <c r="C42" s="71"/>
      <c r="D42" s="73" t="s">
        <v>105</v>
      </c>
      <c r="E42" s="73"/>
      <c r="F42" s="74">
        <v>1580</v>
      </c>
      <c r="G42" s="74">
        <v>151</v>
      </c>
      <c r="H42" s="74">
        <v>152</v>
      </c>
      <c r="I42" s="74">
        <v>212</v>
      </c>
      <c r="J42" s="74">
        <v>223</v>
      </c>
      <c r="K42" s="74">
        <v>268</v>
      </c>
      <c r="L42" s="74">
        <v>353</v>
      </c>
      <c r="M42" s="74">
        <v>393</v>
      </c>
      <c r="N42" s="74">
        <v>400</v>
      </c>
      <c r="O42" s="74">
        <v>575</v>
      </c>
      <c r="P42" s="74">
        <v>509</v>
      </c>
      <c r="Q42" s="74">
        <v>494</v>
      </c>
      <c r="R42" s="74">
        <v>534</v>
      </c>
      <c r="S42" s="74">
        <v>661</v>
      </c>
      <c r="T42" s="74">
        <v>720</v>
      </c>
      <c r="U42" s="74">
        <v>856</v>
      </c>
      <c r="V42" s="74">
        <v>919</v>
      </c>
      <c r="W42" s="74">
        <v>976</v>
      </c>
      <c r="X42" s="74">
        <v>1102</v>
      </c>
      <c r="Y42" s="74">
        <v>1580</v>
      </c>
      <c r="Z42" s="74">
        <v>1742</v>
      </c>
      <c r="AA42" s="74">
        <v>2089</v>
      </c>
      <c r="AB42" s="74">
        <v>1897</v>
      </c>
    </row>
    <row r="43" spans="3:28" ht="14.25">
      <c r="C43" s="60"/>
      <c r="D43" s="76" t="s">
        <v>106</v>
      </c>
      <c r="E43" s="67"/>
      <c r="F43" s="68">
        <v>853</v>
      </c>
      <c r="G43" s="68">
        <v>75</v>
      </c>
      <c r="H43" s="68">
        <v>80</v>
      </c>
      <c r="I43" s="68">
        <v>115</v>
      </c>
      <c r="J43" s="68">
        <v>115</v>
      </c>
      <c r="K43" s="68">
        <v>93</v>
      </c>
      <c r="L43" s="68">
        <v>113</v>
      </c>
      <c r="M43" s="68">
        <v>123</v>
      </c>
      <c r="N43" s="68">
        <v>123</v>
      </c>
      <c r="O43" s="68">
        <v>142</v>
      </c>
      <c r="P43" s="68">
        <v>178</v>
      </c>
      <c r="Q43" s="68">
        <v>130</v>
      </c>
      <c r="R43" s="68">
        <v>167</v>
      </c>
      <c r="S43" s="68">
        <v>271</v>
      </c>
      <c r="T43" s="68">
        <v>333</v>
      </c>
      <c r="U43" s="68">
        <v>414</v>
      </c>
      <c r="V43" s="68">
        <v>375</v>
      </c>
      <c r="W43" s="68">
        <v>368</v>
      </c>
      <c r="X43" s="68">
        <v>406</v>
      </c>
      <c r="Y43" s="68">
        <v>853</v>
      </c>
      <c r="Z43" s="68">
        <v>957</v>
      </c>
      <c r="AA43" s="68">
        <v>1201</v>
      </c>
      <c r="AB43" s="68">
        <v>1455</v>
      </c>
    </row>
    <row r="44" spans="3:28" ht="14.25">
      <c r="C44" s="60"/>
      <c r="D44" s="76" t="s">
        <v>107</v>
      </c>
      <c r="E44" s="67"/>
      <c r="F44" s="68">
        <v>726</v>
      </c>
      <c r="G44" s="68">
        <v>68</v>
      </c>
      <c r="H44" s="68">
        <v>62</v>
      </c>
      <c r="I44" s="68">
        <v>82</v>
      </c>
      <c r="J44" s="68">
        <v>95</v>
      </c>
      <c r="K44" s="68">
        <v>177</v>
      </c>
      <c r="L44" s="68">
        <v>248</v>
      </c>
      <c r="M44" s="68">
        <v>279</v>
      </c>
      <c r="N44" s="68">
        <v>292</v>
      </c>
      <c r="O44" s="68">
        <v>473</v>
      </c>
      <c r="P44" s="68">
        <v>340</v>
      </c>
      <c r="Q44" s="68">
        <v>393</v>
      </c>
      <c r="R44" s="68">
        <v>387</v>
      </c>
      <c r="S44" s="68">
        <v>382</v>
      </c>
      <c r="T44" s="68">
        <v>363</v>
      </c>
      <c r="U44" s="68">
        <v>403</v>
      </c>
      <c r="V44" s="68">
        <v>529</v>
      </c>
      <c r="W44" s="68">
        <v>605</v>
      </c>
      <c r="X44" s="68">
        <v>696</v>
      </c>
      <c r="Y44" s="68">
        <v>726</v>
      </c>
      <c r="Z44" s="68">
        <v>785</v>
      </c>
      <c r="AA44" s="68">
        <v>887</v>
      </c>
      <c r="AB44" s="68">
        <v>442</v>
      </c>
    </row>
    <row r="45" spans="3:28" s="75" customFormat="1" ht="12.75">
      <c r="C45" s="71"/>
      <c r="D45" s="77" t="s">
        <v>108</v>
      </c>
      <c r="E45" s="73"/>
      <c r="F45" s="74">
        <v>2550</v>
      </c>
      <c r="G45" s="74">
        <v>422</v>
      </c>
      <c r="H45" s="74">
        <v>525</v>
      </c>
      <c r="I45" s="74">
        <v>498</v>
      </c>
      <c r="J45" s="74">
        <v>544</v>
      </c>
      <c r="K45" s="74">
        <v>476</v>
      </c>
      <c r="L45" s="74">
        <v>576</v>
      </c>
      <c r="M45" s="74">
        <v>644</v>
      </c>
      <c r="N45" s="74">
        <v>794</v>
      </c>
      <c r="O45" s="74">
        <v>893</v>
      </c>
      <c r="P45" s="74">
        <v>869</v>
      </c>
      <c r="Q45" s="74">
        <v>1019</v>
      </c>
      <c r="R45" s="74">
        <v>1042</v>
      </c>
      <c r="S45" s="74">
        <v>1227</v>
      </c>
      <c r="T45" s="74">
        <v>1457</v>
      </c>
      <c r="U45" s="74">
        <v>1590</v>
      </c>
      <c r="V45" s="74">
        <v>1821</v>
      </c>
      <c r="W45" s="74">
        <v>2240</v>
      </c>
      <c r="X45" s="74">
        <v>2411</v>
      </c>
      <c r="Y45" s="74">
        <v>2550</v>
      </c>
      <c r="Z45" s="74">
        <v>2757</v>
      </c>
      <c r="AA45" s="74">
        <v>3254</v>
      </c>
      <c r="AB45" s="74">
        <v>3143</v>
      </c>
    </row>
    <row r="46" spans="3:28" ht="14.25">
      <c r="C46" s="60"/>
      <c r="D46" s="76" t="s">
        <v>106</v>
      </c>
      <c r="E46" s="67"/>
      <c r="F46" s="68">
        <v>1672</v>
      </c>
      <c r="G46" s="68">
        <v>194</v>
      </c>
      <c r="H46" s="68">
        <v>225</v>
      </c>
      <c r="I46" s="68">
        <v>229</v>
      </c>
      <c r="J46" s="68">
        <v>231</v>
      </c>
      <c r="K46" s="68">
        <v>203</v>
      </c>
      <c r="L46" s="68">
        <v>250</v>
      </c>
      <c r="M46" s="68">
        <v>294</v>
      </c>
      <c r="N46" s="68">
        <v>389</v>
      </c>
      <c r="O46" s="68">
        <v>488</v>
      </c>
      <c r="P46" s="68">
        <v>576</v>
      </c>
      <c r="Q46" s="68">
        <v>663</v>
      </c>
      <c r="R46" s="68">
        <v>725</v>
      </c>
      <c r="S46" s="68">
        <v>872</v>
      </c>
      <c r="T46" s="68">
        <v>1070</v>
      </c>
      <c r="U46" s="68">
        <v>1132</v>
      </c>
      <c r="V46" s="68">
        <v>1280</v>
      </c>
      <c r="W46" s="68">
        <v>1426</v>
      </c>
      <c r="X46" s="68">
        <v>1525</v>
      </c>
      <c r="Y46" s="68">
        <v>1672</v>
      </c>
      <c r="Z46" s="68">
        <v>1886</v>
      </c>
      <c r="AA46" s="68">
        <v>2356</v>
      </c>
      <c r="AB46" s="68">
        <v>2670</v>
      </c>
    </row>
    <row r="47" spans="3:28" ht="15" thickBot="1">
      <c r="C47" s="60"/>
      <c r="D47" s="78" t="s">
        <v>107</v>
      </c>
      <c r="E47" s="79"/>
      <c r="F47" s="80">
        <v>878</v>
      </c>
      <c r="G47" s="80">
        <v>228</v>
      </c>
      <c r="H47" s="80">
        <v>300</v>
      </c>
      <c r="I47" s="80">
        <v>269</v>
      </c>
      <c r="J47" s="80">
        <v>313</v>
      </c>
      <c r="K47" s="80">
        <v>273</v>
      </c>
      <c r="L47" s="80">
        <v>325</v>
      </c>
      <c r="M47" s="80">
        <v>349</v>
      </c>
      <c r="N47" s="80">
        <v>442</v>
      </c>
      <c r="O47" s="80">
        <v>435</v>
      </c>
      <c r="P47" s="80">
        <v>302</v>
      </c>
      <c r="Q47" s="80">
        <v>368</v>
      </c>
      <c r="R47" s="80">
        <v>321</v>
      </c>
      <c r="S47" s="80">
        <v>356</v>
      </c>
      <c r="T47" s="80">
        <v>380</v>
      </c>
      <c r="U47" s="80">
        <v>458</v>
      </c>
      <c r="V47" s="80">
        <v>541</v>
      </c>
      <c r="W47" s="80">
        <v>815</v>
      </c>
      <c r="X47" s="80">
        <v>886</v>
      </c>
      <c r="Y47" s="80">
        <v>878</v>
      </c>
      <c r="Z47" s="80">
        <v>871</v>
      </c>
      <c r="AA47" s="80">
        <v>898</v>
      </c>
      <c r="AB47" s="80">
        <v>473</v>
      </c>
    </row>
    <row r="48" spans="4:28" ht="13.5" thickTop="1">
      <c r="D48" s="83" t="s">
        <v>32</v>
      </c>
      <c r="E48" s="81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ht="14.25">
      <c r="D49" s="1">
        <f>'CYGDP CP'!D49</f>
        <v>44273</v>
      </c>
    </row>
    <row r="51" ht="18">
      <c r="D51" s="192" t="s">
        <v>95</v>
      </c>
    </row>
    <row r="52" spans="3:28" ht="14.25">
      <c r="C52" s="60"/>
      <c r="D52" s="61" t="str">
        <f>D8</f>
        <v>Gross Domestic Product</v>
      </c>
      <c r="E52" s="62"/>
      <c r="F52" s="63">
        <v>100</v>
      </c>
      <c r="G52" s="63">
        <v>35</v>
      </c>
      <c r="H52" s="63">
        <v>36</v>
      </c>
      <c r="I52" s="63">
        <v>36</v>
      </c>
      <c r="J52" s="63">
        <v>34</v>
      </c>
      <c r="K52" s="63">
        <v>41</v>
      </c>
      <c r="L52" s="63">
        <v>45</v>
      </c>
      <c r="M52" s="63">
        <v>50</v>
      </c>
      <c r="N52" s="63">
        <v>51</v>
      </c>
      <c r="O52" s="63">
        <v>57</v>
      </c>
      <c r="P52" s="63">
        <v>66</v>
      </c>
      <c r="Q52" s="63">
        <v>70</v>
      </c>
      <c r="R52" s="63">
        <v>73</v>
      </c>
      <c r="S52" s="63">
        <v>78</v>
      </c>
      <c r="T52" s="63">
        <v>81</v>
      </c>
      <c r="U52" s="63">
        <v>84</v>
      </c>
      <c r="V52" s="63">
        <v>88</v>
      </c>
      <c r="W52" s="63">
        <v>88</v>
      </c>
      <c r="X52" s="63">
        <v>92</v>
      </c>
      <c r="Y52" s="63">
        <v>100</v>
      </c>
      <c r="Z52" s="63">
        <v>99</v>
      </c>
      <c r="AA52" s="63">
        <v>102</v>
      </c>
      <c r="AB52" s="63">
        <v>110</v>
      </c>
    </row>
    <row r="53" spans="3:28" ht="10.5" customHeight="1">
      <c r="C53" s="60"/>
      <c r="D53" s="50"/>
      <c r="E53" s="50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3:28" ht="14.25">
      <c r="C54" s="60"/>
      <c r="D54" s="61" t="str">
        <f>D10</f>
        <v>Total final consumption expenditure</v>
      </c>
      <c r="E54" s="65"/>
      <c r="F54" s="63">
        <v>100</v>
      </c>
      <c r="G54" s="63">
        <v>36</v>
      </c>
      <c r="H54" s="63">
        <v>36</v>
      </c>
      <c r="I54" s="63">
        <v>36</v>
      </c>
      <c r="J54" s="63">
        <v>35</v>
      </c>
      <c r="K54" s="63">
        <v>43</v>
      </c>
      <c r="L54" s="63">
        <v>47</v>
      </c>
      <c r="M54" s="63">
        <v>51</v>
      </c>
      <c r="N54" s="63">
        <v>51</v>
      </c>
      <c r="O54" s="63">
        <v>58</v>
      </c>
      <c r="P54" s="63">
        <v>70</v>
      </c>
      <c r="Q54" s="63">
        <v>73</v>
      </c>
      <c r="R54" s="63">
        <v>76</v>
      </c>
      <c r="S54" s="63">
        <v>80</v>
      </c>
      <c r="T54" s="63">
        <v>84</v>
      </c>
      <c r="U54" s="63">
        <v>86</v>
      </c>
      <c r="V54" s="63">
        <v>90</v>
      </c>
      <c r="W54" s="63">
        <v>90</v>
      </c>
      <c r="X54" s="63">
        <v>93</v>
      </c>
      <c r="Y54" s="63">
        <v>100</v>
      </c>
      <c r="Z54" s="63">
        <v>102</v>
      </c>
      <c r="AA54" s="63">
        <v>105</v>
      </c>
      <c r="AB54" s="63">
        <v>115</v>
      </c>
    </row>
    <row r="55" spans="3:28" ht="14.25">
      <c r="C55" s="60"/>
      <c r="D55" s="66" t="str">
        <f>D11</f>
        <v>    Government</v>
      </c>
      <c r="E55" s="67"/>
      <c r="F55" s="68">
        <v>100</v>
      </c>
      <c r="G55" s="68">
        <v>44</v>
      </c>
      <c r="H55" s="68">
        <v>47</v>
      </c>
      <c r="I55" s="68">
        <v>47</v>
      </c>
      <c r="J55" s="68">
        <v>46</v>
      </c>
      <c r="K55" s="68">
        <v>51</v>
      </c>
      <c r="L55" s="68">
        <v>54</v>
      </c>
      <c r="M55" s="68">
        <v>58</v>
      </c>
      <c r="N55" s="68">
        <v>58</v>
      </c>
      <c r="O55" s="68">
        <v>61</v>
      </c>
      <c r="P55" s="68">
        <v>66</v>
      </c>
      <c r="Q55" s="68">
        <v>70</v>
      </c>
      <c r="R55" s="68">
        <v>72</v>
      </c>
      <c r="S55" s="68">
        <v>74</v>
      </c>
      <c r="T55" s="68">
        <v>78</v>
      </c>
      <c r="U55" s="68">
        <v>84</v>
      </c>
      <c r="V55" s="68">
        <v>86</v>
      </c>
      <c r="W55" s="68">
        <v>86</v>
      </c>
      <c r="X55" s="68">
        <v>96</v>
      </c>
      <c r="Y55" s="68">
        <v>100</v>
      </c>
      <c r="Z55" s="68">
        <v>101</v>
      </c>
      <c r="AA55" s="68">
        <v>103</v>
      </c>
      <c r="AB55" s="68">
        <v>108</v>
      </c>
    </row>
    <row r="56" spans="3:28" ht="14.25">
      <c r="C56" s="60"/>
      <c r="D56" s="69" t="str">
        <f>D12</f>
        <v>    Households and NGOs</v>
      </c>
      <c r="E56" s="67"/>
      <c r="F56" s="68">
        <v>100</v>
      </c>
      <c r="G56" s="68">
        <v>35</v>
      </c>
      <c r="H56" s="68">
        <v>35</v>
      </c>
      <c r="I56" s="68">
        <v>35</v>
      </c>
      <c r="J56" s="68">
        <v>33</v>
      </c>
      <c r="K56" s="68">
        <v>41</v>
      </c>
      <c r="L56" s="68">
        <v>45</v>
      </c>
      <c r="M56" s="68">
        <v>49</v>
      </c>
      <c r="N56" s="68">
        <v>50</v>
      </c>
      <c r="O56" s="68">
        <v>57</v>
      </c>
      <c r="P56" s="68">
        <v>70</v>
      </c>
      <c r="Q56" s="68">
        <v>74</v>
      </c>
      <c r="R56" s="68">
        <v>77</v>
      </c>
      <c r="S56" s="68">
        <v>81</v>
      </c>
      <c r="T56" s="68">
        <v>85</v>
      </c>
      <c r="U56" s="68">
        <v>86</v>
      </c>
      <c r="V56" s="68">
        <v>90</v>
      </c>
      <c r="W56" s="68">
        <v>90</v>
      </c>
      <c r="X56" s="68">
        <v>93</v>
      </c>
      <c r="Y56" s="68">
        <v>100</v>
      </c>
      <c r="Z56" s="68">
        <v>102</v>
      </c>
      <c r="AA56" s="68">
        <v>105</v>
      </c>
      <c r="AB56" s="68">
        <v>116</v>
      </c>
    </row>
    <row r="57" spans="3:28" ht="10.5" customHeight="1">
      <c r="C57" s="60"/>
      <c r="D57" s="66"/>
      <c r="E57" s="70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3:28" ht="14.25">
      <c r="C58" s="60"/>
      <c r="D58" s="61" t="str">
        <f>D14</f>
        <v>Gross capital formation</v>
      </c>
      <c r="E58" s="62"/>
      <c r="F58" s="63">
        <v>100</v>
      </c>
      <c r="G58" s="63">
        <v>37</v>
      </c>
      <c r="H58" s="63">
        <v>36</v>
      </c>
      <c r="I58" s="63">
        <v>41</v>
      </c>
      <c r="J58" s="63">
        <v>40</v>
      </c>
      <c r="K58" s="63">
        <v>47</v>
      </c>
      <c r="L58" s="63">
        <v>55</v>
      </c>
      <c r="M58" s="63">
        <v>59</v>
      </c>
      <c r="N58" s="63">
        <v>51</v>
      </c>
      <c r="O58" s="63">
        <v>55</v>
      </c>
      <c r="P58" s="63">
        <v>67</v>
      </c>
      <c r="Q58" s="63">
        <v>73</v>
      </c>
      <c r="R58" s="63">
        <v>74</v>
      </c>
      <c r="S58" s="63">
        <v>80</v>
      </c>
      <c r="T58" s="63">
        <v>83</v>
      </c>
      <c r="U58" s="63">
        <v>87</v>
      </c>
      <c r="V58" s="63">
        <v>87</v>
      </c>
      <c r="W58" s="63">
        <v>84</v>
      </c>
      <c r="X58" s="63">
        <v>93</v>
      </c>
      <c r="Y58" s="63">
        <v>100</v>
      </c>
      <c r="Z58" s="63">
        <v>96</v>
      </c>
      <c r="AA58" s="63">
        <v>97</v>
      </c>
      <c r="AB58" s="63">
        <v>104</v>
      </c>
    </row>
    <row r="59" spans="3:28" s="75" customFormat="1" ht="12.75">
      <c r="C59" s="71"/>
      <c r="D59" s="72" t="str">
        <f>D15</f>
        <v>    Gross fixed capital formation </v>
      </c>
      <c r="E59" s="73"/>
      <c r="F59" s="74">
        <v>100</v>
      </c>
      <c r="G59" s="74">
        <v>36</v>
      </c>
      <c r="H59" s="74">
        <v>35</v>
      </c>
      <c r="I59" s="74">
        <v>40</v>
      </c>
      <c r="J59" s="74">
        <v>39</v>
      </c>
      <c r="K59" s="74">
        <v>45</v>
      </c>
      <c r="L59" s="74">
        <v>53</v>
      </c>
      <c r="M59" s="74">
        <v>57</v>
      </c>
      <c r="N59" s="74">
        <v>50</v>
      </c>
      <c r="O59" s="74">
        <v>53</v>
      </c>
      <c r="P59" s="74">
        <v>64</v>
      </c>
      <c r="Q59" s="74">
        <v>70</v>
      </c>
      <c r="R59" s="74">
        <v>71</v>
      </c>
      <c r="S59" s="74">
        <v>77</v>
      </c>
      <c r="T59" s="74">
        <v>80</v>
      </c>
      <c r="U59" s="74">
        <v>84</v>
      </c>
      <c r="V59" s="74">
        <v>85</v>
      </c>
      <c r="W59" s="74">
        <v>83</v>
      </c>
      <c r="X59" s="74">
        <v>95</v>
      </c>
      <c r="Y59" s="74">
        <v>100</v>
      </c>
      <c r="Z59" s="74">
        <v>103</v>
      </c>
      <c r="AA59" s="74">
        <v>102</v>
      </c>
      <c r="AB59" s="74">
        <v>104</v>
      </c>
    </row>
    <row r="60" spans="3:28" ht="14.25">
      <c r="C60" s="60"/>
      <c r="D60" s="66" t="str">
        <f>D16</f>
        <v>       Construction</v>
      </c>
      <c r="E60" s="67"/>
      <c r="F60" s="68">
        <v>100</v>
      </c>
      <c r="G60" s="68">
        <v>38</v>
      </c>
      <c r="H60" s="68">
        <v>38</v>
      </c>
      <c r="I60" s="68">
        <v>39</v>
      </c>
      <c r="J60" s="68">
        <v>39</v>
      </c>
      <c r="K60" s="68">
        <v>43</v>
      </c>
      <c r="L60" s="68">
        <v>49</v>
      </c>
      <c r="M60" s="68">
        <v>53</v>
      </c>
      <c r="N60" s="68">
        <v>55</v>
      </c>
      <c r="O60" s="68">
        <v>60</v>
      </c>
      <c r="P60" s="68">
        <v>68</v>
      </c>
      <c r="Q60" s="68">
        <v>75</v>
      </c>
      <c r="R60" s="68">
        <v>77</v>
      </c>
      <c r="S60" s="68">
        <v>80</v>
      </c>
      <c r="T60" s="68">
        <v>84</v>
      </c>
      <c r="U60" s="68">
        <v>87</v>
      </c>
      <c r="V60" s="68">
        <v>89</v>
      </c>
      <c r="W60" s="68">
        <v>90</v>
      </c>
      <c r="X60" s="68">
        <v>95</v>
      </c>
      <c r="Y60" s="68">
        <v>100</v>
      </c>
      <c r="Z60" s="68">
        <v>103</v>
      </c>
      <c r="AA60" s="68">
        <v>104</v>
      </c>
      <c r="AB60" s="68">
        <v>105</v>
      </c>
    </row>
    <row r="61" spans="3:28" ht="14.25">
      <c r="C61" s="60"/>
      <c r="D61" s="69" t="str">
        <f>D17</f>
        <v>       Other</v>
      </c>
      <c r="E61" s="67"/>
      <c r="F61" s="68">
        <v>100</v>
      </c>
      <c r="G61" s="68">
        <v>32</v>
      </c>
      <c r="H61" s="68">
        <v>31</v>
      </c>
      <c r="I61" s="68">
        <v>40</v>
      </c>
      <c r="J61" s="68">
        <v>39</v>
      </c>
      <c r="K61" s="68">
        <v>49</v>
      </c>
      <c r="L61" s="68">
        <v>64</v>
      </c>
      <c r="M61" s="68">
        <v>67</v>
      </c>
      <c r="N61" s="68">
        <v>36</v>
      </c>
      <c r="O61" s="68">
        <v>41</v>
      </c>
      <c r="P61" s="68">
        <v>59</v>
      </c>
      <c r="Q61" s="68">
        <v>63</v>
      </c>
      <c r="R61" s="68">
        <v>63</v>
      </c>
      <c r="S61" s="68">
        <v>71</v>
      </c>
      <c r="T61" s="68">
        <v>71</v>
      </c>
      <c r="U61" s="68">
        <v>75</v>
      </c>
      <c r="V61" s="68">
        <v>76</v>
      </c>
      <c r="W61" s="68">
        <v>67</v>
      </c>
      <c r="X61" s="68">
        <v>97</v>
      </c>
      <c r="Y61" s="68">
        <v>100</v>
      </c>
      <c r="Z61" s="68">
        <v>102</v>
      </c>
      <c r="AA61" s="68">
        <v>100</v>
      </c>
      <c r="AB61" s="68">
        <v>102</v>
      </c>
    </row>
    <row r="62" spans="3:28" s="75" customFormat="1" ht="12.75">
      <c r="C62" s="71"/>
      <c r="D62" s="72" t="str">
        <f>D18</f>
        <v>    Change in inventories </v>
      </c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3:28" ht="10.5" customHeight="1">
      <c r="C63" s="60"/>
      <c r="D63" s="67"/>
      <c r="E63" s="67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3:28" ht="14.25">
      <c r="C64" s="60"/>
      <c r="D64" s="61" t="str">
        <f aca="true" t="shared" si="0" ref="D64:D70">D20</f>
        <v>Resource balance</v>
      </c>
      <c r="E64" s="62"/>
      <c r="F64" s="63">
        <v>100</v>
      </c>
      <c r="G64" s="63">
        <v>45</v>
      </c>
      <c r="H64" s="63">
        <v>38</v>
      </c>
      <c r="I64" s="63">
        <v>45</v>
      </c>
      <c r="J64" s="63">
        <v>45</v>
      </c>
      <c r="K64" s="63">
        <v>73</v>
      </c>
      <c r="L64" s="63">
        <v>73</v>
      </c>
      <c r="M64" s="63">
        <v>78</v>
      </c>
      <c r="N64" s="63">
        <v>52</v>
      </c>
      <c r="O64" s="63">
        <v>54</v>
      </c>
      <c r="P64" s="63">
        <v>110</v>
      </c>
      <c r="Q64" s="63">
        <v>98</v>
      </c>
      <c r="R64" s="63">
        <v>109</v>
      </c>
      <c r="S64" s="63">
        <v>102</v>
      </c>
      <c r="T64" s="63">
        <v>104</v>
      </c>
      <c r="U64" s="63">
        <v>105</v>
      </c>
      <c r="V64" s="63">
        <v>99</v>
      </c>
      <c r="W64" s="63">
        <v>92</v>
      </c>
      <c r="X64" s="63">
        <v>97</v>
      </c>
      <c r="Y64" s="63">
        <v>100</v>
      </c>
      <c r="Z64" s="63">
        <v>111</v>
      </c>
      <c r="AA64" s="63">
        <v>114</v>
      </c>
      <c r="AB64" s="63">
        <v>127</v>
      </c>
    </row>
    <row r="65" spans="3:28" s="75" customFormat="1" ht="12.75">
      <c r="C65" s="71"/>
      <c r="D65" s="73" t="str">
        <f t="shared" si="0"/>
        <v>    Exports of goods &amp; services</v>
      </c>
      <c r="E65" s="73"/>
      <c r="F65" s="74">
        <v>100</v>
      </c>
      <c r="G65" s="74">
        <v>26</v>
      </c>
      <c r="H65" s="74">
        <v>29</v>
      </c>
      <c r="I65" s="74">
        <v>30</v>
      </c>
      <c r="J65" s="74">
        <v>26</v>
      </c>
      <c r="K65" s="74">
        <v>33</v>
      </c>
      <c r="L65" s="74">
        <v>40</v>
      </c>
      <c r="M65" s="74">
        <v>45</v>
      </c>
      <c r="N65" s="74">
        <v>50</v>
      </c>
      <c r="O65" s="74">
        <v>53</v>
      </c>
      <c r="P65" s="74">
        <v>63</v>
      </c>
      <c r="Q65" s="74">
        <v>68</v>
      </c>
      <c r="R65" s="74">
        <v>72</v>
      </c>
      <c r="S65" s="74">
        <v>79</v>
      </c>
      <c r="T65" s="74">
        <v>78</v>
      </c>
      <c r="U65" s="74">
        <v>80</v>
      </c>
      <c r="V65" s="74">
        <v>85</v>
      </c>
      <c r="W65" s="74">
        <v>83</v>
      </c>
      <c r="X65" s="74">
        <v>96</v>
      </c>
      <c r="Y65" s="74">
        <v>100</v>
      </c>
      <c r="Z65" s="74">
        <v>101</v>
      </c>
      <c r="AA65" s="74">
        <v>97</v>
      </c>
      <c r="AB65" s="74">
        <v>98</v>
      </c>
    </row>
    <row r="66" spans="3:28" ht="14.25">
      <c r="C66" s="60"/>
      <c r="D66" s="76" t="str">
        <f t="shared" si="0"/>
        <v>        Goods (fob)</v>
      </c>
      <c r="E66" s="67"/>
      <c r="F66" s="68">
        <v>100</v>
      </c>
      <c r="G66" s="68">
        <v>26</v>
      </c>
      <c r="H66" s="68">
        <v>31</v>
      </c>
      <c r="I66" s="68">
        <v>34</v>
      </c>
      <c r="J66" s="68">
        <v>26</v>
      </c>
      <c r="K66" s="68">
        <v>33</v>
      </c>
      <c r="L66" s="68">
        <v>45</v>
      </c>
      <c r="M66" s="68">
        <v>51</v>
      </c>
      <c r="N66" s="68">
        <v>69</v>
      </c>
      <c r="O66" s="68">
        <v>74</v>
      </c>
      <c r="P66" s="68">
        <v>88</v>
      </c>
      <c r="Q66" s="68">
        <v>94</v>
      </c>
      <c r="R66" s="68">
        <v>101</v>
      </c>
      <c r="S66" s="68">
        <v>110</v>
      </c>
      <c r="T66" s="68">
        <v>101</v>
      </c>
      <c r="U66" s="68">
        <v>101</v>
      </c>
      <c r="V66" s="68">
        <v>114</v>
      </c>
      <c r="W66" s="68">
        <v>109</v>
      </c>
      <c r="X66" s="68">
        <v>96</v>
      </c>
      <c r="Y66" s="68">
        <v>100</v>
      </c>
      <c r="Z66" s="68">
        <v>100</v>
      </c>
      <c r="AA66" s="68">
        <v>92</v>
      </c>
      <c r="AB66" s="68">
        <v>94</v>
      </c>
    </row>
    <row r="67" spans="3:28" ht="14.25">
      <c r="C67" s="60"/>
      <c r="D67" s="76" t="str">
        <f t="shared" si="0"/>
        <v>         Services</v>
      </c>
      <c r="E67" s="67"/>
      <c r="F67" s="68">
        <v>100</v>
      </c>
      <c r="G67" s="68">
        <v>29</v>
      </c>
      <c r="H67" s="68">
        <v>30</v>
      </c>
      <c r="I67" s="68">
        <v>30</v>
      </c>
      <c r="J67" s="68">
        <v>30</v>
      </c>
      <c r="K67" s="68">
        <v>33</v>
      </c>
      <c r="L67" s="68">
        <v>37</v>
      </c>
      <c r="M67" s="68">
        <v>40</v>
      </c>
      <c r="N67" s="68">
        <v>39</v>
      </c>
      <c r="O67" s="68">
        <v>42</v>
      </c>
      <c r="P67" s="68">
        <v>48</v>
      </c>
      <c r="Q67" s="68">
        <v>54</v>
      </c>
      <c r="R67" s="68">
        <v>56</v>
      </c>
      <c r="S67" s="68">
        <v>59</v>
      </c>
      <c r="T67" s="68">
        <v>63</v>
      </c>
      <c r="U67" s="68">
        <v>65</v>
      </c>
      <c r="V67" s="68">
        <v>66</v>
      </c>
      <c r="W67" s="68">
        <v>68</v>
      </c>
      <c r="X67" s="68">
        <v>95</v>
      </c>
      <c r="Y67" s="68">
        <v>100</v>
      </c>
      <c r="Z67" s="68">
        <v>101</v>
      </c>
      <c r="AA67" s="68">
        <v>104</v>
      </c>
      <c r="AB67" s="68">
        <v>112</v>
      </c>
    </row>
    <row r="68" spans="3:28" s="75" customFormat="1" ht="12.75">
      <c r="C68" s="71"/>
      <c r="D68" s="77" t="str">
        <f t="shared" si="0"/>
        <v>    Imports of goods &amp; services</v>
      </c>
      <c r="E68" s="73"/>
      <c r="F68" s="74">
        <v>100</v>
      </c>
      <c r="G68" s="74">
        <v>37</v>
      </c>
      <c r="H68" s="74">
        <v>34</v>
      </c>
      <c r="I68" s="74">
        <v>38</v>
      </c>
      <c r="J68" s="74">
        <v>37</v>
      </c>
      <c r="K68" s="74">
        <v>52</v>
      </c>
      <c r="L68" s="74">
        <v>55</v>
      </c>
      <c r="M68" s="74">
        <v>60</v>
      </c>
      <c r="N68" s="74">
        <v>52</v>
      </c>
      <c r="O68" s="74">
        <v>56</v>
      </c>
      <c r="P68" s="74">
        <v>86</v>
      </c>
      <c r="Q68" s="74">
        <v>84</v>
      </c>
      <c r="R68" s="74">
        <v>91</v>
      </c>
      <c r="S68" s="74">
        <v>91</v>
      </c>
      <c r="T68" s="74">
        <v>92</v>
      </c>
      <c r="U68" s="74">
        <v>93</v>
      </c>
      <c r="V68" s="74">
        <v>93</v>
      </c>
      <c r="W68" s="74">
        <v>88</v>
      </c>
      <c r="X68" s="74">
        <v>97</v>
      </c>
      <c r="Y68" s="74">
        <v>100</v>
      </c>
      <c r="Z68" s="74">
        <v>104</v>
      </c>
      <c r="AA68" s="74">
        <v>103</v>
      </c>
      <c r="AB68" s="74">
        <v>110</v>
      </c>
    </row>
    <row r="69" spans="3:28" ht="14.25">
      <c r="C69" s="60"/>
      <c r="D69" s="76" t="str">
        <f t="shared" si="0"/>
        <v>        Goods (fob)</v>
      </c>
      <c r="E69" s="67"/>
      <c r="F69" s="68">
        <v>100</v>
      </c>
      <c r="G69" s="68">
        <v>47</v>
      </c>
      <c r="H69" s="68">
        <v>43</v>
      </c>
      <c r="I69" s="68">
        <v>48</v>
      </c>
      <c r="J69" s="68">
        <v>47</v>
      </c>
      <c r="K69" s="68">
        <v>66</v>
      </c>
      <c r="L69" s="68">
        <v>70</v>
      </c>
      <c r="M69" s="68">
        <v>75</v>
      </c>
      <c r="N69" s="68">
        <v>60</v>
      </c>
      <c r="O69" s="68">
        <v>62</v>
      </c>
      <c r="P69" s="68">
        <v>81</v>
      </c>
      <c r="Q69" s="68">
        <v>85</v>
      </c>
      <c r="R69" s="68">
        <v>91</v>
      </c>
      <c r="S69" s="68">
        <v>91</v>
      </c>
      <c r="T69" s="68">
        <v>93</v>
      </c>
      <c r="U69" s="68">
        <v>92</v>
      </c>
      <c r="V69" s="68">
        <v>92</v>
      </c>
      <c r="W69" s="68">
        <v>86</v>
      </c>
      <c r="X69" s="68">
        <v>97</v>
      </c>
      <c r="Y69" s="68">
        <v>100</v>
      </c>
      <c r="Z69" s="68">
        <v>104</v>
      </c>
      <c r="AA69" s="68">
        <v>103</v>
      </c>
      <c r="AB69" s="68">
        <v>110</v>
      </c>
    </row>
    <row r="70" spans="3:28" ht="15" thickBot="1">
      <c r="C70" s="60"/>
      <c r="D70" s="78" t="str">
        <f t="shared" si="0"/>
        <v>         Services</v>
      </c>
      <c r="E70" s="79"/>
      <c r="F70" s="80">
        <v>100</v>
      </c>
      <c r="G70" s="80">
        <v>29</v>
      </c>
      <c r="H70" s="80">
        <v>27</v>
      </c>
      <c r="I70" s="80">
        <v>30</v>
      </c>
      <c r="J70" s="80">
        <v>29</v>
      </c>
      <c r="K70" s="80">
        <v>42</v>
      </c>
      <c r="L70" s="80">
        <v>44</v>
      </c>
      <c r="M70" s="80">
        <v>47</v>
      </c>
      <c r="N70" s="80">
        <v>40</v>
      </c>
      <c r="O70" s="80">
        <v>44</v>
      </c>
      <c r="P70" s="80">
        <v>92</v>
      </c>
      <c r="Q70" s="80">
        <v>79</v>
      </c>
      <c r="R70" s="80">
        <v>90</v>
      </c>
      <c r="S70" s="80">
        <v>92</v>
      </c>
      <c r="T70" s="80">
        <v>92</v>
      </c>
      <c r="U70" s="80">
        <v>94</v>
      </c>
      <c r="V70" s="80">
        <v>95</v>
      </c>
      <c r="W70" s="80">
        <v>92</v>
      </c>
      <c r="X70" s="80">
        <v>97</v>
      </c>
      <c r="Y70" s="80">
        <v>100</v>
      </c>
      <c r="Z70" s="80">
        <v>104</v>
      </c>
      <c r="AA70" s="80">
        <v>103</v>
      </c>
      <c r="AB70" s="80">
        <v>109</v>
      </c>
    </row>
    <row r="71" spans="4:6" ht="15" thickTop="1">
      <c r="D71" s="40" t="s">
        <v>140</v>
      </c>
      <c r="F71" s="85"/>
    </row>
    <row r="72" ht="14.25">
      <c r="D72" s="1">
        <f>'CYGDP CP'!D49</f>
        <v>44273</v>
      </c>
    </row>
  </sheetData>
  <sheetProtection/>
  <printOptions/>
  <pageMargins left="0.4724409448818898" right="0.5905511811023623" top="0.4724409448818898" bottom="0.2362204724409449" header="0.3937007874015748" footer="0.1574803149606299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AB49"/>
  <sheetViews>
    <sheetView view="pageBreakPreview" zoomScaleNormal="85" zoomScaleSheetLayoutView="100" zoomScalePageLayoutView="0" workbookViewId="0" topLeftCell="A1">
      <pane xSplit="6" ySplit="6" topLeftCell="M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0" defaultRowHeight="15"/>
  <cols>
    <col min="1" max="3" width="1.8515625" style="23" customWidth="1"/>
    <col min="4" max="4" width="45.140625" style="86" bestFit="1" customWidth="1"/>
    <col min="5" max="6" width="3.140625" style="23" customWidth="1"/>
    <col min="7" max="28" width="7.8515625" style="23" customWidth="1"/>
    <col min="29" max="234" width="9.140625" style="23" customWidth="1"/>
    <col min="235" max="235" width="4.28125" style="23" customWidth="1"/>
    <col min="236" max="236" width="31.7109375" style="23" customWidth="1"/>
    <col min="237" max="237" width="4.28125" style="23" customWidth="1"/>
    <col min="238" max="16384" width="0" style="23" hidden="1" customWidth="1"/>
  </cols>
  <sheetData>
    <row r="1" spans="7:28" ht="14.25"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7:28" ht="14.25"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4:28" ht="15.75">
      <c r="D3" s="87" t="s">
        <v>109</v>
      </c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4:28" ht="15.75">
      <c r="D4" s="87" t="s">
        <v>97</v>
      </c>
      <c r="E4" s="90"/>
      <c r="F4" s="90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4:28" ht="12.75" customHeight="1" thickBot="1">
      <c r="D5" s="87"/>
      <c r="E5" s="90"/>
      <c r="F5" s="9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4:28" s="185" customFormat="1" ht="14.25" thickBot="1" thickTop="1">
      <c r="D6" s="183"/>
      <c r="E6" s="184"/>
      <c r="F6" s="184"/>
      <c r="G6" s="57">
        <f>'T3 GDP CY'!G6</f>
        <v>1999</v>
      </c>
      <c r="H6" s="57">
        <f>'T3 GDP CY'!H6</f>
        <v>2000</v>
      </c>
      <c r="I6" s="57">
        <f>'T3 GDP CY'!I6</f>
        <v>2001</v>
      </c>
      <c r="J6" s="57">
        <f>'T3 GDP CY'!J6</f>
        <v>2002</v>
      </c>
      <c r="K6" s="57">
        <f>'T3 GDP CY'!K6</f>
        <v>2003</v>
      </c>
      <c r="L6" s="57">
        <f>'T3 GDP CY'!L6</f>
        <v>2004</v>
      </c>
      <c r="M6" s="57">
        <f>'T3 GDP CY'!M6</f>
        <v>2005</v>
      </c>
      <c r="N6" s="57">
        <f>'T3 GDP CY'!N6</f>
        <v>2006</v>
      </c>
      <c r="O6" s="57">
        <f>'T3 GDP CY'!O6</f>
        <v>2007</v>
      </c>
      <c r="P6" s="57">
        <f>'T3 GDP CY'!P6</f>
        <v>2008</v>
      </c>
      <c r="Q6" s="57">
        <f>'T3 GDP CY'!Q6</f>
        <v>2009</v>
      </c>
      <c r="R6" s="57">
        <f>'T3 GDP CY'!R6</f>
        <v>2010</v>
      </c>
      <c r="S6" s="57">
        <f>'T3 GDP CY'!S6</f>
        <v>2011</v>
      </c>
      <c r="T6" s="57">
        <f>'T3 GDP CY'!T6</f>
        <v>2012</v>
      </c>
      <c r="U6" s="57">
        <f>'T3 GDP CY'!U6</f>
        <v>2013</v>
      </c>
      <c r="V6" s="57">
        <f>'T3 GDP CY'!V6</f>
        <v>2014</v>
      </c>
      <c r="W6" s="57">
        <f>'T3 GDP CY'!W6</f>
        <v>2015</v>
      </c>
      <c r="X6" s="57">
        <f>'T3 GDP CY'!X6</f>
        <v>2016</v>
      </c>
      <c r="Y6" s="57">
        <f>'T3 GDP CY'!Y6</f>
        <v>2017</v>
      </c>
      <c r="Z6" s="57">
        <f>'T3 GDP CY'!Z6</f>
        <v>2018</v>
      </c>
      <c r="AA6" s="57">
        <f>'T3 GDP CY'!AA6</f>
        <v>2019</v>
      </c>
      <c r="AB6" s="57">
        <f>'T3 GDP CY'!AB6</f>
        <v>2020</v>
      </c>
    </row>
    <row r="7" spans="4:28" s="185" customFormat="1" ht="13.5" thickTop="1">
      <c r="D7" s="186" t="s">
        <v>110</v>
      </c>
      <c r="E7" s="95"/>
      <c r="F7" s="95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4:28" s="185" customFormat="1" ht="12.75">
      <c r="D8" s="91" t="s">
        <v>99</v>
      </c>
      <c r="E8" s="92"/>
      <c r="F8" s="92"/>
      <c r="G8" s="93">
        <v>1</v>
      </c>
      <c r="H8" s="93">
        <v>1</v>
      </c>
      <c r="I8" s="93">
        <v>1</v>
      </c>
      <c r="J8" s="93">
        <v>1</v>
      </c>
      <c r="K8" s="93">
        <v>1</v>
      </c>
      <c r="L8" s="93">
        <v>1</v>
      </c>
      <c r="M8" s="93">
        <v>1</v>
      </c>
      <c r="N8" s="93">
        <v>1</v>
      </c>
      <c r="O8" s="93">
        <v>1</v>
      </c>
      <c r="P8" s="93">
        <v>1</v>
      </c>
      <c r="Q8" s="93">
        <v>1</v>
      </c>
      <c r="R8" s="93">
        <v>1</v>
      </c>
      <c r="S8" s="93">
        <v>1</v>
      </c>
      <c r="T8" s="93">
        <v>1</v>
      </c>
      <c r="U8" s="93">
        <v>1</v>
      </c>
      <c r="V8" s="93">
        <v>1</v>
      </c>
      <c r="W8" s="93">
        <v>1</v>
      </c>
      <c r="X8" s="93">
        <v>1</v>
      </c>
      <c r="Y8" s="93">
        <v>1</v>
      </c>
      <c r="Z8" s="93">
        <v>1</v>
      </c>
      <c r="AA8" s="93">
        <v>1</v>
      </c>
      <c r="AB8" s="93">
        <v>1</v>
      </c>
    </row>
    <row r="9" spans="4:28" s="185" customFormat="1" ht="8.25" customHeight="1"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4:28" s="185" customFormat="1" ht="12.75">
      <c r="D10" s="91" t="s">
        <v>9</v>
      </c>
      <c r="E10" s="92"/>
      <c r="F10" s="92"/>
      <c r="G10" s="93">
        <v>1.05</v>
      </c>
      <c r="H10" s="93">
        <v>1.04</v>
      </c>
      <c r="I10" s="93">
        <v>1.02</v>
      </c>
      <c r="J10" s="93">
        <v>1.03</v>
      </c>
      <c r="K10" s="93">
        <v>1.01</v>
      </c>
      <c r="L10" s="93">
        <v>0.98</v>
      </c>
      <c r="M10" s="93">
        <v>0.98</v>
      </c>
      <c r="N10" s="93">
        <v>0.96</v>
      </c>
      <c r="O10" s="93">
        <v>0.92</v>
      </c>
      <c r="P10" s="93">
        <v>0.94</v>
      </c>
      <c r="Q10" s="93">
        <v>0.95</v>
      </c>
      <c r="R10" s="93">
        <v>0.95</v>
      </c>
      <c r="S10" s="93">
        <v>0.93</v>
      </c>
      <c r="T10" s="93">
        <v>0.93</v>
      </c>
      <c r="U10" s="93">
        <v>0.91</v>
      </c>
      <c r="V10" s="93">
        <v>0.93</v>
      </c>
      <c r="W10" s="93">
        <v>0.94</v>
      </c>
      <c r="X10" s="93">
        <v>0.93</v>
      </c>
      <c r="Y10" s="93">
        <v>0.89</v>
      </c>
      <c r="Z10" s="93">
        <v>0.92</v>
      </c>
      <c r="AA10" s="93">
        <v>0.91</v>
      </c>
      <c r="AB10" s="93">
        <v>0.92</v>
      </c>
    </row>
    <row r="11" spans="4:28" s="185" customFormat="1" ht="12.75">
      <c r="D11" s="96" t="s">
        <v>10</v>
      </c>
      <c r="E11" s="97"/>
      <c r="F11" s="97"/>
      <c r="G11" s="98">
        <v>0.16</v>
      </c>
      <c r="H11" s="98">
        <v>0.16</v>
      </c>
      <c r="I11" s="98">
        <v>0.16</v>
      </c>
      <c r="J11" s="98">
        <v>0.17</v>
      </c>
      <c r="K11" s="98">
        <v>0.17</v>
      </c>
      <c r="L11" s="98">
        <v>0.17</v>
      </c>
      <c r="M11" s="98">
        <v>0.16</v>
      </c>
      <c r="N11" s="98">
        <v>0.16</v>
      </c>
      <c r="O11" s="98">
        <v>0.14</v>
      </c>
      <c r="P11" s="98">
        <v>0.12</v>
      </c>
      <c r="Q11" s="98">
        <v>0.13</v>
      </c>
      <c r="R11" s="98">
        <v>0.13</v>
      </c>
      <c r="S11" s="98">
        <v>0.12</v>
      </c>
      <c r="T11" s="98">
        <v>0.13</v>
      </c>
      <c r="U11" s="98">
        <v>0.13</v>
      </c>
      <c r="V11" s="98">
        <v>0.14</v>
      </c>
      <c r="W11" s="98">
        <v>0.14</v>
      </c>
      <c r="X11" s="98">
        <v>0.15</v>
      </c>
      <c r="Y11" s="98">
        <v>0.15</v>
      </c>
      <c r="Z11" s="98">
        <v>0.15</v>
      </c>
      <c r="AA11" s="98">
        <v>0.16</v>
      </c>
      <c r="AB11" s="98">
        <v>0.16</v>
      </c>
    </row>
    <row r="12" spans="4:28" s="185" customFormat="1" ht="12.75">
      <c r="D12" s="99" t="s">
        <v>100</v>
      </c>
      <c r="E12" s="97"/>
      <c r="F12" s="97"/>
      <c r="G12" s="98">
        <v>0.88</v>
      </c>
      <c r="H12" s="98">
        <v>0.88</v>
      </c>
      <c r="I12" s="98">
        <v>0.86</v>
      </c>
      <c r="J12" s="98">
        <v>0.85</v>
      </c>
      <c r="K12" s="98">
        <v>0.84</v>
      </c>
      <c r="L12" s="98">
        <v>0.82</v>
      </c>
      <c r="M12" s="98">
        <v>0.81</v>
      </c>
      <c r="N12" s="98">
        <v>0.8</v>
      </c>
      <c r="O12" s="98">
        <v>0.78</v>
      </c>
      <c r="P12" s="98">
        <v>0.81</v>
      </c>
      <c r="Q12" s="98">
        <v>0.82</v>
      </c>
      <c r="R12" s="98">
        <v>0.82</v>
      </c>
      <c r="S12" s="98">
        <v>0.81</v>
      </c>
      <c r="T12" s="98">
        <v>0.8</v>
      </c>
      <c r="U12" s="98">
        <v>0.78</v>
      </c>
      <c r="V12" s="98">
        <v>0.79</v>
      </c>
      <c r="W12" s="98">
        <v>0.81</v>
      </c>
      <c r="X12" s="98">
        <v>0.77</v>
      </c>
      <c r="Y12" s="98">
        <v>0.74</v>
      </c>
      <c r="Z12" s="98">
        <v>0.78</v>
      </c>
      <c r="AA12" s="98">
        <v>0.75</v>
      </c>
      <c r="AB12" s="98">
        <v>0.76</v>
      </c>
    </row>
    <row r="13" spans="4:28" s="185" customFormat="1" ht="8.25" customHeight="1">
      <c r="D13" s="96"/>
      <c r="E13" s="100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4:28" s="185" customFormat="1" ht="12.75">
      <c r="D14" s="91" t="s">
        <v>12</v>
      </c>
      <c r="E14" s="92"/>
      <c r="F14" s="92"/>
      <c r="G14" s="93">
        <v>0.12</v>
      </c>
      <c r="H14" s="93">
        <v>0.12</v>
      </c>
      <c r="I14" s="93">
        <v>0.13</v>
      </c>
      <c r="J14" s="93">
        <v>0.13</v>
      </c>
      <c r="K14" s="93">
        <v>0.13</v>
      </c>
      <c r="L14" s="93">
        <v>0.14</v>
      </c>
      <c r="M14" s="93">
        <v>0.15</v>
      </c>
      <c r="N14" s="93">
        <v>0.15</v>
      </c>
      <c r="O14" s="93">
        <v>0.17</v>
      </c>
      <c r="P14" s="93">
        <v>0.21</v>
      </c>
      <c r="Q14" s="93">
        <v>0.21</v>
      </c>
      <c r="R14" s="93">
        <v>0.21</v>
      </c>
      <c r="S14" s="93">
        <v>0.21</v>
      </c>
      <c r="T14" s="93">
        <v>0.23</v>
      </c>
      <c r="U14" s="93">
        <v>0.24</v>
      </c>
      <c r="V14" s="93">
        <v>0.23</v>
      </c>
      <c r="W14" s="93">
        <v>0.24</v>
      </c>
      <c r="X14" s="93">
        <v>0.26</v>
      </c>
      <c r="Y14" s="93">
        <v>0.24</v>
      </c>
      <c r="Z14" s="93">
        <v>0.21</v>
      </c>
      <c r="AA14" s="93">
        <v>0.23</v>
      </c>
      <c r="AB14" s="93">
        <v>0.25</v>
      </c>
    </row>
    <row r="15" spans="4:28" s="105" customFormat="1" ht="12.75">
      <c r="D15" s="102" t="s">
        <v>101</v>
      </c>
      <c r="E15" s="103"/>
      <c r="F15" s="103"/>
      <c r="G15" s="104">
        <v>0.12</v>
      </c>
      <c r="H15" s="104">
        <v>0.12</v>
      </c>
      <c r="I15" s="104">
        <v>0.13</v>
      </c>
      <c r="J15" s="104">
        <v>0.13</v>
      </c>
      <c r="K15" s="104">
        <v>0.13</v>
      </c>
      <c r="L15" s="104">
        <v>0.14</v>
      </c>
      <c r="M15" s="104">
        <v>0.15</v>
      </c>
      <c r="N15" s="104">
        <v>0.15</v>
      </c>
      <c r="O15" s="104">
        <v>0.16</v>
      </c>
      <c r="P15" s="104">
        <v>0.21</v>
      </c>
      <c r="Q15" s="104">
        <v>0.2</v>
      </c>
      <c r="R15" s="104">
        <v>0.2</v>
      </c>
      <c r="S15" s="104">
        <v>0.21</v>
      </c>
      <c r="T15" s="104">
        <v>0.23</v>
      </c>
      <c r="U15" s="104">
        <v>0.24</v>
      </c>
      <c r="V15" s="104">
        <v>0.23</v>
      </c>
      <c r="W15" s="104">
        <v>0.24</v>
      </c>
      <c r="X15" s="104">
        <v>0.27</v>
      </c>
      <c r="Y15" s="104">
        <v>0.23</v>
      </c>
      <c r="Z15" s="104">
        <v>0.23</v>
      </c>
      <c r="AA15" s="104">
        <v>0.27</v>
      </c>
      <c r="AB15" s="104">
        <v>0.25</v>
      </c>
    </row>
    <row r="16" spans="4:28" s="185" customFormat="1" ht="12.75">
      <c r="D16" s="96" t="s">
        <v>102</v>
      </c>
      <c r="E16" s="97"/>
      <c r="F16" s="97"/>
      <c r="G16" s="98">
        <v>0.09</v>
      </c>
      <c r="H16" s="98">
        <v>0.08</v>
      </c>
      <c r="I16" s="98">
        <v>0.09</v>
      </c>
      <c r="J16" s="98">
        <v>0.08</v>
      </c>
      <c r="K16" s="98">
        <v>0.08</v>
      </c>
      <c r="L16" s="98">
        <v>0.1</v>
      </c>
      <c r="M16" s="98">
        <v>0.1</v>
      </c>
      <c r="N16" s="98">
        <v>0.12</v>
      </c>
      <c r="O16" s="98">
        <v>0.12</v>
      </c>
      <c r="P16" s="98">
        <v>0.14</v>
      </c>
      <c r="Q16" s="98">
        <v>0.14</v>
      </c>
      <c r="R16" s="98">
        <v>0.14</v>
      </c>
      <c r="S16" s="98">
        <v>0.15</v>
      </c>
      <c r="T16" s="98">
        <v>0.16</v>
      </c>
      <c r="U16" s="98">
        <v>0.18</v>
      </c>
      <c r="V16" s="98">
        <v>0.17</v>
      </c>
      <c r="W16" s="98">
        <v>0.18</v>
      </c>
      <c r="X16" s="98">
        <v>0.18</v>
      </c>
      <c r="Y16" s="98">
        <v>0.15</v>
      </c>
      <c r="Z16" s="98">
        <v>0.15</v>
      </c>
      <c r="AA16" s="98">
        <v>0.18</v>
      </c>
      <c r="AB16" s="98">
        <v>0.16</v>
      </c>
    </row>
    <row r="17" spans="4:28" s="185" customFormat="1" ht="12.75">
      <c r="D17" s="99" t="s">
        <v>103</v>
      </c>
      <c r="E17" s="97"/>
      <c r="F17" s="97"/>
      <c r="G17" s="98">
        <v>0.03</v>
      </c>
      <c r="H17" s="98">
        <v>0.04</v>
      </c>
      <c r="I17" s="98">
        <v>0.04</v>
      </c>
      <c r="J17" s="98">
        <v>0.04</v>
      </c>
      <c r="K17" s="98">
        <v>0.05</v>
      </c>
      <c r="L17" s="98">
        <v>0.04</v>
      </c>
      <c r="M17" s="98">
        <v>0.05</v>
      </c>
      <c r="N17" s="98">
        <v>0.03</v>
      </c>
      <c r="O17" s="98">
        <v>0.04</v>
      </c>
      <c r="P17" s="98">
        <v>0.07</v>
      </c>
      <c r="Q17" s="98">
        <v>0.07</v>
      </c>
      <c r="R17" s="98">
        <v>0.06</v>
      </c>
      <c r="S17" s="98">
        <v>0.05</v>
      </c>
      <c r="T17" s="98">
        <v>0.06</v>
      </c>
      <c r="U17" s="98">
        <v>0.06</v>
      </c>
      <c r="V17" s="98">
        <v>0.06</v>
      </c>
      <c r="W17" s="98">
        <v>0.06</v>
      </c>
      <c r="X17" s="98">
        <v>0.1</v>
      </c>
      <c r="Y17" s="98">
        <v>0.08</v>
      </c>
      <c r="Z17" s="98">
        <v>0.08</v>
      </c>
      <c r="AA17" s="98">
        <v>0.09</v>
      </c>
      <c r="AB17" s="98">
        <v>0.09</v>
      </c>
    </row>
    <row r="18" spans="4:28" s="105" customFormat="1" ht="12.75">
      <c r="D18" s="102" t="s">
        <v>104</v>
      </c>
      <c r="E18" s="103"/>
      <c r="F18" s="103"/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0.01</v>
      </c>
      <c r="P18" s="104">
        <v>0.01</v>
      </c>
      <c r="Q18" s="104">
        <v>0.01</v>
      </c>
      <c r="R18" s="104">
        <v>0.01</v>
      </c>
      <c r="S18" s="104">
        <v>0</v>
      </c>
      <c r="T18" s="104">
        <v>0.01</v>
      </c>
      <c r="U18" s="104">
        <v>0.01</v>
      </c>
      <c r="V18" s="104">
        <v>0.01</v>
      </c>
      <c r="W18" s="104">
        <v>0</v>
      </c>
      <c r="X18" s="104">
        <v>-0.01</v>
      </c>
      <c r="Y18" s="104">
        <v>0.01</v>
      </c>
      <c r="Z18" s="104">
        <v>-0.02</v>
      </c>
      <c r="AA18" s="104">
        <v>-0.04</v>
      </c>
      <c r="AB18" s="104">
        <v>0</v>
      </c>
    </row>
    <row r="19" spans="4:28" s="185" customFormat="1" ht="8.25" customHeight="1">
      <c r="D19" s="106"/>
      <c r="E19" s="97"/>
      <c r="F19" s="9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4:28" s="185" customFormat="1" ht="12.75">
      <c r="D20" s="91" t="s">
        <v>13</v>
      </c>
      <c r="E20" s="92"/>
      <c r="F20" s="92"/>
      <c r="G20" s="93">
        <v>-0.17</v>
      </c>
      <c r="H20" s="93">
        <v>-0.17</v>
      </c>
      <c r="I20" s="93">
        <v>-0.15</v>
      </c>
      <c r="J20" s="93">
        <v>-0.15</v>
      </c>
      <c r="K20" s="93">
        <v>-0.14</v>
      </c>
      <c r="L20" s="93">
        <v>-0.13</v>
      </c>
      <c r="M20" s="93">
        <v>-0.13</v>
      </c>
      <c r="N20" s="93">
        <v>-0.11</v>
      </c>
      <c r="O20" s="93">
        <v>-0.09</v>
      </c>
      <c r="P20" s="93">
        <v>-0.15</v>
      </c>
      <c r="Q20" s="93">
        <v>-0.16</v>
      </c>
      <c r="R20" s="93">
        <v>-0.16</v>
      </c>
      <c r="S20" s="93">
        <v>-0.14</v>
      </c>
      <c r="T20" s="93">
        <v>-0.17</v>
      </c>
      <c r="U20" s="93">
        <v>-0.16</v>
      </c>
      <c r="V20" s="93">
        <v>-0.16</v>
      </c>
      <c r="W20" s="93">
        <v>-0.19</v>
      </c>
      <c r="X20" s="93">
        <v>-0.19</v>
      </c>
      <c r="Y20" s="93">
        <v>-0.13</v>
      </c>
      <c r="Z20" s="93">
        <v>-0.14</v>
      </c>
      <c r="AA20" s="93">
        <v>-0.14</v>
      </c>
      <c r="AB20" s="93">
        <v>-0.16</v>
      </c>
    </row>
    <row r="21" spans="4:28" s="105" customFormat="1" ht="12.75">
      <c r="D21" s="108" t="s">
        <v>105</v>
      </c>
      <c r="E21" s="103"/>
      <c r="F21" s="103"/>
      <c r="G21" s="104">
        <v>0.05</v>
      </c>
      <c r="H21" s="104">
        <v>0.05</v>
      </c>
      <c r="I21" s="104">
        <v>0.07</v>
      </c>
      <c r="J21" s="104">
        <v>0.06</v>
      </c>
      <c r="K21" s="104">
        <v>0.08</v>
      </c>
      <c r="L21" s="104">
        <v>0.1</v>
      </c>
      <c r="M21" s="104">
        <v>0.11</v>
      </c>
      <c r="N21" s="104">
        <v>0.11</v>
      </c>
      <c r="O21" s="104">
        <v>0.14</v>
      </c>
      <c r="P21" s="104">
        <v>0.11</v>
      </c>
      <c r="Q21" s="104">
        <v>0.1</v>
      </c>
      <c r="R21" s="104">
        <v>0.11</v>
      </c>
      <c r="S21" s="104">
        <v>0.13</v>
      </c>
      <c r="T21" s="104">
        <v>0.12</v>
      </c>
      <c r="U21" s="104">
        <v>0.14</v>
      </c>
      <c r="V21" s="104">
        <v>0.14</v>
      </c>
      <c r="W21" s="104">
        <v>0.13</v>
      </c>
      <c r="X21" s="104">
        <v>0.15</v>
      </c>
      <c r="Y21" s="104">
        <v>0.21</v>
      </c>
      <c r="Z21" s="104">
        <v>0.21</v>
      </c>
      <c r="AA21" s="104">
        <v>0.22</v>
      </c>
      <c r="AB21" s="104">
        <v>0.19</v>
      </c>
    </row>
    <row r="22" spans="4:28" s="185" customFormat="1" ht="12.75">
      <c r="D22" s="109" t="s">
        <v>106</v>
      </c>
      <c r="E22" s="97"/>
      <c r="F22" s="97"/>
      <c r="G22" s="98">
        <v>0.03</v>
      </c>
      <c r="H22" s="98">
        <v>0.03</v>
      </c>
      <c r="I22" s="98">
        <v>0.04</v>
      </c>
      <c r="J22" s="98">
        <v>0.03</v>
      </c>
      <c r="K22" s="98">
        <v>0.03</v>
      </c>
      <c r="L22" s="98">
        <v>0.04</v>
      </c>
      <c r="M22" s="98">
        <v>0.04</v>
      </c>
      <c r="N22" s="98">
        <v>0.05</v>
      </c>
      <c r="O22" s="98">
        <v>0.05</v>
      </c>
      <c r="P22" s="98">
        <v>0.06</v>
      </c>
      <c r="Q22" s="98">
        <v>0.04</v>
      </c>
      <c r="R22" s="98">
        <v>0.05</v>
      </c>
      <c r="S22" s="98">
        <v>0.07</v>
      </c>
      <c r="T22" s="98">
        <v>0.07</v>
      </c>
      <c r="U22" s="98">
        <v>0.08</v>
      </c>
      <c r="V22" s="98">
        <v>0.08</v>
      </c>
      <c r="W22" s="98">
        <v>0.07</v>
      </c>
      <c r="X22" s="98">
        <v>0.06</v>
      </c>
      <c r="Y22" s="98">
        <v>0.11</v>
      </c>
      <c r="Z22" s="98">
        <v>0.12</v>
      </c>
      <c r="AA22" s="98">
        <v>0.12</v>
      </c>
      <c r="AB22" s="98">
        <v>0.14</v>
      </c>
    </row>
    <row r="23" spans="4:28" s="185" customFormat="1" ht="12.75">
      <c r="D23" s="109" t="s">
        <v>107</v>
      </c>
      <c r="E23" s="97"/>
      <c r="F23" s="97"/>
      <c r="G23" s="98">
        <v>0.03</v>
      </c>
      <c r="H23" s="98">
        <v>0.02</v>
      </c>
      <c r="I23" s="98">
        <v>0.03</v>
      </c>
      <c r="J23" s="98">
        <v>0.03</v>
      </c>
      <c r="K23" s="98">
        <v>0.05</v>
      </c>
      <c r="L23" s="98">
        <v>0.07</v>
      </c>
      <c r="M23" s="98">
        <v>0.07</v>
      </c>
      <c r="N23" s="98">
        <v>0.06</v>
      </c>
      <c r="O23" s="98">
        <v>0.09</v>
      </c>
      <c r="P23" s="98">
        <v>0.06</v>
      </c>
      <c r="Q23" s="98">
        <v>0.07</v>
      </c>
      <c r="R23" s="98">
        <v>0.06</v>
      </c>
      <c r="S23" s="98">
        <v>0.05</v>
      </c>
      <c r="T23" s="98">
        <v>0.05</v>
      </c>
      <c r="U23" s="98">
        <v>0.05</v>
      </c>
      <c r="V23" s="98">
        <v>0.06</v>
      </c>
      <c r="W23" s="98">
        <v>0.07</v>
      </c>
      <c r="X23" s="98">
        <v>0.1</v>
      </c>
      <c r="Y23" s="98">
        <v>0.09</v>
      </c>
      <c r="Z23" s="98">
        <v>0.1</v>
      </c>
      <c r="AA23" s="98">
        <v>0.1</v>
      </c>
      <c r="AB23" s="98">
        <v>0.05</v>
      </c>
    </row>
    <row r="24" spans="4:28" s="105" customFormat="1" ht="12.75">
      <c r="D24" s="110" t="s">
        <v>108</v>
      </c>
      <c r="E24" s="103"/>
      <c r="F24" s="103"/>
      <c r="G24" s="104">
        <v>0.22</v>
      </c>
      <c r="H24" s="104">
        <v>0.22</v>
      </c>
      <c r="I24" s="104">
        <v>0.22</v>
      </c>
      <c r="J24" s="104">
        <v>0.21</v>
      </c>
      <c r="K24" s="104">
        <v>0.22</v>
      </c>
      <c r="L24" s="104">
        <v>0.23</v>
      </c>
      <c r="M24" s="104">
        <v>0.24</v>
      </c>
      <c r="N24" s="104">
        <v>0.22</v>
      </c>
      <c r="O24" s="104">
        <v>0.22</v>
      </c>
      <c r="P24" s="104">
        <v>0.26</v>
      </c>
      <c r="Q24" s="104">
        <v>0.26</v>
      </c>
      <c r="R24" s="104">
        <v>0.27</v>
      </c>
      <c r="S24" s="104">
        <v>0.27</v>
      </c>
      <c r="T24" s="104">
        <v>0.29</v>
      </c>
      <c r="U24" s="104">
        <v>0.29</v>
      </c>
      <c r="V24" s="104">
        <v>0.3</v>
      </c>
      <c r="W24" s="104">
        <v>0.32</v>
      </c>
      <c r="X24" s="104">
        <v>0.34</v>
      </c>
      <c r="Y24" s="104">
        <v>0.33</v>
      </c>
      <c r="Z24" s="104">
        <v>0.35</v>
      </c>
      <c r="AA24" s="104">
        <v>0.36</v>
      </c>
      <c r="AB24" s="104">
        <v>0.35</v>
      </c>
    </row>
    <row r="25" spans="4:28" s="185" customFormat="1" ht="12.75">
      <c r="D25" s="109" t="s">
        <v>106</v>
      </c>
      <c r="E25" s="97"/>
      <c r="F25" s="97"/>
      <c r="G25" s="98">
        <v>0.13</v>
      </c>
      <c r="H25" s="98">
        <v>0.12</v>
      </c>
      <c r="I25" s="98">
        <v>0.13</v>
      </c>
      <c r="J25" s="98">
        <v>0.12</v>
      </c>
      <c r="K25" s="98">
        <v>0.12</v>
      </c>
      <c r="L25" s="98">
        <v>0.13</v>
      </c>
      <c r="M25" s="98">
        <v>0.13</v>
      </c>
      <c r="N25" s="98">
        <v>0.13</v>
      </c>
      <c r="O25" s="98">
        <v>0.14</v>
      </c>
      <c r="P25" s="98">
        <v>0.17</v>
      </c>
      <c r="Q25" s="98">
        <v>0.17</v>
      </c>
      <c r="R25" s="98">
        <v>0.18</v>
      </c>
      <c r="S25" s="98">
        <v>0.19</v>
      </c>
      <c r="T25" s="98">
        <v>0.21</v>
      </c>
      <c r="U25" s="98">
        <v>0.21</v>
      </c>
      <c r="V25" s="98">
        <v>0.21</v>
      </c>
      <c r="W25" s="98">
        <v>0.2</v>
      </c>
      <c r="X25" s="98">
        <v>0.22</v>
      </c>
      <c r="Y25" s="98">
        <v>0.22</v>
      </c>
      <c r="Z25" s="98">
        <v>0.24</v>
      </c>
      <c r="AA25" s="98">
        <v>0.26</v>
      </c>
      <c r="AB25" s="98">
        <v>0.3</v>
      </c>
    </row>
    <row r="26" spans="4:28" s="185" customFormat="1" ht="13.5" thickBot="1">
      <c r="D26" s="111" t="s">
        <v>107</v>
      </c>
      <c r="E26" s="112"/>
      <c r="F26" s="112"/>
      <c r="G26" s="113">
        <v>0.09</v>
      </c>
      <c r="H26" s="113">
        <v>0.1</v>
      </c>
      <c r="I26" s="113">
        <v>0.09</v>
      </c>
      <c r="J26" s="113">
        <v>0.1</v>
      </c>
      <c r="K26" s="113">
        <v>0.1</v>
      </c>
      <c r="L26" s="113">
        <v>0.1</v>
      </c>
      <c r="M26" s="113">
        <v>0.1</v>
      </c>
      <c r="N26" s="113">
        <v>0.1</v>
      </c>
      <c r="O26" s="113">
        <v>0.09</v>
      </c>
      <c r="P26" s="113">
        <v>0.1</v>
      </c>
      <c r="Q26" s="113">
        <v>0.09</v>
      </c>
      <c r="R26" s="113">
        <v>0.08</v>
      </c>
      <c r="S26" s="113">
        <v>0.08</v>
      </c>
      <c r="T26" s="113">
        <v>0.07</v>
      </c>
      <c r="U26" s="113">
        <v>0.09</v>
      </c>
      <c r="V26" s="113">
        <v>0.09</v>
      </c>
      <c r="W26" s="113">
        <v>0.12</v>
      </c>
      <c r="X26" s="113">
        <v>0.13</v>
      </c>
      <c r="Y26" s="113">
        <v>0.11</v>
      </c>
      <c r="Z26" s="113">
        <v>0.11</v>
      </c>
      <c r="AA26" s="113">
        <v>0.1</v>
      </c>
      <c r="AB26" s="113">
        <v>0.05</v>
      </c>
    </row>
    <row r="27" spans="4:28" s="185" customFormat="1" ht="13.5" thickTop="1">
      <c r="D27" s="106"/>
      <c r="E27" s="97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4:28" s="185" customFormat="1" ht="12.75">
      <c r="D28" s="186" t="s">
        <v>144</v>
      </c>
      <c r="E28" s="95"/>
      <c r="F28" s="95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</row>
    <row r="29" spans="4:28" s="185" customFormat="1" ht="12.75">
      <c r="D29" s="91" t="s">
        <v>99</v>
      </c>
      <c r="E29" s="92"/>
      <c r="F29" s="92"/>
      <c r="G29" s="114"/>
      <c r="H29" s="114">
        <v>0.084</v>
      </c>
      <c r="I29" s="114">
        <v>0.085</v>
      </c>
      <c r="J29" s="114">
        <v>0.132</v>
      </c>
      <c r="K29" s="114">
        <v>0.022</v>
      </c>
      <c r="L29" s="114">
        <v>0.074</v>
      </c>
      <c r="M29" s="114">
        <v>0.094</v>
      </c>
      <c r="N29" s="114">
        <v>0.092</v>
      </c>
      <c r="O29" s="114">
        <v>0.076</v>
      </c>
      <c r="P29" s="114">
        <v>0.112</v>
      </c>
      <c r="Q29" s="114">
        <v>0.062</v>
      </c>
      <c r="R29" s="114">
        <v>0.073</v>
      </c>
      <c r="S29" s="114">
        <v>0.08</v>
      </c>
      <c r="T29" s="114">
        <v>0.086</v>
      </c>
      <c r="U29" s="114">
        <v>0.047</v>
      </c>
      <c r="V29" s="114">
        <v>0.062</v>
      </c>
      <c r="W29" s="114">
        <v>0.089</v>
      </c>
      <c r="X29" s="114">
        <v>0.06</v>
      </c>
      <c r="Y29" s="114">
        <v>0.04</v>
      </c>
      <c r="Z29" s="114">
        <v>0.086</v>
      </c>
      <c r="AA29" s="114">
        <v>0.095</v>
      </c>
      <c r="AB29" s="114">
        <v>-0.034</v>
      </c>
    </row>
    <row r="30" spans="4:28" s="185" customFormat="1" ht="8.25" customHeight="1"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4:28" s="185" customFormat="1" ht="12.75">
      <c r="D31" s="91" t="s">
        <v>9</v>
      </c>
      <c r="E31" s="92"/>
      <c r="F31" s="92"/>
      <c r="G31" s="93"/>
      <c r="H31" s="93">
        <v>0.109</v>
      </c>
      <c r="I31" s="93">
        <v>0.05</v>
      </c>
      <c r="J31" s="93">
        <v>0.137</v>
      </c>
      <c r="K31" s="93">
        <v>-0.025</v>
      </c>
      <c r="L31" s="93">
        <v>0.071</v>
      </c>
      <c r="M31" s="93">
        <v>0.088</v>
      </c>
      <c r="N31" s="93">
        <v>0.101</v>
      </c>
      <c r="O31" s="93">
        <v>0.023</v>
      </c>
      <c r="P31" s="93">
        <v>0.07</v>
      </c>
      <c r="Q31" s="93">
        <v>0.102</v>
      </c>
      <c r="R31" s="93">
        <v>0.062</v>
      </c>
      <c r="S31" s="93">
        <v>0.082</v>
      </c>
      <c r="T31" s="93">
        <v>0.079</v>
      </c>
      <c r="U31" s="93">
        <v>0.035</v>
      </c>
      <c r="V31" s="93">
        <v>0.085</v>
      </c>
      <c r="W31" s="93">
        <v>0.109</v>
      </c>
      <c r="X31" s="93">
        <v>0.05</v>
      </c>
      <c r="Y31" s="93">
        <v>0.006</v>
      </c>
      <c r="Z31" s="93">
        <v>0.102</v>
      </c>
      <c r="AA31" s="93">
        <v>0.075</v>
      </c>
      <c r="AB31" s="93">
        <v>-0.038</v>
      </c>
    </row>
    <row r="32" spans="4:28" s="185" customFormat="1" ht="12.75">
      <c r="D32" s="96" t="s">
        <v>10</v>
      </c>
      <c r="E32" s="97"/>
      <c r="F32" s="97"/>
      <c r="G32" s="98"/>
      <c r="H32" s="98">
        <v>0.044</v>
      </c>
      <c r="I32" s="98">
        <v>0.093</v>
      </c>
      <c r="J32" s="98">
        <v>0.14</v>
      </c>
      <c r="K32" s="98">
        <v>0.118</v>
      </c>
      <c r="L32" s="98">
        <v>0.096</v>
      </c>
      <c r="M32" s="98">
        <v>0.095</v>
      </c>
      <c r="N32" s="98">
        <v>0.094</v>
      </c>
      <c r="O32" s="98">
        <v>0.012</v>
      </c>
      <c r="P32" s="98">
        <v>0.023</v>
      </c>
      <c r="Q32" s="98">
        <v>0.116</v>
      </c>
      <c r="R32" s="98">
        <v>0.104</v>
      </c>
      <c r="S32" s="98">
        <v>0.039</v>
      </c>
      <c r="T32" s="98">
        <v>0.158</v>
      </c>
      <c r="U32" s="98">
        <v>-0.002</v>
      </c>
      <c r="V32" s="98">
        <v>0.207</v>
      </c>
      <c r="W32" s="98">
        <v>0.051</v>
      </c>
      <c r="X32" s="98">
        <v>0.092</v>
      </c>
      <c r="Y32" s="98">
        <v>0.074</v>
      </c>
      <c r="Z32" s="98">
        <v>0.051</v>
      </c>
      <c r="AA32" s="98">
        <v>0.175</v>
      </c>
      <c r="AB32" s="98">
        <v>0.019</v>
      </c>
    </row>
    <row r="33" spans="4:28" s="185" customFormat="1" ht="12.75">
      <c r="D33" s="99" t="s">
        <v>100</v>
      </c>
      <c r="E33" s="97"/>
      <c r="F33" s="97"/>
      <c r="G33" s="98"/>
      <c r="H33" s="98">
        <v>0.118</v>
      </c>
      <c r="I33" s="98">
        <v>0.044</v>
      </c>
      <c r="J33" s="98">
        <v>0.136</v>
      </c>
      <c r="K33" s="98">
        <v>-0.045</v>
      </c>
      <c r="L33" s="98">
        <v>0.067</v>
      </c>
      <c r="M33" s="98">
        <v>0.087</v>
      </c>
      <c r="N33" s="98">
        <v>0.102</v>
      </c>
      <c r="O33" s="98">
        <v>0.025</v>
      </c>
      <c r="P33" s="98">
        <v>0.078</v>
      </c>
      <c r="Q33" s="98">
        <v>0.099</v>
      </c>
      <c r="R33" s="98">
        <v>0.056</v>
      </c>
      <c r="S33" s="98">
        <v>0.09</v>
      </c>
      <c r="T33" s="98">
        <v>0.066</v>
      </c>
      <c r="U33" s="98">
        <v>0.042</v>
      </c>
      <c r="V33" s="98">
        <v>0.064</v>
      </c>
      <c r="W33" s="98">
        <v>0.12</v>
      </c>
      <c r="X33" s="98">
        <v>0.042</v>
      </c>
      <c r="Y33" s="98">
        <v>-0.006</v>
      </c>
      <c r="Z33" s="98">
        <v>0.113</v>
      </c>
      <c r="AA33" s="98">
        <v>0.055</v>
      </c>
      <c r="AB33" s="98">
        <v>-0.05</v>
      </c>
    </row>
    <row r="34" spans="4:28" s="185" customFormat="1" ht="8.25" customHeight="1">
      <c r="D34" s="94"/>
      <c r="E34" s="97"/>
      <c r="F34" s="97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4:28" s="185" customFormat="1" ht="12.75">
      <c r="D35" s="91" t="s">
        <v>12</v>
      </c>
      <c r="E35" s="92"/>
      <c r="F35" s="92"/>
      <c r="G35" s="93"/>
      <c r="H35" s="93">
        <v>0.167</v>
      </c>
      <c r="I35" s="93">
        <v>0.001</v>
      </c>
      <c r="J35" s="93">
        <v>0.077</v>
      </c>
      <c r="K35" s="93">
        <v>0.099</v>
      </c>
      <c r="L35" s="93">
        <v>0.119</v>
      </c>
      <c r="M35" s="93">
        <v>0.161</v>
      </c>
      <c r="N35" s="93">
        <v>0.286</v>
      </c>
      <c r="O35" s="93">
        <v>0.269</v>
      </c>
      <c r="P35" s="93">
        <v>0.32</v>
      </c>
      <c r="Q35" s="93">
        <v>0.028</v>
      </c>
      <c r="R35" s="93">
        <v>0.071</v>
      </c>
      <c r="S35" s="93">
        <v>0.093</v>
      </c>
      <c r="T35" s="93">
        <v>0.223</v>
      </c>
      <c r="U35" s="93">
        <v>0.077</v>
      </c>
      <c r="V35" s="93">
        <v>0.054</v>
      </c>
      <c r="W35" s="93">
        <v>0.179</v>
      </c>
      <c r="X35" s="93">
        <v>0.085</v>
      </c>
      <c r="Y35" s="93">
        <v>-0.045</v>
      </c>
      <c r="Z35" s="93">
        <v>0.003</v>
      </c>
      <c r="AA35" s="93">
        <v>0.206</v>
      </c>
      <c r="AB35" s="93">
        <v>0.036</v>
      </c>
    </row>
    <row r="36" spans="4:28" s="105" customFormat="1" ht="12.75">
      <c r="D36" s="102" t="s">
        <v>101</v>
      </c>
      <c r="E36" s="103"/>
      <c r="F36" s="103"/>
      <c r="G36" s="104"/>
      <c r="H36" s="104">
        <v>0.167</v>
      </c>
      <c r="I36" s="104">
        <v>0.001</v>
      </c>
      <c r="J36" s="104">
        <v>0.077</v>
      </c>
      <c r="K36" s="104">
        <v>0.099</v>
      </c>
      <c r="L36" s="104">
        <v>0.119</v>
      </c>
      <c r="M36" s="104">
        <v>0.161</v>
      </c>
      <c r="N36" s="104">
        <v>0.244</v>
      </c>
      <c r="O36" s="104">
        <v>0.277</v>
      </c>
      <c r="P36" s="104">
        <v>0.327</v>
      </c>
      <c r="Q36" s="104">
        <v>0.027</v>
      </c>
      <c r="R36" s="104">
        <v>0.07</v>
      </c>
      <c r="S36" s="104">
        <v>0.093</v>
      </c>
      <c r="T36" s="104">
        <v>0.219</v>
      </c>
      <c r="U36" s="104">
        <v>0.072</v>
      </c>
      <c r="V36" s="104">
        <v>0.049</v>
      </c>
      <c r="W36" s="104">
        <v>0.188</v>
      </c>
      <c r="X36" s="104">
        <v>0.09</v>
      </c>
      <c r="Y36" s="104">
        <v>-0.102</v>
      </c>
      <c r="Z36" s="104">
        <v>0.06</v>
      </c>
      <c r="AA36" s="104">
        <v>0.321</v>
      </c>
      <c r="AB36" s="104">
        <v>-0.045</v>
      </c>
    </row>
    <row r="37" spans="4:28" s="185" customFormat="1" ht="12.75">
      <c r="D37" s="96" t="s">
        <v>102</v>
      </c>
      <c r="E37" s="97"/>
      <c r="F37" s="97"/>
      <c r="G37" s="98"/>
      <c r="H37" s="98">
        <v>0.038</v>
      </c>
      <c r="I37" s="98">
        <v>0.111</v>
      </c>
      <c r="J37" s="98">
        <v>0.054</v>
      </c>
      <c r="K37" s="98">
        <v>0.119</v>
      </c>
      <c r="L37" s="98">
        <v>0.253</v>
      </c>
      <c r="M37" s="98">
        <v>0.125</v>
      </c>
      <c r="N37" s="98">
        <v>0.221</v>
      </c>
      <c r="O37" s="98">
        <v>0.156</v>
      </c>
      <c r="P37" s="98">
        <v>0.295</v>
      </c>
      <c r="Q37" s="98">
        <v>0.013</v>
      </c>
      <c r="R37" s="98">
        <v>0.091</v>
      </c>
      <c r="S37" s="98">
        <v>0.245</v>
      </c>
      <c r="T37" s="98">
        <v>0.154</v>
      </c>
      <c r="U37" s="98">
        <v>0.113</v>
      </c>
      <c r="V37" s="98">
        <v>0.052</v>
      </c>
      <c r="W37" s="98">
        <v>0.157</v>
      </c>
      <c r="X37" s="98">
        <v>0.026</v>
      </c>
      <c r="Y37" s="98">
        <v>-0.098</v>
      </c>
      <c r="Z37" s="98">
        <v>0.048</v>
      </c>
      <c r="AA37" s="98">
        <v>0.328</v>
      </c>
      <c r="AB37" s="98">
        <v>-0.057</v>
      </c>
    </row>
    <row r="38" spans="4:28" s="185" customFormat="1" ht="12.75">
      <c r="D38" s="99" t="s">
        <v>103</v>
      </c>
      <c r="E38" s="97"/>
      <c r="F38" s="97"/>
      <c r="G38" s="98"/>
      <c r="H38" s="98">
        <v>0.428</v>
      </c>
      <c r="I38" s="98">
        <v>-0.161</v>
      </c>
      <c r="J38" s="98">
        <v>0.121</v>
      </c>
      <c r="K38" s="98">
        <v>0.063</v>
      </c>
      <c r="L38" s="98">
        <v>-0.139</v>
      </c>
      <c r="M38" s="98">
        <v>0.259</v>
      </c>
      <c r="N38" s="98">
        <v>0.293</v>
      </c>
      <c r="O38" s="98">
        <v>0.534</v>
      </c>
      <c r="P38" s="98">
        <v>0.379</v>
      </c>
      <c r="Q38" s="98">
        <v>0.043</v>
      </c>
      <c r="R38" s="98">
        <v>0.04</v>
      </c>
      <c r="S38" s="98">
        <v>-0.141</v>
      </c>
      <c r="T38" s="98">
        <v>0.36</v>
      </c>
      <c r="U38" s="98">
        <v>0</v>
      </c>
      <c r="V38" s="98">
        <v>0.041</v>
      </c>
      <c r="W38" s="98">
        <v>0.266</v>
      </c>
      <c r="X38" s="98">
        <v>0.238</v>
      </c>
      <c r="Y38" s="98">
        <v>-0.11</v>
      </c>
      <c r="Z38" s="98">
        <v>0.084</v>
      </c>
      <c r="AA38" s="98">
        <v>0.306</v>
      </c>
      <c r="AB38" s="98">
        <v>-0.023</v>
      </c>
    </row>
    <row r="39" spans="4:28" s="105" customFormat="1" ht="12.75">
      <c r="D39" s="102" t="s">
        <v>104</v>
      </c>
      <c r="E39" s="103"/>
      <c r="F39" s="1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98"/>
    </row>
    <row r="40" spans="4:28" s="185" customFormat="1" ht="8.25" customHeight="1">
      <c r="D40" s="94"/>
      <c r="E40" s="97"/>
      <c r="F40" s="97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4:28" s="185" customFormat="1" ht="12.75">
      <c r="D41" s="91" t="s">
        <v>13</v>
      </c>
      <c r="E41" s="92"/>
      <c r="F41" s="92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4:28" s="105" customFormat="1" ht="12.75">
      <c r="D42" s="108" t="s">
        <v>105</v>
      </c>
      <c r="E42" s="103"/>
      <c r="F42" s="103"/>
      <c r="G42" s="104"/>
      <c r="H42" s="104">
        <v>0.002</v>
      </c>
      <c r="I42" s="104">
        <v>0.399</v>
      </c>
      <c r="J42" s="104">
        <v>0.051</v>
      </c>
      <c r="K42" s="104">
        <v>0.204</v>
      </c>
      <c r="L42" s="104">
        <v>0.317</v>
      </c>
      <c r="M42" s="104">
        <v>0.112</v>
      </c>
      <c r="N42" s="104">
        <v>0.017</v>
      </c>
      <c r="O42" s="104">
        <v>0.44</v>
      </c>
      <c r="P42" s="104">
        <v>-0.114</v>
      </c>
      <c r="Q42" s="104">
        <v>-0.031</v>
      </c>
      <c r="R42" s="104">
        <v>0.082</v>
      </c>
      <c r="S42" s="104">
        <v>0.237</v>
      </c>
      <c r="T42" s="104">
        <v>0.09</v>
      </c>
      <c r="U42" s="104">
        <v>0.189</v>
      </c>
      <c r="V42" s="104">
        <v>0.072</v>
      </c>
      <c r="W42" s="104">
        <v>0.063</v>
      </c>
      <c r="X42" s="104">
        <v>0.129</v>
      </c>
      <c r="Y42" s="104">
        <v>0.433</v>
      </c>
      <c r="Z42" s="104">
        <v>0.103</v>
      </c>
      <c r="AA42" s="104">
        <v>0.199</v>
      </c>
      <c r="AB42" s="104">
        <v>-0.092</v>
      </c>
    </row>
    <row r="43" spans="4:28" s="185" customFormat="1" ht="12.75">
      <c r="D43" s="109" t="s">
        <v>106</v>
      </c>
      <c r="E43" s="97"/>
      <c r="F43" s="97"/>
      <c r="G43" s="98"/>
      <c r="H43" s="98">
        <v>0.062</v>
      </c>
      <c r="I43" s="98">
        <v>0.434</v>
      </c>
      <c r="J43" s="98">
        <v>-0.003</v>
      </c>
      <c r="K43" s="98">
        <v>-0.184</v>
      </c>
      <c r="L43" s="98">
        <v>0.204</v>
      </c>
      <c r="M43" s="98">
        <v>0.091</v>
      </c>
      <c r="N43" s="98">
        <v>-0.001</v>
      </c>
      <c r="O43" s="98">
        <v>0.156</v>
      </c>
      <c r="P43" s="98">
        <v>0.259</v>
      </c>
      <c r="Q43" s="98">
        <v>-0.273</v>
      </c>
      <c r="R43" s="98">
        <v>0.288</v>
      </c>
      <c r="S43" s="98">
        <v>0.621</v>
      </c>
      <c r="T43" s="98">
        <v>0.229</v>
      </c>
      <c r="U43" s="98">
        <v>0.244</v>
      </c>
      <c r="V43" s="98">
        <v>-0.094</v>
      </c>
      <c r="W43" s="98">
        <v>-0.019</v>
      </c>
      <c r="X43" s="98">
        <v>0.104</v>
      </c>
      <c r="Y43" s="98">
        <v>1.102</v>
      </c>
      <c r="Z43" s="98">
        <v>0.122</v>
      </c>
      <c r="AA43" s="98">
        <v>0.255</v>
      </c>
      <c r="AB43" s="98">
        <v>0.211</v>
      </c>
    </row>
    <row r="44" spans="4:28" s="185" customFormat="1" ht="12.75">
      <c r="D44" s="109" t="s">
        <v>107</v>
      </c>
      <c r="E44" s="97"/>
      <c r="F44" s="97"/>
      <c r="G44" s="98"/>
      <c r="H44" s="98">
        <v>-0.092</v>
      </c>
      <c r="I44" s="98">
        <v>0.335</v>
      </c>
      <c r="J44" s="98">
        <v>0.157</v>
      </c>
      <c r="K44" s="98">
        <v>0.855</v>
      </c>
      <c r="L44" s="98">
        <v>0.401</v>
      </c>
      <c r="M44" s="98">
        <v>0.125</v>
      </c>
      <c r="N44" s="98">
        <v>0.049</v>
      </c>
      <c r="O44" s="98">
        <v>0.616</v>
      </c>
      <c r="P44" s="98">
        <v>-0.28</v>
      </c>
      <c r="Q44" s="98">
        <v>0.156</v>
      </c>
      <c r="R44" s="98">
        <v>-0.018</v>
      </c>
      <c r="S44" s="98">
        <v>-0.011</v>
      </c>
      <c r="T44" s="98">
        <v>-0.051</v>
      </c>
      <c r="U44" s="98">
        <v>0.112</v>
      </c>
      <c r="V44" s="98">
        <v>0.311</v>
      </c>
      <c r="W44" s="98">
        <v>0.144</v>
      </c>
      <c r="X44" s="98">
        <v>0.151</v>
      </c>
      <c r="Y44" s="98">
        <v>0.043</v>
      </c>
      <c r="Z44" s="98">
        <v>0.081</v>
      </c>
      <c r="AA44" s="98">
        <v>0.13</v>
      </c>
      <c r="AB44" s="98">
        <v>-0.502</v>
      </c>
    </row>
    <row r="45" spans="4:28" s="105" customFormat="1" ht="12.75">
      <c r="D45" s="110" t="s">
        <v>108</v>
      </c>
      <c r="E45" s="103"/>
      <c r="F45" s="103"/>
      <c r="G45" s="104"/>
      <c r="H45" s="104">
        <v>0.245</v>
      </c>
      <c r="I45" s="104">
        <v>-0.052</v>
      </c>
      <c r="J45" s="104">
        <v>0.094</v>
      </c>
      <c r="K45" s="104">
        <v>-0.126</v>
      </c>
      <c r="L45" s="104">
        <v>0.21</v>
      </c>
      <c r="M45" s="104">
        <v>0.118</v>
      </c>
      <c r="N45" s="104">
        <v>0.234</v>
      </c>
      <c r="O45" s="104">
        <v>0.124</v>
      </c>
      <c r="P45" s="104">
        <v>-0.027</v>
      </c>
      <c r="Q45" s="104">
        <v>0.172</v>
      </c>
      <c r="R45" s="104">
        <v>0.023</v>
      </c>
      <c r="S45" s="104">
        <v>0.177</v>
      </c>
      <c r="T45" s="104">
        <v>0.188</v>
      </c>
      <c r="U45" s="104">
        <v>0.091</v>
      </c>
      <c r="V45" s="104">
        <v>0.146</v>
      </c>
      <c r="W45" s="104">
        <v>0.23</v>
      </c>
      <c r="X45" s="104">
        <v>0.076</v>
      </c>
      <c r="Y45" s="104">
        <v>0.058</v>
      </c>
      <c r="Z45" s="104">
        <v>0.081</v>
      </c>
      <c r="AA45" s="104">
        <v>0.18</v>
      </c>
      <c r="AB45" s="104">
        <v>-0.034</v>
      </c>
    </row>
    <row r="46" spans="4:28" s="185" customFormat="1" ht="12.75">
      <c r="D46" s="109" t="s">
        <v>106</v>
      </c>
      <c r="E46" s="97"/>
      <c r="F46" s="97"/>
      <c r="G46" s="98"/>
      <c r="H46" s="98">
        <v>0.164</v>
      </c>
      <c r="I46" s="98">
        <v>0.014</v>
      </c>
      <c r="J46" s="98">
        <v>0.011</v>
      </c>
      <c r="K46" s="98">
        <v>-0.123</v>
      </c>
      <c r="L46" s="98">
        <v>0.234</v>
      </c>
      <c r="M46" s="98">
        <v>0.177</v>
      </c>
      <c r="N46" s="98">
        <v>0.323</v>
      </c>
      <c r="O46" s="98">
        <v>0.255</v>
      </c>
      <c r="P46" s="98">
        <v>0.18</v>
      </c>
      <c r="Q46" s="98">
        <v>0.151</v>
      </c>
      <c r="R46" s="98">
        <v>0.093</v>
      </c>
      <c r="S46" s="98">
        <v>0.203</v>
      </c>
      <c r="T46" s="98">
        <v>0.227</v>
      </c>
      <c r="U46" s="98">
        <v>0.058</v>
      </c>
      <c r="V46" s="98">
        <v>0.131</v>
      </c>
      <c r="W46" s="98">
        <v>0.114</v>
      </c>
      <c r="X46" s="98">
        <v>0.07</v>
      </c>
      <c r="Y46" s="98">
        <v>0.097</v>
      </c>
      <c r="Z46" s="98">
        <v>0.127</v>
      </c>
      <c r="AA46" s="98">
        <v>0.249</v>
      </c>
      <c r="AB46" s="98">
        <v>0.133</v>
      </c>
    </row>
    <row r="47" spans="4:28" s="185" customFormat="1" ht="13.5" thickBot="1">
      <c r="D47" s="111" t="s">
        <v>107</v>
      </c>
      <c r="E47" s="112"/>
      <c r="F47" s="112"/>
      <c r="G47" s="113"/>
      <c r="H47" s="113">
        <v>0.314</v>
      </c>
      <c r="I47" s="113">
        <v>-0.102</v>
      </c>
      <c r="J47" s="113">
        <v>0.164</v>
      </c>
      <c r="K47" s="113">
        <v>-0.128</v>
      </c>
      <c r="L47" s="113">
        <v>0.192</v>
      </c>
      <c r="M47" s="113">
        <v>0.073</v>
      </c>
      <c r="N47" s="113">
        <v>0.265</v>
      </c>
      <c r="O47" s="113">
        <v>-0.014</v>
      </c>
      <c r="P47" s="113">
        <v>-0.306</v>
      </c>
      <c r="Q47" s="113">
        <v>0.218</v>
      </c>
      <c r="R47" s="113">
        <v>-0.129</v>
      </c>
      <c r="S47" s="113">
        <v>0.109</v>
      </c>
      <c r="T47" s="113">
        <v>0.068</v>
      </c>
      <c r="U47" s="113">
        <v>0.206</v>
      </c>
      <c r="V47" s="113">
        <v>0.182</v>
      </c>
      <c r="W47" s="113">
        <v>0.505</v>
      </c>
      <c r="X47" s="113">
        <v>0.088</v>
      </c>
      <c r="Y47" s="113">
        <v>-0.009</v>
      </c>
      <c r="Z47" s="113">
        <v>-0.008</v>
      </c>
      <c r="AA47" s="113">
        <v>0.031</v>
      </c>
      <c r="AB47" s="113">
        <v>-0.473</v>
      </c>
    </row>
    <row r="48" spans="4:28" s="185" customFormat="1" ht="13.5" thickTop="1">
      <c r="D48" s="188" t="s">
        <v>32</v>
      </c>
      <c r="E48" s="97"/>
      <c r="F48" s="9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</row>
    <row r="49" s="185" customFormat="1" ht="12.75">
      <c r="D49" s="190">
        <f>'CYGDP CP'!D49</f>
        <v>44273</v>
      </c>
    </row>
  </sheetData>
  <sheetProtection/>
  <printOptions/>
  <pageMargins left="0.4724409448818898" right="0.5905511811023623" top="1.05" bottom="0.2362204724409449" header="0.3937007874015748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PC</cp:lastModifiedBy>
  <cp:lastPrinted>2021-03-17T09:08:17Z</cp:lastPrinted>
  <dcterms:created xsi:type="dcterms:W3CDTF">2018-03-09T06:29:57Z</dcterms:created>
  <dcterms:modified xsi:type="dcterms:W3CDTF">2021-03-17T09:11:11Z</dcterms:modified>
  <cp:category/>
  <cp:version/>
  <cp:contentType/>
  <cp:contentStatus/>
</cp:coreProperties>
</file>