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B:\Formal Trade in Goods Statistics Reports\Quarterly report\31_Trade report 2022Q3\"/>
    </mc:Choice>
  </mc:AlternateContent>
  <xr:revisionPtr revIDLastSave="0" documentId="13_ncr:1_{25651EDA-66C7-47E2-B984-C785955FB6A4}" xr6:coauthVersionLast="47" xr6:coauthVersionMax="47" xr10:uidLastSave="{00000000-0000-0000-0000-000000000000}"/>
  <bookViews>
    <workbookView xWindow="-90" yWindow="-90" windowWidth="19380" windowHeight="10380" tabRatio="1000" xr2:uid="{00000000-000D-0000-FFFF-FFFF00000000}"/>
  </bookViews>
  <sheets>
    <sheet name="Graph Overall" sheetId="37" r:id="rId1"/>
    <sheet name="Graph EAC" sheetId="38" r:id="rId2"/>
    <sheet name="EAC" sheetId="39" r:id="rId3"/>
    <sheet name="Total trade with the World" sheetId="40" r:id="rId4"/>
    <sheet name="Regional blocks" sheetId="41" r:id="rId5"/>
    <sheet name="Trade by continents" sheetId="42" r:id="rId6"/>
    <sheet name="Sheet11" sheetId="13" state="hidden" r:id="rId7"/>
    <sheet name="ExportCountry" sheetId="22" r:id="rId8"/>
    <sheet name="ImportCountry" sheetId="28" r:id="rId9"/>
    <sheet name="ReexportsCountry" sheetId="23" r:id="rId10"/>
    <sheet name="ExportsCommodity" sheetId="30" r:id="rId11"/>
    <sheet name="ImportsCommodity" sheetId="24" r:id="rId12"/>
    <sheet name="ReexportsCommodity" sheetId="32" r:id="rId13"/>
  </sheets>
  <definedNames>
    <definedName name="_xlnm._FilterDatabase" localSheetId="1" hidden="1">'Graph EAC'!$B$4:$B$10</definedName>
    <definedName name="_xlnm._FilterDatabase" localSheetId="0" hidden="1">'Graph Overall'!$B$4:$B$10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5" i="13" l="1"/>
  <c r="E4" i="13"/>
  <c r="E3" i="13"/>
  <c r="E2" i="13"/>
  <c r="E6" i="13" l="1"/>
  <c r="F8" i="13" s="1"/>
</calcChain>
</file>

<file path=xl/sharedStrings.xml><?xml version="1.0" encoding="utf-8"?>
<sst xmlns="http://schemas.openxmlformats.org/spreadsheetml/2006/main" count="523" uniqueCount="144">
  <si>
    <t>Flow</t>
  </si>
  <si>
    <t>Flow \ Period</t>
  </si>
  <si>
    <t>Exports</t>
  </si>
  <si>
    <t>Imports</t>
  </si>
  <si>
    <t>Re-Exports</t>
  </si>
  <si>
    <t>Partner</t>
  </si>
  <si>
    <t>DESCRIPTION</t>
  </si>
  <si>
    <t>QUANTITY</t>
  </si>
  <si>
    <t>NUMBER OF DAYS</t>
  </si>
  <si>
    <t>UNIT VALUE/day</t>
  </si>
  <si>
    <t xml:space="preserve"> TOTAL VALUE </t>
  </si>
  <si>
    <t>EXPLANATION</t>
  </si>
  <si>
    <t xml:space="preserve">Salaries for Regionals </t>
  </si>
  <si>
    <t xml:space="preserve"> 1 day August, 27 for September, 27 for October, 25 for November and 24 days for December 2015. </t>
  </si>
  <si>
    <t>Salaries for Team Leaders</t>
  </si>
  <si>
    <t xml:space="preserve"> 1 day August, 27 for September, 27 for October, 25 for November and 24 days for December 2015.</t>
  </si>
  <si>
    <t>Salaries for enumerators</t>
  </si>
  <si>
    <t xml:space="preserve">1 day August, 27 for September, 27 for October, 25 for November and 24 days for December 2015. </t>
  </si>
  <si>
    <t>Salaries of editors</t>
  </si>
  <si>
    <t>TOTAL</t>
  </si>
  <si>
    <t>Total Trade</t>
  </si>
  <si>
    <t>Trade Balance</t>
  </si>
  <si>
    <t>Partner \ Period</t>
  </si>
  <si>
    <t>Congo, The Democratic Republic Of</t>
  </si>
  <si>
    <t>United Arab Emirates</t>
  </si>
  <si>
    <t>Kenya</t>
  </si>
  <si>
    <t>United Kingdom</t>
  </si>
  <si>
    <t>Burundi</t>
  </si>
  <si>
    <t>Ethiopia</t>
  </si>
  <si>
    <t>China</t>
  </si>
  <si>
    <t>Turkey</t>
  </si>
  <si>
    <t>Uganda</t>
  </si>
  <si>
    <t>Belgium</t>
  </si>
  <si>
    <t>Switzerland</t>
  </si>
  <si>
    <t>South Africa</t>
  </si>
  <si>
    <t>Tanzania, United Republic Of</t>
  </si>
  <si>
    <t>Germany</t>
  </si>
  <si>
    <t>Hong Kong</t>
  </si>
  <si>
    <t>India</t>
  </si>
  <si>
    <t>Singapore</t>
  </si>
  <si>
    <t>United States</t>
  </si>
  <si>
    <t>PARTNER COUNTRY ANALYSIS</t>
  </si>
  <si>
    <t>Year and Period</t>
  </si>
  <si>
    <t>Total Estimates</t>
  </si>
  <si>
    <t>COMMODITY ANALYSIS</t>
  </si>
  <si>
    <t>COMMODITY DESCRIPTION/ TOTAL ESTIMATES</t>
  </si>
  <si>
    <t>EAC</t>
  </si>
  <si>
    <t>Tanzania</t>
  </si>
  <si>
    <t>Trade in Goods of Rwanda with  EAC</t>
  </si>
  <si>
    <t>WORLD</t>
  </si>
  <si>
    <t>Trade in Goods of Rwanda with selected regional organizations (Value in US$ million)</t>
  </si>
  <si>
    <t>CEPGL</t>
  </si>
  <si>
    <t>Export</t>
  </si>
  <si>
    <t>Import</t>
  </si>
  <si>
    <t>Re-export</t>
  </si>
  <si>
    <t>COMESA</t>
  </si>
  <si>
    <t>COMMON WEALTH</t>
  </si>
  <si>
    <t>ECOWAS</t>
  </si>
  <si>
    <t>SADC</t>
  </si>
  <si>
    <t>EU</t>
  </si>
  <si>
    <t>AFRICA</t>
  </si>
  <si>
    <t>AMERICA</t>
  </si>
  <si>
    <t>ASIA</t>
  </si>
  <si>
    <t>EUROPE</t>
  </si>
  <si>
    <t>OCEANIA</t>
  </si>
  <si>
    <t>Rwanda's External Trade  (values in US$ million)</t>
  </si>
  <si>
    <t>Rwanda's External Trade  with EAC (values in US$ million)</t>
  </si>
  <si>
    <t>Rwanda's Formal External Trade in Goods (values in US$ million)</t>
  </si>
  <si>
    <t>Trade in Goods of Rwanda by Continents</t>
  </si>
  <si>
    <t>SITC SECTION</t>
  </si>
  <si>
    <t>0</t>
  </si>
  <si>
    <t>1</t>
  </si>
  <si>
    <t>2</t>
  </si>
  <si>
    <t>3</t>
  </si>
  <si>
    <t>4</t>
  </si>
  <si>
    <t>5</t>
  </si>
  <si>
    <t>6</t>
  </si>
  <si>
    <t>7</t>
  </si>
  <si>
    <t>8</t>
  </si>
  <si>
    <t>9</t>
  </si>
  <si>
    <t xml:space="preserve">Crude materials, inedible, except fuels </t>
  </si>
  <si>
    <t>Mineral fuels, lubricants and related materials</t>
  </si>
  <si>
    <t>Animals and vegetable oils, fats &amp; waxes</t>
  </si>
  <si>
    <t>Chemicals &amp; related products, n.e.s.</t>
  </si>
  <si>
    <t>Manufactured goods classified chiefly by material</t>
  </si>
  <si>
    <t>Machinery and transport equipment</t>
  </si>
  <si>
    <t>Miscellaneous manufactured articles</t>
  </si>
  <si>
    <t>Other commodities &amp; transactions, n.e.s</t>
  </si>
  <si>
    <t>Food and live animals</t>
  </si>
  <si>
    <t>Beverages and tobacco</t>
  </si>
  <si>
    <t>Saudi Arabia</t>
  </si>
  <si>
    <t>South Sudan</t>
  </si>
  <si>
    <t>Flow/Period</t>
  </si>
  <si>
    <t>SHARE IN %</t>
  </si>
  <si>
    <t>Indonesia</t>
  </si>
  <si>
    <t>Pakistan</t>
  </si>
  <si>
    <t>2019Q1</t>
  </si>
  <si>
    <t>2019Q2</t>
  </si>
  <si>
    <r>
      <rPr>
        <b/>
        <sz val="9"/>
        <color indexed="8"/>
        <rFont val="Arial"/>
        <family val="2"/>
      </rPr>
      <t xml:space="preserve">Source: </t>
    </r>
    <r>
      <rPr>
        <sz val="9"/>
        <color indexed="8"/>
        <rFont val="Arial"/>
        <family val="2"/>
      </rPr>
      <t>NISR</t>
    </r>
  </si>
  <si>
    <r>
      <rPr>
        <b/>
        <sz val="9"/>
        <color indexed="8"/>
        <rFont val="Arial Narrow"/>
        <family val="2"/>
      </rPr>
      <t xml:space="preserve">Source: </t>
    </r>
    <r>
      <rPr>
        <sz val="9"/>
        <color indexed="8"/>
        <rFont val="Arial Narrow"/>
        <family val="2"/>
      </rPr>
      <t>NISR</t>
    </r>
  </si>
  <si>
    <r>
      <rPr>
        <b/>
        <sz val="9"/>
        <color indexed="8"/>
        <rFont val="Arial Narrow"/>
        <family val="2"/>
      </rPr>
      <t>Source:</t>
    </r>
    <r>
      <rPr>
        <sz val="9"/>
        <color indexed="8"/>
        <rFont val="Arial Narrow"/>
        <family val="2"/>
      </rPr>
      <t xml:space="preserve"> NISR</t>
    </r>
  </si>
  <si>
    <t>Egypt</t>
  </si>
  <si>
    <t>VALUES US$ Million</t>
  </si>
  <si>
    <t>VALUES IN US$ Million</t>
  </si>
  <si>
    <r>
      <rPr>
        <b/>
        <sz val="9"/>
        <rFont val="Arial Narrow"/>
        <family val="2"/>
      </rPr>
      <t xml:space="preserve">Source: </t>
    </r>
    <r>
      <rPr>
        <sz val="9"/>
        <rFont val="Arial Narrow"/>
        <family val="2"/>
      </rPr>
      <t>NISR</t>
    </r>
  </si>
  <si>
    <r>
      <rPr>
        <b/>
        <sz val="9"/>
        <color theme="1"/>
        <rFont val="Arial Narrow"/>
        <family val="2"/>
      </rPr>
      <t xml:space="preserve">Source: </t>
    </r>
    <r>
      <rPr>
        <sz val="9"/>
        <color theme="1"/>
        <rFont val="Arial Narrow"/>
        <family val="2"/>
      </rPr>
      <t>NISR</t>
    </r>
  </si>
  <si>
    <t>2019Q3</t>
  </si>
  <si>
    <t>2019Q4</t>
  </si>
  <si>
    <t>Qatar</t>
  </si>
  <si>
    <t>2020Q1</t>
  </si>
  <si>
    <t>2020Q2</t>
  </si>
  <si>
    <t>Congo</t>
  </si>
  <si>
    <t>2020Q3</t>
  </si>
  <si>
    <t>2020Q4</t>
  </si>
  <si>
    <t>2021Q1</t>
  </si>
  <si>
    <t>2021Q2</t>
  </si>
  <si>
    <t>Zambia</t>
  </si>
  <si>
    <t>Japan</t>
  </si>
  <si>
    <t>2021Q3</t>
  </si>
  <si>
    <t>Malaysia</t>
  </si>
  <si>
    <t>2021Q4</t>
  </si>
  <si>
    <r>
      <rPr>
        <b/>
        <sz val="8"/>
        <rFont val="Arial Narrow"/>
        <family val="2"/>
      </rPr>
      <t>Source:</t>
    </r>
    <r>
      <rPr>
        <sz val="8"/>
        <rFont val="Arial Narrow"/>
        <family val="2"/>
      </rPr>
      <t xml:space="preserve"> NISR</t>
    </r>
  </si>
  <si>
    <t>2022Q1</t>
  </si>
  <si>
    <t>Greece</t>
  </si>
  <si>
    <t>2022Q2</t>
  </si>
  <si>
    <t>Luxembourg</t>
  </si>
  <si>
    <t>Burkina Faso</t>
  </si>
  <si>
    <t>2022Q3</t>
  </si>
  <si>
    <t>Top 20 destinations of exports of Rwanda in  2022, Quarter 3 (Values in US$ million)</t>
  </si>
  <si>
    <t>Netherlands</t>
  </si>
  <si>
    <t>Spain</t>
  </si>
  <si>
    <t>Shares in % Q3</t>
  </si>
  <si>
    <t>% change Q3/Q2</t>
  </si>
  <si>
    <t>% change Q3/Q3</t>
  </si>
  <si>
    <t>Top 20 countries of origin of the imports of Rwanda in 2022, Quarter 3 (Values in US$ million)</t>
  </si>
  <si>
    <t>Oman</t>
  </si>
  <si>
    <t>Korea, Republic Of</t>
  </si>
  <si>
    <t>Morocco</t>
  </si>
  <si>
    <t>Mozambique</t>
  </si>
  <si>
    <t>Top 20 destinations of re-exports of Rwanda in the year 2022, Quarter 3 (Values in US$ Million)</t>
  </si>
  <si>
    <t>Products  exported by Rwanda in  2022, Quarter 3 (Values in US$ Million)</t>
  </si>
  <si>
    <t>Products  re-exported by Rwanda in  2022, Quarter 3 (Values in US$ Million)</t>
  </si>
  <si>
    <t>Products  imported by Rwanda in  2022, Quarter 3 (Values in US$ Million)</t>
  </si>
  <si>
    <t>*Major revisions  include Domestic exports destination of Tea and Coffee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</si>
</sst>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_(* #,##0_);_(* \(#,##0\);_(* &quot;-&quot;??_);_(@_)"/>
    <numFmt numFmtId="166" formatCode="_(* #,##0.0_);_(* \(#,##0.0\);_(* &quot;-&quot;??_);_(@_)"/>
    <numFmt numFmtId="167" formatCode="0.000"/>
    <numFmt numFmtId="168" formatCode="0.0"/>
  </numFmts>
  <fonts count="37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000000"/>
      <name val="Times New Roman"/>
      <family val="1"/>
    </font>
    <font>
      <sz val="10"/>
      <color indexed="8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color theme="1"/>
      <name val="Arial Narrow"/>
      <family val="2"/>
    </font>
    <font>
      <b/>
      <sz val="9"/>
      <color theme="1"/>
      <name val="Arial Narrow"/>
      <family val="2"/>
    </font>
    <font>
      <b/>
      <sz val="9"/>
      <color indexed="8"/>
      <name val="Arial Narrow"/>
      <family val="2"/>
    </font>
    <font>
      <sz val="9"/>
      <color indexed="8"/>
      <name val="Arial Narrow"/>
      <family val="2"/>
    </font>
    <font>
      <b/>
      <sz val="9"/>
      <color rgb="FF000000"/>
      <name val="Arial Narrow"/>
      <family val="2"/>
    </font>
    <font>
      <b/>
      <sz val="9"/>
      <name val="Arial Narrow"/>
      <family val="2"/>
    </font>
    <font>
      <sz val="9"/>
      <name val="Arial Narrow"/>
      <family val="2"/>
    </font>
    <font>
      <sz val="9"/>
      <color rgb="FF000000"/>
      <name val="Arial Narrow"/>
      <family val="2"/>
    </font>
    <font>
      <sz val="9"/>
      <color rgb="FFFF0000"/>
      <name val="Arial Narrow"/>
      <family val="2"/>
    </font>
    <font>
      <b/>
      <sz val="10"/>
      <color theme="1"/>
      <name val="Arial Narrow"/>
      <family val="2"/>
      <charset val="204"/>
    </font>
    <font>
      <sz val="10"/>
      <color indexed="8"/>
      <name val="Arial"/>
      <family val="2"/>
      <charset val="204"/>
    </font>
    <font>
      <sz val="9"/>
      <name val="Arial Narrow"/>
      <family val="2"/>
      <charset val="204"/>
    </font>
    <font>
      <sz val="12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b/>
      <sz val="11"/>
      <color theme="1"/>
      <name val="Arial Narrow"/>
      <family val="2"/>
    </font>
    <font>
      <sz val="9"/>
      <name val="Arial"/>
      <family val="2"/>
    </font>
    <font>
      <b/>
      <sz val="11"/>
      <name val="Arial Narrow"/>
      <family val="2"/>
    </font>
    <font>
      <sz val="11"/>
      <color indexed="8"/>
      <name val="Calibri"/>
      <family val="2"/>
    </font>
    <font>
      <sz val="8"/>
      <color theme="1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  <font>
      <sz val="8"/>
      <color rgb="FFFF0000"/>
      <name val="Arial Narrow"/>
      <family val="2"/>
    </font>
    <font>
      <sz val="8"/>
      <color indexed="8"/>
      <name val="Arial Narrow"/>
      <family val="2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31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164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0" fontId="8" fillId="0" borderId="0"/>
    <xf numFmtId="0" fontId="1" fillId="0" borderId="0"/>
    <xf numFmtId="0" fontId="23" fillId="0" borderId="0"/>
  </cellStyleXfs>
  <cellXfs count="250">
    <xf numFmtId="0" fontId="0" fillId="0" borderId="0" xfId="0"/>
    <xf numFmtId="0" fontId="5" fillId="2" borderId="1" xfId="0" applyFont="1" applyFill="1" applyBorder="1"/>
    <xf numFmtId="0" fontId="5" fillId="2" borderId="2" xfId="0" applyFont="1" applyFill="1" applyBorder="1"/>
    <xf numFmtId="0" fontId="5" fillId="2" borderId="3" xfId="0" applyFont="1" applyFill="1" applyBorder="1"/>
    <xf numFmtId="0" fontId="6" fillId="0" borderId="4" xfId="0" applyFont="1" applyBorder="1" applyAlignment="1">
      <alignment wrapText="1"/>
    </xf>
    <xf numFmtId="0" fontId="6" fillId="0" borderId="5" xfId="0" applyFont="1" applyBorder="1" applyAlignment="1">
      <alignment horizontal="right"/>
    </xf>
    <xf numFmtId="0" fontId="6" fillId="0" borderId="6" xfId="0" applyFont="1" applyBorder="1" applyAlignment="1">
      <alignment horizontal="right"/>
    </xf>
    <xf numFmtId="3" fontId="0" fillId="0" borderId="0" xfId="0" applyNumberFormat="1"/>
    <xf numFmtId="3" fontId="6" fillId="0" borderId="6" xfId="0" applyNumberFormat="1" applyFont="1" applyBorder="1" applyAlignment="1">
      <alignment horizontal="right"/>
    </xf>
    <xf numFmtId="0" fontId="7" fillId="0" borderId="7" xfId="0" applyFont="1" applyBorder="1" applyAlignment="1">
      <alignment horizontal="justify" wrapText="1"/>
    </xf>
    <xf numFmtId="0" fontId="6" fillId="0" borderId="8" xfId="0" applyFont="1" applyBorder="1" applyAlignment="1">
      <alignment horizontal="right"/>
    </xf>
    <xf numFmtId="0" fontId="6" fillId="0" borderId="9" xfId="0" applyFont="1" applyBorder="1" applyAlignment="1">
      <alignment horizontal="right"/>
    </xf>
    <xf numFmtId="3" fontId="6" fillId="0" borderId="9" xfId="0" applyNumberFormat="1" applyFont="1" applyBorder="1" applyAlignment="1">
      <alignment horizontal="right"/>
    </xf>
    <xf numFmtId="0" fontId="7" fillId="0" borderId="7" xfId="0" applyFont="1" applyBorder="1" applyAlignment="1">
      <alignment vertical="top" wrapText="1"/>
    </xf>
    <xf numFmtId="0" fontId="5" fillId="2" borderId="10" xfId="0" applyFont="1" applyFill="1" applyBorder="1"/>
    <xf numFmtId="0" fontId="5" fillId="2" borderId="11" xfId="0" applyFont="1" applyFill="1" applyBorder="1"/>
    <xf numFmtId="0" fontId="5" fillId="2" borderId="12" xfId="0" applyFont="1" applyFill="1" applyBorder="1"/>
    <xf numFmtId="3" fontId="5" fillId="2" borderId="12" xfId="0" applyNumberFormat="1" applyFont="1" applyFill="1" applyBorder="1"/>
    <xf numFmtId="0" fontId="5" fillId="2" borderId="13" xfId="0" applyFont="1" applyFill="1" applyBorder="1"/>
    <xf numFmtId="3" fontId="4" fillId="0" borderId="0" xfId="0" applyNumberFormat="1" applyFont="1"/>
    <xf numFmtId="0" fontId="9" fillId="0" borderId="0" xfId="0" applyFont="1"/>
    <xf numFmtId="0" fontId="10" fillId="5" borderId="19" xfId="0" applyFont="1" applyFill="1" applyBorder="1"/>
    <xf numFmtId="0" fontId="10" fillId="5" borderId="19" xfId="0" applyFont="1" applyFill="1" applyBorder="1" applyAlignment="1">
      <alignment horizontal="center"/>
    </xf>
    <xf numFmtId="0" fontId="10" fillId="4" borderId="20" xfId="0" applyFont="1" applyFill="1" applyBorder="1"/>
    <xf numFmtId="2" fontId="9" fillId="0" borderId="0" xfId="0" applyNumberFormat="1" applyFont="1"/>
    <xf numFmtId="0" fontId="10" fillId="4" borderId="21" xfId="0" applyFont="1" applyFill="1" applyBorder="1"/>
    <xf numFmtId="10" fontId="9" fillId="0" borderId="0" xfId="3" applyNumberFormat="1" applyFont="1"/>
    <xf numFmtId="0" fontId="9" fillId="4" borderId="0" xfId="0" applyFont="1" applyFill="1"/>
    <xf numFmtId="2" fontId="9" fillId="0" borderId="0" xfId="3" applyNumberFormat="1" applyFont="1" applyFill="1" applyBorder="1"/>
    <xf numFmtId="10" fontId="9" fillId="0" borderId="0" xfId="3" applyNumberFormat="1" applyFont="1" applyFill="1" applyBorder="1"/>
    <xf numFmtId="0" fontId="10" fillId="4" borderId="0" xfId="0" applyFont="1" applyFill="1"/>
    <xf numFmtId="9" fontId="9" fillId="0" borderId="0" xfId="3" applyFont="1" applyFill="1" applyBorder="1"/>
    <xf numFmtId="0" fontId="12" fillId="0" borderId="0" xfId="5" applyFont="1" applyAlignment="1">
      <alignment horizontal="center"/>
    </xf>
    <xf numFmtId="2" fontId="9" fillId="0" borderId="0" xfId="0" applyNumberFormat="1" applyFont="1" applyAlignment="1">
      <alignment horizontal="center"/>
    </xf>
    <xf numFmtId="0" fontId="12" fillId="0" borderId="0" xfId="6" applyFont="1" applyAlignment="1">
      <alignment horizontal="center"/>
    </xf>
    <xf numFmtId="0" fontId="12" fillId="0" borderId="0" xfId="6" applyFont="1" applyAlignment="1">
      <alignment horizontal="right" wrapText="1"/>
    </xf>
    <xf numFmtId="0" fontId="13" fillId="0" borderId="0" xfId="0" applyFont="1"/>
    <xf numFmtId="0" fontId="13" fillId="4" borderId="0" xfId="0" applyFont="1" applyFill="1"/>
    <xf numFmtId="0" fontId="14" fillId="5" borderId="19" xfId="0" applyFont="1" applyFill="1" applyBorder="1"/>
    <xf numFmtId="0" fontId="14" fillId="5" borderId="19" xfId="0" applyFont="1" applyFill="1" applyBorder="1" applyAlignment="1">
      <alignment horizontal="center"/>
    </xf>
    <xf numFmtId="0" fontId="14" fillId="4" borderId="0" xfId="0" applyFont="1" applyFill="1"/>
    <xf numFmtId="2" fontId="13" fillId="0" borderId="0" xfId="0" applyNumberFormat="1" applyFont="1" applyAlignment="1">
      <alignment horizontal="center"/>
    </xf>
    <xf numFmtId="10" fontId="13" fillId="0" borderId="0" xfId="3" applyNumberFormat="1" applyFont="1"/>
    <xf numFmtId="0" fontId="14" fillId="4" borderId="19" xfId="0" applyFont="1" applyFill="1" applyBorder="1"/>
    <xf numFmtId="2" fontId="13" fillId="0" borderId="19" xfId="0" applyNumberFormat="1" applyFont="1" applyBorder="1" applyAlignment="1">
      <alignment horizontal="center"/>
    </xf>
    <xf numFmtId="2" fontId="13" fillId="0" borderId="0" xfId="0" applyNumberFormat="1" applyFont="1"/>
    <xf numFmtId="2" fontId="13" fillId="0" borderId="0" xfId="3" applyNumberFormat="1" applyFont="1"/>
    <xf numFmtId="164" fontId="13" fillId="0" borderId="0" xfId="1" applyFont="1"/>
    <xf numFmtId="165" fontId="13" fillId="0" borderId="0" xfId="1" applyNumberFormat="1" applyFont="1"/>
    <xf numFmtId="0" fontId="14" fillId="0" borderId="0" xfId="0" applyFont="1"/>
    <xf numFmtId="166" fontId="13" fillId="4" borderId="0" xfId="1" applyNumberFormat="1" applyFont="1" applyFill="1" applyBorder="1" applyAlignment="1">
      <alignment horizontal="right"/>
    </xf>
    <xf numFmtId="0" fontId="14" fillId="4" borderId="22" xfId="0" applyFont="1" applyFill="1" applyBorder="1"/>
    <xf numFmtId="0" fontId="13" fillId="4" borderId="20" xfId="0" applyFont="1" applyFill="1" applyBorder="1"/>
    <xf numFmtId="0" fontId="14" fillId="0" borderId="20" xfId="0" applyFont="1" applyBorder="1" applyAlignment="1">
      <alignment horizontal="center"/>
    </xf>
    <xf numFmtId="0" fontId="13" fillId="0" borderId="22" xfId="0" applyFont="1" applyBorder="1"/>
    <xf numFmtId="0" fontId="14" fillId="0" borderId="22" xfId="0" applyFont="1" applyBorder="1"/>
    <xf numFmtId="0" fontId="14" fillId="4" borderId="16" xfId="0" applyFont="1" applyFill="1" applyBorder="1"/>
    <xf numFmtId="0" fontId="14" fillId="0" borderId="16" xfId="0" applyFont="1" applyBorder="1" applyAlignment="1">
      <alignment horizontal="right"/>
    </xf>
    <xf numFmtId="0" fontId="14" fillId="0" borderId="16" xfId="0" applyFont="1" applyBorder="1" applyAlignment="1">
      <alignment horizontal="center"/>
    </xf>
    <xf numFmtId="164" fontId="13" fillId="4" borderId="0" xfId="1" applyFont="1" applyFill="1" applyBorder="1" applyAlignment="1">
      <alignment horizontal="right"/>
    </xf>
    <xf numFmtId="0" fontId="14" fillId="4" borderId="14" xfId="0" applyFont="1" applyFill="1" applyBorder="1"/>
    <xf numFmtId="2" fontId="14" fillId="4" borderId="14" xfId="1" applyNumberFormat="1" applyFont="1" applyFill="1" applyBorder="1" applyAlignment="1">
      <alignment horizontal="center"/>
    </xf>
    <xf numFmtId="164" fontId="14" fillId="4" borderId="14" xfId="1" applyFont="1" applyFill="1" applyBorder="1" applyAlignment="1">
      <alignment horizontal="right"/>
    </xf>
    <xf numFmtId="2" fontId="13" fillId="0" borderId="0" xfId="1" applyNumberFormat="1" applyFont="1" applyAlignment="1">
      <alignment horizontal="center"/>
    </xf>
    <xf numFmtId="2" fontId="13" fillId="4" borderId="0" xfId="1" applyNumberFormat="1" applyFont="1" applyFill="1" applyBorder="1" applyAlignment="1">
      <alignment horizontal="right"/>
    </xf>
    <xf numFmtId="2" fontId="13" fillId="0" borderId="0" xfId="3" applyNumberFormat="1" applyFont="1" applyAlignment="1">
      <alignment horizontal="center"/>
    </xf>
    <xf numFmtId="2" fontId="14" fillId="4" borderId="19" xfId="1" applyNumberFormat="1" applyFont="1" applyFill="1" applyBorder="1" applyAlignment="1">
      <alignment horizontal="center"/>
    </xf>
    <xf numFmtId="164" fontId="14" fillId="4" borderId="19" xfId="0" applyNumberFormat="1" applyFont="1" applyFill="1" applyBorder="1"/>
    <xf numFmtId="10" fontId="13" fillId="4" borderId="0" xfId="3" applyNumberFormat="1" applyFont="1" applyFill="1"/>
    <xf numFmtId="2" fontId="14" fillId="0" borderId="0" xfId="0" applyNumberFormat="1" applyFont="1"/>
    <xf numFmtId="2" fontId="14" fillId="0" borderId="0" xfId="1" applyNumberFormat="1" applyFont="1"/>
    <xf numFmtId="2" fontId="13" fillId="0" borderId="0" xfId="1" applyNumberFormat="1" applyFont="1"/>
    <xf numFmtId="2" fontId="13" fillId="0" borderId="16" xfId="0" applyNumberFormat="1" applyFont="1" applyBorder="1" applyAlignment="1">
      <alignment horizontal="center"/>
    </xf>
    <xf numFmtId="2" fontId="14" fillId="0" borderId="0" xfId="1" applyNumberFormat="1" applyFont="1" applyFill="1" applyAlignment="1">
      <alignment horizontal="center"/>
    </xf>
    <xf numFmtId="0" fontId="14" fillId="0" borderId="20" xfId="0" applyFont="1" applyBorder="1"/>
    <xf numFmtId="0" fontId="13" fillId="0" borderId="20" xfId="0" applyFont="1" applyBorder="1"/>
    <xf numFmtId="0" fontId="14" fillId="0" borderId="14" xfId="0" applyFont="1" applyBorder="1"/>
    <xf numFmtId="0" fontId="13" fillId="0" borderId="14" xfId="0" applyFont="1" applyBorder="1"/>
    <xf numFmtId="0" fontId="14" fillId="0" borderId="16" xfId="0" applyFont="1" applyBorder="1"/>
    <xf numFmtId="0" fontId="13" fillId="0" borderId="16" xfId="0" applyFont="1" applyBorder="1"/>
    <xf numFmtId="2" fontId="13" fillId="0" borderId="14" xfId="0" applyNumberFormat="1" applyFont="1" applyBorder="1" applyAlignment="1">
      <alignment horizontal="center"/>
    </xf>
    <xf numFmtId="0" fontId="14" fillId="0" borderId="19" xfId="0" applyFont="1" applyBorder="1"/>
    <xf numFmtId="0" fontId="13" fillId="0" borderId="19" xfId="0" applyFont="1" applyBorder="1"/>
    <xf numFmtId="9" fontId="13" fillId="0" borderId="0" xfId="3" applyFont="1"/>
    <xf numFmtId="10" fontId="14" fillId="0" borderId="0" xfId="3" applyNumberFormat="1" applyFont="1"/>
    <xf numFmtId="0" fontId="14" fillId="5" borderId="23" xfId="0" applyFont="1" applyFill="1" applyBorder="1"/>
    <xf numFmtId="2" fontId="14" fillId="5" borderId="23" xfId="0" applyNumberFormat="1" applyFont="1" applyFill="1" applyBorder="1" applyAlignment="1">
      <alignment horizontal="center"/>
    </xf>
    <xf numFmtId="2" fontId="14" fillId="0" borderId="14" xfId="1" applyNumberFormat="1" applyFont="1" applyFill="1" applyBorder="1" applyAlignment="1">
      <alignment horizontal="center"/>
    </xf>
    <xf numFmtId="2" fontId="13" fillId="0" borderId="0" xfId="3" applyNumberFormat="1" applyFont="1" applyFill="1" applyAlignment="1">
      <alignment horizontal="center"/>
    </xf>
    <xf numFmtId="2" fontId="14" fillId="0" borderId="19" xfId="1" applyNumberFormat="1" applyFont="1" applyFill="1" applyBorder="1" applyAlignment="1">
      <alignment horizontal="center"/>
    </xf>
    <xf numFmtId="167" fontId="13" fillId="0" borderId="0" xfId="0" applyNumberFormat="1" applyFont="1"/>
    <xf numFmtId="14" fontId="9" fillId="0" borderId="0" xfId="0" applyNumberFormat="1" applyFont="1"/>
    <xf numFmtId="0" fontId="14" fillId="3" borderId="0" xfId="0" applyFont="1" applyFill="1"/>
    <xf numFmtId="0" fontId="17" fillId="0" borderId="0" xfId="0" applyFont="1"/>
    <xf numFmtId="165" fontId="18" fillId="0" borderId="0" xfId="1" applyNumberFormat="1" applyFont="1" applyFill="1" applyBorder="1" applyAlignment="1">
      <alignment horizontal="center"/>
    </xf>
    <xf numFmtId="164" fontId="13" fillId="0" borderId="0" xfId="1" applyFont="1" applyFill="1" applyBorder="1"/>
    <xf numFmtId="2" fontId="13" fillId="0" borderId="0" xfId="1" applyNumberFormat="1" applyFont="1" applyFill="1"/>
    <xf numFmtId="164" fontId="13" fillId="0" borderId="0" xfId="1" applyFont="1" applyFill="1"/>
    <xf numFmtId="0" fontId="14" fillId="3" borderId="0" xfId="0" applyFont="1" applyFill="1" applyAlignment="1">
      <alignment horizontal="left"/>
    </xf>
    <xf numFmtId="165" fontId="18" fillId="3" borderId="0" xfId="1" applyNumberFormat="1" applyFont="1" applyFill="1" applyBorder="1" applyAlignment="1">
      <alignment horizontal="center"/>
    </xf>
    <xf numFmtId="2" fontId="18" fillId="3" borderId="15" xfId="1" applyNumberFormat="1" applyFont="1" applyFill="1" applyBorder="1" applyAlignment="1">
      <alignment horizontal="center"/>
    </xf>
    <xf numFmtId="2" fontId="18" fillId="3" borderId="14" xfId="1" applyNumberFormat="1" applyFont="1" applyFill="1" applyBorder="1" applyAlignment="1">
      <alignment horizontal="center"/>
    </xf>
    <xf numFmtId="0" fontId="14" fillId="0" borderId="0" xfId="0" applyFont="1" applyAlignment="1">
      <alignment horizontal="right"/>
    </xf>
    <xf numFmtId="165" fontId="18" fillId="0" borderId="0" xfId="1" applyNumberFormat="1" applyFont="1" applyFill="1" applyBorder="1"/>
    <xf numFmtId="2" fontId="14" fillId="3" borderId="16" xfId="0" applyNumberFormat="1" applyFont="1" applyFill="1" applyBorder="1" applyAlignment="1">
      <alignment horizontal="center"/>
    </xf>
    <xf numFmtId="2" fontId="18" fillId="3" borderId="17" xfId="1" applyNumberFormat="1" applyFont="1" applyFill="1" applyBorder="1" applyAlignment="1">
      <alignment horizontal="center"/>
    </xf>
    <xf numFmtId="10" fontId="18" fillId="3" borderId="16" xfId="3" applyNumberFormat="1" applyFont="1" applyFill="1" applyBorder="1" applyAlignment="1">
      <alignment horizontal="center"/>
    </xf>
    <xf numFmtId="2" fontId="13" fillId="0" borderId="0" xfId="1" applyNumberFormat="1" applyFont="1" applyFill="1" applyBorder="1" applyAlignment="1">
      <alignment horizontal="center"/>
    </xf>
    <xf numFmtId="0" fontId="14" fillId="0" borderId="0" xfId="0" applyFont="1" applyAlignment="1">
      <alignment horizontal="left"/>
    </xf>
    <xf numFmtId="2" fontId="14" fillId="0" borderId="0" xfId="0" applyNumberFormat="1" applyFont="1" applyAlignment="1">
      <alignment horizontal="center"/>
    </xf>
    <xf numFmtId="2" fontId="19" fillId="0" borderId="18" xfId="1" applyNumberFormat="1" applyFont="1" applyFill="1" applyBorder="1" applyAlignment="1">
      <alignment horizontal="center"/>
    </xf>
    <xf numFmtId="9" fontId="18" fillId="0" borderId="0" xfId="3" applyFont="1" applyFill="1" applyBorder="1" applyAlignment="1">
      <alignment horizontal="center"/>
    </xf>
    <xf numFmtId="9" fontId="19" fillId="0" borderId="0" xfId="3" applyFont="1" applyFill="1" applyBorder="1" applyAlignment="1">
      <alignment horizontal="center"/>
    </xf>
    <xf numFmtId="2" fontId="19" fillId="0" borderId="0" xfId="1" applyNumberFormat="1" applyFont="1" applyFill="1" applyBorder="1" applyAlignment="1">
      <alignment horizontal="center"/>
    </xf>
    <xf numFmtId="10" fontId="19" fillId="0" borderId="0" xfId="3" applyNumberFormat="1" applyFont="1" applyFill="1" applyBorder="1" applyAlignment="1">
      <alignment horizontal="center"/>
    </xf>
    <xf numFmtId="49" fontId="13" fillId="4" borderId="16" xfId="0" applyNumberFormat="1" applyFont="1" applyFill="1" applyBorder="1"/>
    <xf numFmtId="164" fontId="13" fillId="0" borderId="16" xfId="1" applyFont="1" applyBorder="1"/>
    <xf numFmtId="164" fontId="13" fillId="0" borderId="0" xfId="1" applyFont="1" applyBorder="1"/>
    <xf numFmtId="9" fontId="13" fillId="0" borderId="0" xfId="3" applyFont="1" applyFill="1" applyBorder="1" applyAlignment="1">
      <alignment horizontal="center"/>
    </xf>
    <xf numFmtId="2" fontId="13" fillId="0" borderId="0" xfId="3" applyNumberFormat="1" applyFont="1" applyFill="1" applyBorder="1" applyAlignment="1">
      <alignment horizontal="center"/>
    </xf>
    <xf numFmtId="0" fontId="20" fillId="0" borderId="0" xfId="0" applyFont="1"/>
    <xf numFmtId="49" fontId="14" fillId="3" borderId="0" xfId="0" applyNumberFormat="1" applyFont="1" applyFill="1" applyAlignment="1">
      <alignment horizontal="left"/>
    </xf>
    <xf numFmtId="10" fontId="13" fillId="0" borderId="0" xfId="0" applyNumberFormat="1" applyFont="1"/>
    <xf numFmtId="49" fontId="13" fillId="0" borderId="0" xfId="0" applyNumberFormat="1" applyFont="1"/>
    <xf numFmtId="49" fontId="14" fillId="0" borderId="0" xfId="0" applyNumberFormat="1" applyFont="1"/>
    <xf numFmtId="165" fontId="14" fillId="0" borderId="0" xfId="1" applyNumberFormat="1" applyFont="1" applyFill="1" applyBorder="1" applyAlignment="1">
      <alignment horizontal="center"/>
    </xf>
    <xf numFmtId="2" fontId="18" fillId="3" borderId="0" xfId="1" applyNumberFormat="1" applyFont="1" applyFill="1" applyBorder="1" applyAlignment="1">
      <alignment horizontal="center"/>
    </xf>
    <xf numFmtId="49" fontId="14" fillId="3" borderId="0" xfId="0" applyNumberFormat="1" applyFont="1" applyFill="1" applyAlignment="1">
      <alignment horizontal="left" wrapText="1"/>
    </xf>
    <xf numFmtId="2" fontId="18" fillId="3" borderId="16" xfId="1" applyNumberFormat="1" applyFont="1" applyFill="1" applyBorder="1" applyAlignment="1">
      <alignment horizontal="center"/>
    </xf>
    <xf numFmtId="49" fontId="14" fillId="0" borderId="0" xfId="0" applyNumberFormat="1" applyFont="1" applyAlignment="1">
      <alignment horizontal="left"/>
    </xf>
    <xf numFmtId="2" fontId="18" fillId="0" borderId="0" xfId="1" applyNumberFormat="1" applyFont="1" applyFill="1" applyBorder="1" applyAlignment="1">
      <alignment horizontal="center"/>
    </xf>
    <xf numFmtId="0" fontId="13" fillId="0" borderId="18" xfId="0" applyFont="1" applyBorder="1"/>
    <xf numFmtId="10" fontId="18" fillId="0" borderId="0" xfId="3" applyNumberFormat="1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2" fontId="13" fillId="0" borderId="18" xfId="0" applyNumberFormat="1" applyFont="1" applyBorder="1" applyAlignment="1">
      <alignment horizontal="center"/>
    </xf>
    <xf numFmtId="2" fontId="19" fillId="0" borderId="16" xfId="1" applyNumberFormat="1" applyFont="1" applyFill="1" applyBorder="1" applyAlignment="1">
      <alignment horizontal="center"/>
    </xf>
    <xf numFmtId="9" fontId="13" fillId="0" borderId="0" xfId="3" applyFont="1" applyBorder="1"/>
    <xf numFmtId="9" fontId="13" fillId="0" borderId="0" xfId="3" applyFont="1" applyFill="1" applyBorder="1"/>
    <xf numFmtId="0" fontId="18" fillId="4" borderId="0" xfId="0" applyFont="1" applyFill="1"/>
    <xf numFmtId="0" fontId="19" fillId="0" borderId="0" xfId="0" applyFont="1"/>
    <xf numFmtId="0" fontId="19" fillId="4" borderId="20" xfId="0" applyFont="1" applyFill="1" applyBorder="1"/>
    <xf numFmtId="0" fontId="18" fillId="4" borderId="20" xfId="0" applyFont="1" applyFill="1" applyBorder="1"/>
    <xf numFmtId="0" fontId="19" fillId="0" borderId="22" xfId="0" applyFont="1" applyBorder="1"/>
    <xf numFmtId="0" fontId="18" fillId="4" borderId="14" xfId="0" applyFont="1" applyFill="1" applyBorder="1"/>
    <xf numFmtId="0" fontId="18" fillId="4" borderId="21" xfId="0" applyFont="1" applyFill="1" applyBorder="1"/>
    <xf numFmtId="0" fontId="18" fillId="4" borderId="21" xfId="0" applyFont="1" applyFill="1" applyBorder="1" applyAlignment="1">
      <alignment horizontal="center"/>
    </xf>
    <xf numFmtId="0" fontId="18" fillId="4" borderId="16" xfId="0" applyFont="1" applyFill="1" applyBorder="1"/>
    <xf numFmtId="2" fontId="18" fillId="0" borderId="16" xfId="1" applyNumberFormat="1" applyFont="1" applyFill="1" applyBorder="1" applyAlignment="1">
      <alignment horizontal="center"/>
    </xf>
    <xf numFmtId="2" fontId="18" fillId="4" borderId="16" xfId="0" applyNumberFormat="1" applyFont="1" applyFill="1" applyBorder="1" applyAlignment="1">
      <alignment horizontal="center"/>
    </xf>
    <xf numFmtId="0" fontId="19" fillId="4" borderId="0" xfId="0" applyFont="1" applyFill="1"/>
    <xf numFmtId="2" fontId="19" fillId="0" borderId="0" xfId="0" applyNumberFormat="1" applyFont="1" applyAlignment="1">
      <alignment horizontal="center"/>
    </xf>
    <xf numFmtId="2" fontId="19" fillId="4" borderId="0" xfId="0" applyNumberFormat="1" applyFont="1" applyFill="1" applyAlignment="1">
      <alignment horizontal="center"/>
    </xf>
    <xf numFmtId="0" fontId="18" fillId="4" borderId="19" xfId="0" applyFont="1" applyFill="1" applyBorder="1"/>
    <xf numFmtId="0" fontId="19" fillId="4" borderId="19" xfId="0" applyFont="1" applyFill="1" applyBorder="1"/>
    <xf numFmtId="2" fontId="19" fillId="0" borderId="19" xfId="0" applyNumberFormat="1" applyFont="1" applyBorder="1" applyAlignment="1">
      <alignment horizontal="center"/>
    </xf>
    <xf numFmtId="2" fontId="19" fillId="4" borderId="19" xfId="0" applyNumberFormat="1" applyFont="1" applyFill="1" applyBorder="1" applyAlignment="1">
      <alignment horizontal="center"/>
    </xf>
    <xf numFmtId="166" fontId="19" fillId="0" borderId="0" xfId="1" applyNumberFormat="1" applyFont="1"/>
    <xf numFmtId="165" fontId="14" fillId="3" borderId="0" xfId="1" applyNumberFormat="1" applyFont="1" applyFill="1" applyBorder="1"/>
    <xf numFmtId="165" fontId="14" fillId="0" borderId="0" xfId="1" applyNumberFormat="1" applyFont="1" applyFill="1" applyBorder="1"/>
    <xf numFmtId="164" fontId="18" fillId="0" borderId="0" xfId="1" applyFont="1" applyFill="1" applyBorder="1" applyAlignment="1">
      <alignment horizontal="center"/>
    </xf>
    <xf numFmtId="2" fontId="18" fillId="0" borderId="18" xfId="1" applyNumberFormat="1" applyFont="1" applyFill="1" applyBorder="1" applyAlignment="1">
      <alignment horizontal="center"/>
    </xf>
    <xf numFmtId="2" fontId="19" fillId="0" borderId="15" xfId="1" applyNumberFormat="1" applyFont="1" applyFill="1" applyBorder="1" applyAlignment="1">
      <alignment horizontal="center"/>
    </xf>
    <xf numFmtId="10" fontId="19" fillId="0" borderId="14" xfId="3" applyNumberFormat="1" applyFont="1" applyFill="1" applyBorder="1" applyAlignment="1">
      <alignment horizontal="center"/>
    </xf>
    <xf numFmtId="10" fontId="14" fillId="0" borderId="0" xfId="3" applyNumberFormat="1" applyFont="1" applyFill="1" applyBorder="1" applyAlignment="1">
      <alignment horizontal="center"/>
    </xf>
    <xf numFmtId="10" fontId="13" fillId="0" borderId="0" xfId="3" applyNumberFormat="1" applyFont="1" applyFill="1" applyBorder="1" applyAlignment="1">
      <alignment horizontal="center"/>
    </xf>
    <xf numFmtId="10" fontId="13" fillId="0" borderId="0" xfId="3" applyNumberFormat="1" applyFont="1" applyFill="1" applyAlignment="1">
      <alignment horizontal="center"/>
    </xf>
    <xf numFmtId="49" fontId="13" fillId="0" borderId="0" xfId="1" applyNumberFormat="1" applyFont="1"/>
    <xf numFmtId="10" fontId="13" fillId="0" borderId="0" xfId="1" applyNumberFormat="1" applyFont="1" applyFill="1"/>
    <xf numFmtId="0" fontId="14" fillId="3" borderId="0" xfId="0" applyFont="1" applyFill="1" applyAlignment="1">
      <alignment horizontal="right"/>
    </xf>
    <xf numFmtId="164" fontId="13" fillId="0" borderId="16" xfId="1" applyFont="1" applyFill="1" applyBorder="1"/>
    <xf numFmtId="164" fontId="21" fillId="0" borderId="0" xfId="1" applyFont="1" applyFill="1" applyBorder="1"/>
    <xf numFmtId="49" fontId="13" fillId="0" borderId="0" xfId="1" applyNumberFormat="1" applyFont="1" applyFill="1" applyBorder="1" applyAlignment="1">
      <alignment horizontal="left"/>
    </xf>
    <xf numFmtId="49" fontId="14" fillId="3" borderId="0" xfId="0" applyNumberFormat="1" applyFont="1" applyFill="1"/>
    <xf numFmtId="0" fontId="13" fillId="3" borderId="0" xfId="0" applyFont="1" applyFill="1"/>
    <xf numFmtId="49" fontId="14" fillId="3" borderId="0" xfId="1" applyNumberFormat="1" applyFont="1" applyFill="1" applyAlignment="1">
      <alignment horizontal="left"/>
    </xf>
    <xf numFmtId="10" fontId="12" fillId="0" borderId="0" xfId="3" applyNumberFormat="1" applyFont="1" applyFill="1" applyBorder="1" applyAlignment="1">
      <alignment horizontal="center"/>
    </xf>
    <xf numFmtId="2" fontId="0" fillId="0" borderId="0" xfId="0" applyNumberFormat="1"/>
    <xf numFmtId="2" fontId="13" fillId="4" borderId="0" xfId="1" applyNumberFormat="1" applyFont="1" applyFill="1" applyBorder="1" applyAlignment="1">
      <alignment horizontal="center"/>
    </xf>
    <xf numFmtId="2" fontId="14" fillId="4" borderId="19" xfId="0" applyNumberFormat="1" applyFont="1" applyFill="1" applyBorder="1" applyAlignment="1">
      <alignment horizontal="center"/>
    </xf>
    <xf numFmtId="0" fontId="22" fillId="0" borderId="0" xfId="0" applyFont="1" applyAlignment="1">
      <alignment horizontal="left"/>
    </xf>
    <xf numFmtId="2" fontId="25" fillId="0" borderId="0" xfId="0" applyNumberFormat="1" applyFont="1"/>
    <xf numFmtId="2" fontId="24" fillId="0" borderId="21" xfId="0" applyNumberFormat="1" applyFont="1" applyBorder="1" applyAlignment="1">
      <alignment horizontal="center"/>
    </xf>
    <xf numFmtId="2" fontId="19" fillId="0" borderId="24" xfId="7" applyNumberFormat="1" applyFont="1" applyBorder="1" applyAlignment="1">
      <alignment horizontal="center" wrapText="1"/>
    </xf>
    <xf numFmtId="0" fontId="26" fillId="0" borderId="0" xfId="0" applyFont="1" applyAlignment="1">
      <alignment horizontal="left"/>
    </xf>
    <xf numFmtId="0" fontId="27" fillId="0" borderId="0" xfId="0" applyFont="1"/>
    <xf numFmtId="0" fontId="27" fillId="0" borderId="0" xfId="0" applyFont="1" applyAlignment="1">
      <alignment horizontal="left"/>
    </xf>
    <xf numFmtId="2" fontId="10" fillId="0" borderId="21" xfId="0" applyNumberFormat="1" applyFont="1" applyBorder="1" applyAlignment="1">
      <alignment horizontal="center"/>
    </xf>
    <xf numFmtId="9" fontId="9" fillId="0" borderId="0" xfId="3" applyFont="1"/>
    <xf numFmtId="2" fontId="19" fillId="0" borderId="14" xfId="0" applyNumberFormat="1" applyFont="1" applyBorder="1" applyAlignment="1">
      <alignment horizontal="center"/>
    </xf>
    <xf numFmtId="2" fontId="28" fillId="0" borderId="0" xfId="0" applyNumberFormat="1" applyFont="1" applyAlignment="1">
      <alignment horizontal="center"/>
    </xf>
    <xf numFmtId="0" fontId="29" fillId="4" borderId="0" xfId="0" applyFont="1" applyFill="1"/>
    <xf numFmtId="164" fontId="13" fillId="0" borderId="0" xfId="1" applyFont="1" applyFill="1" applyAlignment="1">
      <alignment horizontal="center"/>
    </xf>
    <xf numFmtId="168" fontId="13" fillId="0" borderId="0" xfId="0" applyNumberFormat="1" applyFont="1" applyAlignment="1">
      <alignment horizontal="center"/>
    </xf>
    <xf numFmtId="165" fontId="9" fillId="0" borderId="0" xfId="1" applyNumberFormat="1" applyFont="1"/>
    <xf numFmtId="165" fontId="30" fillId="0" borderId="24" xfId="1" applyNumberFormat="1" applyFont="1" applyFill="1" applyBorder="1" applyAlignment="1">
      <alignment horizontal="right" wrapText="1"/>
    </xf>
    <xf numFmtId="164" fontId="19" fillId="0" borderId="0" xfId="1" applyFont="1"/>
    <xf numFmtId="1" fontId="9" fillId="0" borderId="0" xfId="0" applyNumberFormat="1" applyFont="1"/>
    <xf numFmtId="1" fontId="10" fillId="5" borderId="19" xfId="0" applyNumberFormat="1" applyFont="1" applyFill="1" applyBorder="1" applyAlignment="1">
      <alignment horizontal="center"/>
    </xf>
    <xf numFmtId="1" fontId="9" fillId="0" borderId="0" xfId="1" applyNumberFormat="1" applyFont="1"/>
    <xf numFmtId="2" fontId="24" fillId="0" borderId="0" xfId="0" applyNumberFormat="1" applyFont="1" applyAlignment="1">
      <alignment horizontal="center"/>
    </xf>
    <xf numFmtId="164" fontId="31" fillId="0" borderId="0" xfId="1" applyFont="1"/>
    <xf numFmtId="164" fontId="31" fillId="0" borderId="0" xfId="1" applyFont="1" applyFill="1" applyBorder="1"/>
    <xf numFmtId="10" fontId="31" fillId="0" borderId="0" xfId="1" applyNumberFormat="1" applyFont="1" applyFill="1" applyBorder="1"/>
    <xf numFmtId="0" fontId="31" fillId="0" borderId="0" xfId="0" applyFont="1"/>
    <xf numFmtId="165" fontId="32" fillId="0" borderId="0" xfId="1" applyNumberFormat="1" applyFont="1" applyFill="1" applyBorder="1"/>
    <xf numFmtId="2" fontId="31" fillId="0" borderId="0" xfId="0" applyNumberFormat="1" applyFont="1" applyAlignment="1">
      <alignment horizontal="center"/>
    </xf>
    <xf numFmtId="49" fontId="33" fillId="4" borderId="0" xfId="0" applyNumberFormat="1" applyFont="1" applyFill="1"/>
    <xf numFmtId="2" fontId="31" fillId="0" borderId="0" xfId="1" applyNumberFormat="1" applyFont="1" applyFill="1" applyBorder="1" applyAlignment="1">
      <alignment horizontal="center"/>
    </xf>
    <xf numFmtId="2" fontId="31" fillId="0" borderId="0" xfId="0" applyNumberFormat="1" applyFont="1"/>
    <xf numFmtId="164" fontId="34" fillId="0" borderId="0" xfId="1" applyFont="1" applyBorder="1"/>
    <xf numFmtId="164" fontId="31" fillId="0" borderId="0" xfId="1" applyFont="1" applyBorder="1"/>
    <xf numFmtId="0" fontId="35" fillId="0" borderId="24" xfId="4" applyFont="1" applyBorder="1" applyAlignment="1">
      <alignment wrapText="1"/>
    </xf>
    <xf numFmtId="49" fontId="31" fillId="0" borderId="0" xfId="1" applyNumberFormat="1" applyFont="1" applyBorder="1"/>
    <xf numFmtId="9" fontId="19" fillId="0" borderId="14" xfId="3" applyFont="1" applyFill="1" applyBorder="1" applyAlignment="1">
      <alignment horizontal="center"/>
    </xf>
    <xf numFmtId="0" fontId="14" fillId="0" borderId="26" xfId="0" applyFont="1" applyBorder="1" applyAlignment="1">
      <alignment horizontal="center"/>
    </xf>
    <xf numFmtId="0" fontId="14" fillId="0" borderId="27" xfId="0" applyFont="1" applyBorder="1" applyAlignment="1">
      <alignment horizontal="center"/>
    </xf>
    <xf numFmtId="2" fontId="13" fillId="0" borderId="28" xfId="0" applyNumberFormat="1" applyFont="1" applyBorder="1" applyAlignment="1">
      <alignment horizontal="center"/>
    </xf>
    <xf numFmtId="2" fontId="14" fillId="4" borderId="25" xfId="1" applyNumberFormat="1" applyFont="1" applyFill="1" applyBorder="1" applyAlignment="1">
      <alignment horizontal="center"/>
    </xf>
    <xf numFmtId="2" fontId="14" fillId="4" borderId="29" xfId="1" applyNumberFormat="1" applyFont="1" applyFill="1" applyBorder="1" applyAlignment="1">
      <alignment horizontal="center"/>
    </xf>
    <xf numFmtId="0" fontId="18" fillId="4" borderId="30" xfId="0" applyFont="1" applyFill="1" applyBorder="1" applyAlignment="1">
      <alignment horizontal="center"/>
    </xf>
    <xf numFmtId="2" fontId="18" fillId="0" borderId="27" xfId="1" applyNumberFormat="1" applyFont="1" applyFill="1" applyBorder="1" applyAlignment="1">
      <alignment horizontal="center"/>
    </xf>
    <xf numFmtId="2" fontId="19" fillId="0" borderId="28" xfId="0" applyNumberFormat="1" applyFont="1" applyBorder="1" applyAlignment="1">
      <alignment horizontal="center" vertical="center"/>
    </xf>
    <xf numFmtId="2" fontId="18" fillId="0" borderId="27" xfId="1" applyNumberFormat="1" applyFont="1" applyFill="1" applyBorder="1" applyAlignment="1">
      <alignment horizontal="center" vertical="center"/>
    </xf>
    <xf numFmtId="2" fontId="10" fillId="0" borderId="0" xfId="0" applyNumberFormat="1" applyFont="1"/>
    <xf numFmtId="2" fontId="13" fillId="0" borderId="25" xfId="0" applyNumberFormat="1" applyFont="1" applyBorder="1" applyAlignment="1">
      <alignment horizontal="center"/>
    </xf>
    <xf numFmtId="2" fontId="13" fillId="0" borderId="0" xfId="3" applyNumberFormat="1" applyFont="1" applyBorder="1" applyAlignment="1">
      <alignment horizontal="center"/>
    </xf>
    <xf numFmtId="2" fontId="13" fillId="0" borderId="27" xfId="0" applyNumberFormat="1" applyFont="1" applyBorder="1" applyAlignment="1">
      <alignment horizontal="center"/>
    </xf>
    <xf numFmtId="2" fontId="13" fillId="0" borderId="16" xfId="3" applyNumberFormat="1" applyFont="1" applyBorder="1" applyAlignment="1">
      <alignment horizontal="center"/>
    </xf>
    <xf numFmtId="2" fontId="19" fillId="0" borderId="0" xfId="0" applyNumberFormat="1" applyFont="1" applyAlignment="1">
      <alignment horizontal="center" vertical="center"/>
    </xf>
    <xf numFmtId="2" fontId="18" fillId="0" borderId="16" xfId="1" applyNumberFormat="1" applyFont="1" applyFill="1" applyBorder="1" applyAlignment="1">
      <alignment horizontal="center" vertical="center"/>
    </xf>
    <xf numFmtId="2" fontId="19" fillId="0" borderId="0" xfId="1" applyNumberFormat="1" applyFont="1" applyBorder="1" applyAlignment="1">
      <alignment horizontal="center" vertical="center"/>
    </xf>
    <xf numFmtId="2" fontId="19" fillId="0" borderId="28" xfId="0" applyNumberFormat="1" applyFont="1" applyBorder="1" applyAlignment="1">
      <alignment horizontal="center"/>
    </xf>
    <xf numFmtId="2" fontId="19" fillId="0" borderId="25" xfId="0" applyNumberFormat="1" applyFont="1" applyBorder="1" applyAlignment="1">
      <alignment horizontal="center" vertical="center"/>
    </xf>
    <xf numFmtId="2" fontId="19" fillId="0" borderId="29" xfId="0" applyNumberFormat="1" applyFont="1" applyBorder="1" applyAlignment="1">
      <alignment horizontal="center" vertical="center"/>
    </xf>
    <xf numFmtId="0" fontId="14" fillId="3" borderId="16" xfId="0" applyFont="1" applyFill="1" applyBorder="1" applyAlignment="1">
      <alignment horizontal="left"/>
    </xf>
    <xf numFmtId="165" fontId="14" fillId="0" borderId="0" xfId="1" applyNumberFormat="1" applyFont="1"/>
    <xf numFmtId="168" fontId="13" fillId="0" borderId="0" xfId="0" applyNumberFormat="1" applyFont="1"/>
    <xf numFmtId="0" fontId="14" fillId="0" borderId="16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0" borderId="19" xfId="0" applyFont="1" applyBorder="1" applyAlignment="1">
      <alignment horizontal="left" vertical="center"/>
    </xf>
    <xf numFmtId="0" fontId="14" fillId="0" borderId="20" xfId="0" applyFont="1" applyBorder="1" applyAlignment="1">
      <alignment horizontal="left" vertical="center"/>
    </xf>
    <xf numFmtId="0" fontId="14" fillId="0" borderId="14" xfId="0" applyFont="1" applyBorder="1" applyAlignment="1">
      <alignment horizontal="left" vertical="center"/>
    </xf>
    <xf numFmtId="0" fontId="14" fillId="0" borderId="16" xfId="0" applyFont="1" applyBorder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4" fillId="0" borderId="14" xfId="0" applyFont="1" applyBorder="1" applyAlignment="1">
      <alignment horizontal="left" vertical="center" wrapText="1"/>
    </xf>
    <xf numFmtId="0" fontId="14" fillId="4" borderId="16" xfId="0" applyFont="1" applyFill="1" applyBorder="1" applyAlignment="1">
      <alignment horizontal="left" vertical="center"/>
    </xf>
    <xf numFmtId="0" fontId="14" fillId="4" borderId="0" xfId="0" applyFont="1" applyFill="1" applyAlignment="1">
      <alignment horizontal="left" vertical="center"/>
    </xf>
    <xf numFmtId="0" fontId="14" fillId="4" borderId="14" xfId="0" applyFont="1" applyFill="1" applyBorder="1" applyAlignment="1">
      <alignment horizontal="left" vertical="center"/>
    </xf>
    <xf numFmtId="165" fontId="14" fillId="0" borderId="0" xfId="1" applyNumberFormat="1" applyFont="1" applyFill="1" applyBorder="1" applyAlignment="1">
      <alignment horizontal="center"/>
    </xf>
  </cellXfs>
  <cellStyles count="8">
    <cellStyle name="Comma" xfId="1" builtinId="3"/>
    <cellStyle name="Comma 3" xfId="2" xr:uid="{00000000-0005-0000-0000-000001000000}"/>
    <cellStyle name="Normal" xfId="0" builtinId="0"/>
    <cellStyle name="Normal_Graph Overall" xfId="5" xr:uid="{00000000-0005-0000-0000-000003000000}"/>
    <cellStyle name="Normal_Graph Overall_2" xfId="6" xr:uid="{00000000-0005-0000-0000-000004000000}"/>
    <cellStyle name="Normal_Sheet10" xfId="7" xr:uid="{00000000-0005-0000-0000-000005000000}"/>
    <cellStyle name="Normal_Sheet7" xfId="4" xr:uid="{00000000-0005-0000-0000-000006000000}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="1"/>
              <a:t>Rwanda's Formal External Trade in Goods  (values in US$ million</a:t>
            </a:r>
            <a:r>
              <a:rPr lang="en-US"/>
              <a:t>)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1058345044041099E-2"/>
          <c:y val="0.16089129483814524"/>
          <c:w val="0.88983129140657369"/>
          <c:h val="0.78770815106445025"/>
        </c:manualLayout>
      </c:layout>
      <c:lineChart>
        <c:grouping val="standard"/>
        <c:varyColors val="0"/>
        <c:ser>
          <c:idx val="0"/>
          <c:order val="0"/>
          <c:tx>
            <c:strRef>
              <c:f>'Graph Overall'!$B$5</c:f>
              <c:strCache>
                <c:ptCount val="1"/>
                <c:pt idx="0">
                  <c:v>Exports</c:v>
                </c:pt>
              </c:strCache>
            </c:strRef>
          </c:tx>
          <c:cat>
            <c:strRef>
              <c:f>'Graph Overall'!$C$4:$Q$4</c:f>
              <c:strCache>
                <c:ptCount val="15"/>
                <c:pt idx="0">
                  <c:v>2019Q1</c:v>
                </c:pt>
                <c:pt idx="1">
                  <c:v>2019Q2</c:v>
                </c:pt>
                <c:pt idx="2">
                  <c:v>2019Q3</c:v>
                </c:pt>
                <c:pt idx="3">
                  <c:v>2019Q4</c:v>
                </c:pt>
                <c:pt idx="4">
                  <c:v>2020Q1</c:v>
                </c:pt>
                <c:pt idx="5">
                  <c:v>2020Q2</c:v>
                </c:pt>
                <c:pt idx="6">
                  <c:v>2020Q3</c:v>
                </c:pt>
                <c:pt idx="7">
                  <c:v>2020Q4</c:v>
                </c:pt>
                <c:pt idx="8">
                  <c:v>2021Q1</c:v>
                </c:pt>
                <c:pt idx="9">
                  <c:v>2021Q2</c:v>
                </c:pt>
                <c:pt idx="10">
                  <c:v>2021Q3</c:v>
                </c:pt>
                <c:pt idx="11">
                  <c:v>2021Q4</c:v>
                </c:pt>
                <c:pt idx="12">
                  <c:v>2022Q1</c:v>
                </c:pt>
                <c:pt idx="13">
                  <c:v>2022Q2</c:v>
                </c:pt>
                <c:pt idx="14">
                  <c:v>2022Q3</c:v>
                </c:pt>
              </c:strCache>
            </c:strRef>
          </c:cat>
          <c:val>
            <c:numRef>
              <c:f>'Graph Overall'!$C$5:$Q$5</c:f>
              <c:numCache>
                <c:formatCode>0.00</c:formatCode>
                <c:ptCount val="15"/>
                <c:pt idx="0">
                  <c:v>142.22635322730548</c:v>
                </c:pt>
                <c:pt idx="1">
                  <c:v>168.99113177570302</c:v>
                </c:pt>
                <c:pt idx="2">
                  <c:v>226.9906642381693</c:v>
                </c:pt>
                <c:pt idx="3">
                  <c:v>244.88130999593682</c:v>
                </c:pt>
                <c:pt idx="4">
                  <c:v>206.75730289438332</c:v>
                </c:pt>
                <c:pt idx="5">
                  <c:v>201.76979391919284</c:v>
                </c:pt>
                <c:pt idx="6">
                  <c:v>405.95276121982795</c:v>
                </c:pt>
                <c:pt idx="7">
                  <c:v>240.24426204613803</c:v>
                </c:pt>
                <c:pt idx="8">
                  <c:v>161.82959670931828</c:v>
                </c:pt>
                <c:pt idx="9">
                  <c:v>241.48436645574861</c:v>
                </c:pt>
                <c:pt idx="10">
                  <c:v>263.41600875598323</c:v>
                </c:pt>
                <c:pt idx="11">
                  <c:v>310.51376158163305</c:v>
                </c:pt>
                <c:pt idx="12">
                  <c:v>280.67294927014103</c:v>
                </c:pt>
                <c:pt idx="13">
                  <c:v>331.32356399627537</c:v>
                </c:pt>
                <c:pt idx="14">
                  <c:v>342.6852390023306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2C3-406C-9819-38EC75283C54}"/>
            </c:ext>
          </c:extLst>
        </c:ser>
        <c:ser>
          <c:idx val="1"/>
          <c:order val="1"/>
          <c:tx>
            <c:strRef>
              <c:f>'Graph Overall'!$B$6</c:f>
              <c:strCache>
                <c:ptCount val="1"/>
                <c:pt idx="0">
                  <c:v>Imports</c:v>
                </c:pt>
              </c:strCache>
            </c:strRef>
          </c:tx>
          <c:cat>
            <c:strRef>
              <c:f>'Graph Overall'!$C$4:$Q$4</c:f>
              <c:strCache>
                <c:ptCount val="15"/>
                <c:pt idx="0">
                  <c:v>2019Q1</c:v>
                </c:pt>
                <c:pt idx="1">
                  <c:v>2019Q2</c:v>
                </c:pt>
                <c:pt idx="2">
                  <c:v>2019Q3</c:v>
                </c:pt>
                <c:pt idx="3">
                  <c:v>2019Q4</c:v>
                </c:pt>
                <c:pt idx="4">
                  <c:v>2020Q1</c:v>
                </c:pt>
                <c:pt idx="5">
                  <c:v>2020Q2</c:v>
                </c:pt>
                <c:pt idx="6">
                  <c:v>2020Q3</c:v>
                </c:pt>
                <c:pt idx="7">
                  <c:v>2020Q4</c:v>
                </c:pt>
                <c:pt idx="8">
                  <c:v>2021Q1</c:v>
                </c:pt>
                <c:pt idx="9">
                  <c:v>2021Q2</c:v>
                </c:pt>
                <c:pt idx="10">
                  <c:v>2021Q3</c:v>
                </c:pt>
                <c:pt idx="11">
                  <c:v>2021Q4</c:v>
                </c:pt>
                <c:pt idx="12">
                  <c:v>2022Q1</c:v>
                </c:pt>
                <c:pt idx="13">
                  <c:v>2022Q2</c:v>
                </c:pt>
                <c:pt idx="14">
                  <c:v>2022Q3</c:v>
                </c:pt>
              </c:strCache>
            </c:strRef>
          </c:cat>
          <c:val>
            <c:numRef>
              <c:f>'Graph Overall'!$C$6:$Q$6</c:f>
              <c:numCache>
                <c:formatCode>0.00</c:formatCode>
                <c:ptCount val="15"/>
                <c:pt idx="0">
                  <c:v>702.45727432014451</c:v>
                </c:pt>
                <c:pt idx="1">
                  <c:v>737.88753273619943</c:v>
                </c:pt>
                <c:pt idx="2">
                  <c:v>816.87085148469919</c:v>
                </c:pt>
                <c:pt idx="3">
                  <c:v>882.34209021713457</c:v>
                </c:pt>
                <c:pt idx="4">
                  <c:v>898.99599576395315</c:v>
                </c:pt>
                <c:pt idx="5">
                  <c:v>682.83804167206961</c:v>
                </c:pt>
                <c:pt idx="6">
                  <c:v>973.66217958445372</c:v>
                </c:pt>
                <c:pt idx="7">
                  <c:v>880.6361759202066</c:v>
                </c:pt>
                <c:pt idx="8">
                  <c:v>759.38287577984693</c:v>
                </c:pt>
                <c:pt idx="9">
                  <c:v>948.94788154793434</c:v>
                </c:pt>
                <c:pt idx="10">
                  <c:v>990.42102065356266</c:v>
                </c:pt>
                <c:pt idx="11">
                  <c:v>1060.2800634680009</c:v>
                </c:pt>
                <c:pt idx="12">
                  <c:v>1055.3847663475656</c:v>
                </c:pt>
                <c:pt idx="13">
                  <c:v>1257.7219073536457</c:v>
                </c:pt>
                <c:pt idx="14">
                  <c:v>1500.7894913619011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2C3-406C-9819-38EC75283C54}"/>
            </c:ext>
          </c:extLst>
        </c:ser>
        <c:ser>
          <c:idx val="2"/>
          <c:order val="2"/>
          <c:tx>
            <c:strRef>
              <c:f>'Graph Overall'!$B$7</c:f>
              <c:strCache>
                <c:ptCount val="1"/>
                <c:pt idx="0">
                  <c:v>Re-Exports</c:v>
                </c:pt>
              </c:strCache>
            </c:strRef>
          </c:tx>
          <c:cat>
            <c:strRef>
              <c:f>'Graph Overall'!$C$4:$Q$4</c:f>
              <c:strCache>
                <c:ptCount val="15"/>
                <c:pt idx="0">
                  <c:v>2019Q1</c:v>
                </c:pt>
                <c:pt idx="1">
                  <c:v>2019Q2</c:v>
                </c:pt>
                <c:pt idx="2">
                  <c:v>2019Q3</c:v>
                </c:pt>
                <c:pt idx="3">
                  <c:v>2019Q4</c:v>
                </c:pt>
                <c:pt idx="4">
                  <c:v>2020Q1</c:v>
                </c:pt>
                <c:pt idx="5">
                  <c:v>2020Q2</c:v>
                </c:pt>
                <c:pt idx="6">
                  <c:v>2020Q3</c:v>
                </c:pt>
                <c:pt idx="7">
                  <c:v>2020Q4</c:v>
                </c:pt>
                <c:pt idx="8">
                  <c:v>2021Q1</c:v>
                </c:pt>
                <c:pt idx="9">
                  <c:v>2021Q2</c:v>
                </c:pt>
                <c:pt idx="10">
                  <c:v>2021Q3</c:v>
                </c:pt>
                <c:pt idx="11">
                  <c:v>2021Q4</c:v>
                </c:pt>
                <c:pt idx="12">
                  <c:v>2022Q1</c:v>
                </c:pt>
                <c:pt idx="13">
                  <c:v>2022Q2</c:v>
                </c:pt>
                <c:pt idx="14">
                  <c:v>2022Q3</c:v>
                </c:pt>
              </c:strCache>
            </c:strRef>
          </c:cat>
          <c:val>
            <c:numRef>
              <c:f>'Graph Overall'!$C$7:$Q$7</c:f>
              <c:numCache>
                <c:formatCode>0.00</c:formatCode>
                <c:ptCount val="15"/>
                <c:pt idx="0">
                  <c:v>84.536529765931874</c:v>
                </c:pt>
                <c:pt idx="1">
                  <c:v>89.169735446935775</c:v>
                </c:pt>
                <c:pt idx="2">
                  <c:v>90.481023732438516</c:v>
                </c:pt>
                <c:pt idx="3">
                  <c:v>86.986578964534502</c:v>
                </c:pt>
                <c:pt idx="4">
                  <c:v>81.633187469615066</c:v>
                </c:pt>
                <c:pt idx="5">
                  <c:v>62.103143323601429</c:v>
                </c:pt>
                <c:pt idx="6">
                  <c:v>78.856368176916476</c:v>
                </c:pt>
                <c:pt idx="7">
                  <c:v>89.073836429596824</c:v>
                </c:pt>
                <c:pt idx="8">
                  <c:v>107.52042084340241</c:v>
                </c:pt>
                <c:pt idx="9">
                  <c:v>113.32849725355443</c:v>
                </c:pt>
                <c:pt idx="10">
                  <c:v>114.8054928735791</c:v>
                </c:pt>
                <c:pt idx="11">
                  <c:v>127.19395887913252</c:v>
                </c:pt>
                <c:pt idx="12">
                  <c:v>150.45666246932734</c:v>
                </c:pt>
                <c:pt idx="13">
                  <c:v>178.23</c:v>
                </c:pt>
                <c:pt idx="14">
                  <c:v>187.76414783484586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2C3-406C-9819-38EC75283C54}"/>
            </c:ext>
          </c:extLst>
        </c:ser>
        <c:ser>
          <c:idx val="3"/>
          <c:order val="3"/>
          <c:tx>
            <c:strRef>
              <c:f>'Graph Overall'!$B$8</c:f>
              <c:strCache>
                <c:ptCount val="1"/>
                <c:pt idx="0">
                  <c:v>Total Trade</c:v>
                </c:pt>
              </c:strCache>
            </c:strRef>
          </c:tx>
          <c:cat>
            <c:strRef>
              <c:f>'Graph Overall'!$C$4:$Q$4</c:f>
              <c:strCache>
                <c:ptCount val="15"/>
                <c:pt idx="0">
                  <c:v>2019Q1</c:v>
                </c:pt>
                <c:pt idx="1">
                  <c:v>2019Q2</c:v>
                </c:pt>
                <c:pt idx="2">
                  <c:v>2019Q3</c:v>
                </c:pt>
                <c:pt idx="3">
                  <c:v>2019Q4</c:v>
                </c:pt>
                <c:pt idx="4">
                  <c:v>2020Q1</c:v>
                </c:pt>
                <c:pt idx="5">
                  <c:v>2020Q2</c:v>
                </c:pt>
                <c:pt idx="6">
                  <c:v>2020Q3</c:v>
                </c:pt>
                <c:pt idx="7">
                  <c:v>2020Q4</c:v>
                </c:pt>
                <c:pt idx="8">
                  <c:v>2021Q1</c:v>
                </c:pt>
                <c:pt idx="9">
                  <c:v>2021Q2</c:v>
                </c:pt>
                <c:pt idx="10">
                  <c:v>2021Q3</c:v>
                </c:pt>
                <c:pt idx="11">
                  <c:v>2021Q4</c:v>
                </c:pt>
                <c:pt idx="12">
                  <c:v>2022Q1</c:v>
                </c:pt>
                <c:pt idx="13">
                  <c:v>2022Q2</c:v>
                </c:pt>
                <c:pt idx="14">
                  <c:v>2022Q3</c:v>
                </c:pt>
              </c:strCache>
            </c:strRef>
          </c:cat>
          <c:val>
            <c:numRef>
              <c:f>'Graph Overall'!$C$8:$Q$8</c:f>
              <c:numCache>
                <c:formatCode>0.00</c:formatCode>
                <c:ptCount val="15"/>
                <c:pt idx="0">
                  <c:v>929.22015731338183</c:v>
                </c:pt>
                <c:pt idx="1">
                  <c:v>996.04839995883822</c:v>
                </c:pt>
                <c:pt idx="2">
                  <c:v>1134.3425394553069</c:v>
                </c:pt>
                <c:pt idx="3">
                  <c:v>1214.2099791776059</c:v>
                </c:pt>
                <c:pt idx="4">
                  <c:v>1187.3864861279515</c:v>
                </c:pt>
                <c:pt idx="5">
                  <c:v>946.71097891486386</c:v>
                </c:pt>
                <c:pt idx="6">
                  <c:v>1458.471308981198</c:v>
                </c:pt>
                <c:pt idx="7">
                  <c:v>1209.9542743959416</c:v>
                </c:pt>
                <c:pt idx="8">
                  <c:v>1028.7328933325675</c:v>
                </c:pt>
                <c:pt idx="9">
                  <c:v>1303.7607452572374</c:v>
                </c:pt>
                <c:pt idx="10">
                  <c:v>1368.6425222831251</c:v>
                </c:pt>
                <c:pt idx="11">
                  <c:v>1497.9877839287665</c:v>
                </c:pt>
                <c:pt idx="12">
                  <c:v>1486.5143780870339</c:v>
                </c:pt>
                <c:pt idx="13">
                  <c:v>1767.2754713499212</c:v>
                </c:pt>
                <c:pt idx="14">
                  <c:v>2031.2388781990776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2C3-406C-9819-38EC75283C54}"/>
            </c:ext>
          </c:extLst>
        </c:ser>
        <c:ser>
          <c:idx val="4"/>
          <c:order val="4"/>
          <c:tx>
            <c:strRef>
              <c:f>'Graph Overall'!$B$9</c:f>
              <c:strCache>
                <c:ptCount val="1"/>
                <c:pt idx="0">
                  <c:v>Trade Balance</c:v>
                </c:pt>
              </c:strCache>
            </c:strRef>
          </c:tx>
          <c:cat>
            <c:strRef>
              <c:f>'Graph Overall'!$C$4:$Q$4</c:f>
              <c:strCache>
                <c:ptCount val="15"/>
                <c:pt idx="0">
                  <c:v>2019Q1</c:v>
                </c:pt>
                <c:pt idx="1">
                  <c:v>2019Q2</c:v>
                </c:pt>
                <c:pt idx="2">
                  <c:v>2019Q3</c:v>
                </c:pt>
                <c:pt idx="3">
                  <c:v>2019Q4</c:v>
                </c:pt>
                <c:pt idx="4">
                  <c:v>2020Q1</c:v>
                </c:pt>
                <c:pt idx="5">
                  <c:v>2020Q2</c:v>
                </c:pt>
                <c:pt idx="6">
                  <c:v>2020Q3</c:v>
                </c:pt>
                <c:pt idx="7">
                  <c:v>2020Q4</c:v>
                </c:pt>
                <c:pt idx="8">
                  <c:v>2021Q1</c:v>
                </c:pt>
                <c:pt idx="9">
                  <c:v>2021Q2</c:v>
                </c:pt>
                <c:pt idx="10">
                  <c:v>2021Q3</c:v>
                </c:pt>
                <c:pt idx="11">
                  <c:v>2021Q4</c:v>
                </c:pt>
                <c:pt idx="12">
                  <c:v>2022Q1</c:v>
                </c:pt>
                <c:pt idx="13">
                  <c:v>2022Q2</c:v>
                </c:pt>
                <c:pt idx="14">
                  <c:v>2022Q3</c:v>
                </c:pt>
              </c:strCache>
            </c:strRef>
          </c:cat>
          <c:val>
            <c:numRef>
              <c:f>'Graph Overall'!$C$9:$Q$9</c:f>
              <c:numCache>
                <c:formatCode>0.00</c:formatCode>
                <c:ptCount val="15"/>
                <c:pt idx="0">
                  <c:v>-475.69439132690718</c:v>
                </c:pt>
                <c:pt idx="1">
                  <c:v>-479.72666551356065</c:v>
                </c:pt>
                <c:pt idx="2">
                  <c:v>-499.39916351409136</c:v>
                </c:pt>
                <c:pt idx="3">
                  <c:v>-550.47420125666326</c:v>
                </c:pt>
                <c:pt idx="4">
                  <c:v>-610.60550539995484</c:v>
                </c:pt>
                <c:pt idx="5">
                  <c:v>-418.96510442927536</c:v>
                </c:pt>
                <c:pt idx="6">
                  <c:v>-488.8530501877093</c:v>
                </c:pt>
                <c:pt idx="7">
                  <c:v>-551.31807744447178</c:v>
                </c:pt>
                <c:pt idx="8">
                  <c:v>-490.03285822712621</c:v>
                </c:pt>
                <c:pt idx="9">
                  <c:v>-594.13501783863126</c:v>
                </c:pt>
                <c:pt idx="10">
                  <c:v>-612.19951902400032</c:v>
                </c:pt>
                <c:pt idx="11">
                  <c:v>-622.5723430072353</c:v>
                </c:pt>
                <c:pt idx="12">
                  <c:v>-624.2551546080972</c:v>
                </c:pt>
                <c:pt idx="13">
                  <c:v>-748.16834335737042</c:v>
                </c:pt>
                <c:pt idx="14">
                  <c:v>-970.34010452472467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2C3-406C-9819-38EC75283C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039744"/>
        <c:axId val="41041280"/>
      </c:lineChart>
      <c:catAx>
        <c:axId val="41039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b="1"/>
            </a:pPr>
            <a:endParaRPr lang="en-RW"/>
          </a:p>
        </c:txPr>
        <c:crossAx val="41041280"/>
        <c:crosses val="autoZero"/>
        <c:auto val="1"/>
        <c:lblAlgn val="ctr"/>
        <c:lblOffset val="100"/>
        <c:noMultiLvlLbl val="0"/>
      </c:catAx>
      <c:valAx>
        <c:axId val="41041280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 rot="0" vert="horz"/>
          <a:lstStyle/>
          <a:p>
            <a:pPr>
              <a:defRPr b="1"/>
            </a:pPr>
            <a:endParaRPr lang="en-RW"/>
          </a:p>
        </c:txPr>
        <c:crossAx val="41039744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20242333830033707"/>
          <c:y val="0.18946053618297712"/>
          <c:w val="0.58994509452677624"/>
          <c:h val="5.7962807840509639E-2"/>
        </c:manualLayout>
      </c:layout>
      <c:overlay val="0"/>
      <c:txPr>
        <a:bodyPr/>
        <a:lstStyle/>
        <a:p>
          <a:pPr rtl="0">
            <a:defRPr/>
          </a:pPr>
          <a:endParaRPr lang="en-RW"/>
        </a:p>
      </c:txPr>
    </c:legend>
    <c:plotVisOnly val="1"/>
    <c:dispBlanksAs val="gap"/>
    <c:showDLblsOverMax val="0"/>
  </c:chart>
  <c:txPr>
    <a:bodyPr/>
    <a:lstStyle/>
    <a:p>
      <a:pPr>
        <a:defRPr sz="900" b="0" i="0" u="none" strike="noStrike" baseline="0">
          <a:solidFill>
            <a:srgbClr val="000000"/>
          </a:solidFill>
          <a:latin typeface="Arial Narrow" pitchFamily="34" charset="0"/>
          <a:ea typeface="Georgia"/>
          <a:cs typeface="Georgia"/>
        </a:defRPr>
      </a:pPr>
      <a:endParaRPr lang="en-RW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Rwanda's External Trade with EAC  (values in US$ million) </a:t>
            </a:r>
          </a:p>
        </c:rich>
      </c:tx>
      <c:layout>
        <c:manualLayout>
          <c:xMode val="edge"/>
          <c:yMode val="edge"/>
          <c:x val="0.17972859360179375"/>
          <c:y val="8.218387085533945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9107505070993914E-2"/>
          <c:y val="0.26033057851239672"/>
          <c:w val="0.71905809160020295"/>
          <c:h val="0.48760330578512395"/>
        </c:manualLayout>
      </c:layout>
      <c:lineChart>
        <c:grouping val="standard"/>
        <c:varyColors val="0"/>
        <c:ser>
          <c:idx val="0"/>
          <c:order val="0"/>
          <c:tx>
            <c:strRef>
              <c:f>'Graph EAC'!$B$5</c:f>
              <c:strCache>
                <c:ptCount val="1"/>
                <c:pt idx="0">
                  <c:v>Exports</c:v>
                </c:pt>
              </c:strCache>
            </c:strRef>
          </c:tx>
          <c:marker>
            <c:symbol val="none"/>
          </c:marker>
          <c:cat>
            <c:strRef>
              <c:f>'Graph EAC'!$C$4:$Q$4</c:f>
              <c:strCache>
                <c:ptCount val="15"/>
                <c:pt idx="0">
                  <c:v>2019Q1</c:v>
                </c:pt>
                <c:pt idx="1">
                  <c:v>2019Q2</c:v>
                </c:pt>
                <c:pt idx="2">
                  <c:v>2019Q3</c:v>
                </c:pt>
                <c:pt idx="3">
                  <c:v>2019Q4</c:v>
                </c:pt>
                <c:pt idx="4">
                  <c:v>2020Q1</c:v>
                </c:pt>
                <c:pt idx="5">
                  <c:v>2020Q2</c:v>
                </c:pt>
                <c:pt idx="6">
                  <c:v>2020Q3</c:v>
                </c:pt>
                <c:pt idx="7">
                  <c:v>2020Q4</c:v>
                </c:pt>
                <c:pt idx="8">
                  <c:v>2021Q1</c:v>
                </c:pt>
                <c:pt idx="9">
                  <c:v>2021Q2</c:v>
                </c:pt>
                <c:pt idx="10">
                  <c:v>2021Q3</c:v>
                </c:pt>
                <c:pt idx="11">
                  <c:v>2021Q4</c:v>
                </c:pt>
                <c:pt idx="12">
                  <c:v>2022Q1</c:v>
                </c:pt>
                <c:pt idx="13">
                  <c:v>2022Q2</c:v>
                </c:pt>
                <c:pt idx="14">
                  <c:v>2022Q3</c:v>
                </c:pt>
              </c:strCache>
            </c:strRef>
          </c:cat>
          <c:val>
            <c:numRef>
              <c:f>'Graph EAC'!$C$5:$Q$5</c:f>
              <c:numCache>
                <c:formatCode>0.00</c:formatCode>
                <c:ptCount val="15"/>
                <c:pt idx="0">
                  <c:v>27.532442669215882</c:v>
                </c:pt>
                <c:pt idx="1">
                  <c:v>55.968334060321055</c:v>
                </c:pt>
                <c:pt idx="2">
                  <c:v>6.1920067768807607</c:v>
                </c:pt>
                <c:pt idx="3">
                  <c:v>5.1486087978071184</c:v>
                </c:pt>
                <c:pt idx="4">
                  <c:v>14.208644926226551</c:v>
                </c:pt>
                <c:pt idx="5">
                  <c:v>8.7861340244314619</c:v>
                </c:pt>
                <c:pt idx="6">
                  <c:v>11.766616703203855</c:v>
                </c:pt>
                <c:pt idx="7">
                  <c:v>12.135921807420893</c:v>
                </c:pt>
                <c:pt idx="8">
                  <c:v>9.3020907204294616</c:v>
                </c:pt>
                <c:pt idx="9">
                  <c:v>7.3964214173709255</c:v>
                </c:pt>
                <c:pt idx="10">
                  <c:v>19.207614494550075</c:v>
                </c:pt>
                <c:pt idx="11">
                  <c:v>24.275229719453293</c:v>
                </c:pt>
                <c:pt idx="12">
                  <c:v>14.976414993699549</c:v>
                </c:pt>
                <c:pt idx="13">
                  <c:v>10.835193777630863</c:v>
                </c:pt>
                <c:pt idx="14">
                  <c:v>18.34027102738952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C8-404D-9D47-8BA2814B4353}"/>
            </c:ext>
          </c:extLst>
        </c:ser>
        <c:ser>
          <c:idx val="1"/>
          <c:order val="1"/>
          <c:tx>
            <c:strRef>
              <c:f>'Graph EAC'!$B$6</c:f>
              <c:strCache>
                <c:ptCount val="1"/>
                <c:pt idx="0">
                  <c:v>Imports</c:v>
                </c:pt>
              </c:strCache>
            </c:strRef>
          </c:tx>
          <c:marker>
            <c:symbol val="none"/>
          </c:marker>
          <c:cat>
            <c:strRef>
              <c:f>'Graph EAC'!$C$4:$Q$4</c:f>
              <c:strCache>
                <c:ptCount val="15"/>
                <c:pt idx="0">
                  <c:v>2019Q1</c:v>
                </c:pt>
                <c:pt idx="1">
                  <c:v>2019Q2</c:v>
                </c:pt>
                <c:pt idx="2">
                  <c:v>2019Q3</c:v>
                </c:pt>
                <c:pt idx="3">
                  <c:v>2019Q4</c:v>
                </c:pt>
                <c:pt idx="4">
                  <c:v>2020Q1</c:v>
                </c:pt>
                <c:pt idx="5">
                  <c:v>2020Q2</c:v>
                </c:pt>
                <c:pt idx="6">
                  <c:v>2020Q3</c:v>
                </c:pt>
                <c:pt idx="7">
                  <c:v>2020Q4</c:v>
                </c:pt>
                <c:pt idx="8">
                  <c:v>2021Q1</c:v>
                </c:pt>
                <c:pt idx="9">
                  <c:v>2021Q2</c:v>
                </c:pt>
                <c:pt idx="10">
                  <c:v>2021Q3</c:v>
                </c:pt>
                <c:pt idx="11">
                  <c:v>2021Q4</c:v>
                </c:pt>
                <c:pt idx="12">
                  <c:v>2022Q1</c:v>
                </c:pt>
                <c:pt idx="13">
                  <c:v>2022Q2</c:v>
                </c:pt>
                <c:pt idx="14">
                  <c:v>2022Q3</c:v>
                </c:pt>
              </c:strCache>
            </c:strRef>
          </c:cat>
          <c:val>
            <c:numRef>
              <c:f>'Graph EAC'!$C$6:$Q$6</c:f>
              <c:numCache>
                <c:formatCode>0.00</c:formatCode>
                <c:ptCount val="15"/>
                <c:pt idx="0">
                  <c:v>118.89485867711262</c:v>
                </c:pt>
                <c:pt idx="1">
                  <c:v>113.56118288556958</c:v>
                </c:pt>
                <c:pt idx="2">
                  <c:v>164.30016833184334</c:v>
                </c:pt>
                <c:pt idx="3">
                  <c:v>192.56919457703106</c:v>
                </c:pt>
                <c:pt idx="4">
                  <c:v>138.66302986227802</c:v>
                </c:pt>
                <c:pt idx="5">
                  <c:v>144.88541324628267</c:v>
                </c:pt>
                <c:pt idx="6">
                  <c:v>348.72293322770889</c:v>
                </c:pt>
                <c:pt idx="7">
                  <c:v>273.33512418426886</c:v>
                </c:pt>
                <c:pt idx="8">
                  <c:v>158.62622583423581</c:v>
                </c:pt>
                <c:pt idx="9">
                  <c:v>180.8578942793587</c:v>
                </c:pt>
                <c:pt idx="10">
                  <c:v>228.40781539877972</c:v>
                </c:pt>
                <c:pt idx="11">
                  <c:v>227.08327501387421</c:v>
                </c:pt>
                <c:pt idx="12">
                  <c:v>253.28830074893597</c:v>
                </c:pt>
                <c:pt idx="13">
                  <c:v>275.05817413731495</c:v>
                </c:pt>
                <c:pt idx="14">
                  <c:v>341.32930701715486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C8-404D-9D47-8BA2814B4353}"/>
            </c:ext>
          </c:extLst>
        </c:ser>
        <c:ser>
          <c:idx val="2"/>
          <c:order val="2"/>
          <c:tx>
            <c:strRef>
              <c:f>'Graph EAC'!$B$7</c:f>
              <c:strCache>
                <c:ptCount val="1"/>
                <c:pt idx="0">
                  <c:v>Re-Exports</c:v>
                </c:pt>
              </c:strCache>
            </c:strRef>
          </c:tx>
          <c:marker>
            <c:symbol val="none"/>
          </c:marker>
          <c:cat>
            <c:strRef>
              <c:f>'Graph EAC'!$C$4:$Q$4</c:f>
              <c:strCache>
                <c:ptCount val="15"/>
                <c:pt idx="0">
                  <c:v>2019Q1</c:v>
                </c:pt>
                <c:pt idx="1">
                  <c:v>2019Q2</c:v>
                </c:pt>
                <c:pt idx="2">
                  <c:v>2019Q3</c:v>
                </c:pt>
                <c:pt idx="3">
                  <c:v>2019Q4</c:v>
                </c:pt>
                <c:pt idx="4">
                  <c:v>2020Q1</c:v>
                </c:pt>
                <c:pt idx="5">
                  <c:v>2020Q2</c:v>
                </c:pt>
                <c:pt idx="6">
                  <c:v>2020Q3</c:v>
                </c:pt>
                <c:pt idx="7">
                  <c:v>2020Q4</c:v>
                </c:pt>
                <c:pt idx="8">
                  <c:v>2021Q1</c:v>
                </c:pt>
                <c:pt idx="9">
                  <c:v>2021Q2</c:v>
                </c:pt>
                <c:pt idx="10">
                  <c:v>2021Q3</c:v>
                </c:pt>
                <c:pt idx="11">
                  <c:v>2021Q4</c:v>
                </c:pt>
                <c:pt idx="12">
                  <c:v>2022Q1</c:v>
                </c:pt>
                <c:pt idx="13">
                  <c:v>2022Q2</c:v>
                </c:pt>
                <c:pt idx="14">
                  <c:v>2022Q3</c:v>
                </c:pt>
              </c:strCache>
            </c:strRef>
          </c:cat>
          <c:val>
            <c:numRef>
              <c:f>'Graph EAC'!$C$7:$Q$7</c:f>
              <c:numCache>
                <c:formatCode>0.00</c:formatCode>
                <c:ptCount val="15"/>
                <c:pt idx="0">
                  <c:v>2.5709822454353035</c:v>
                </c:pt>
                <c:pt idx="1">
                  <c:v>3.6543862094064554</c:v>
                </c:pt>
                <c:pt idx="2">
                  <c:v>34.328541478709781</c:v>
                </c:pt>
                <c:pt idx="3">
                  <c:v>5.2679490273054839</c:v>
                </c:pt>
                <c:pt idx="4">
                  <c:v>3.7476759072339982</c:v>
                </c:pt>
                <c:pt idx="5">
                  <c:v>1.7116125290034097</c:v>
                </c:pt>
                <c:pt idx="6">
                  <c:v>1.1411867534673659</c:v>
                </c:pt>
                <c:pt idx="7">
                  <c:v>0.91967740645663676</c:v>
                </c:pt>
                <c:pt idx="8">
                  <c:v>0.69284813347937646</c:v>
                </c:pt>
                <c:pt idx="9">
                  <c:v>1.0763734272662431</c:v>
                </c:pt>
                <c:pt idx="10">
                  <c:v>2.2136632503754123</c:v>
                </c:pt>
                <c:pt idx="11">
                  <c:v>3.044379947820294</c:v>
                </c:pt>
                <c:pt idx="12">
                  <c:v>1.7166215344913085</c:v>
                </c:pt>
                <c:pt idx="13">
                  <c:v>3.2266131492477914</c:v>
                </c:pt>
                <c:pt idx="14">
                  <c:v>6.7480865322301993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8C8-404D-9D47-8BA2814B4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084416"/>
        <c:axId val="41085952"/>
      </c:lineChart>
      <c:catAx>
        <c:axId val="41084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700000" vert="horz"/>
          <a:lstStyle/>
          <a:p>
            <a:pPr>
              <a:defRPr/>
            </a:pPr>
            <a:endParaRPr lang="en-RW"/>
          </a:p>
        </c:txPr>
        <c:crossAx val="41085952"/>
        <c:crosses val="autoZero"/>
        <c:auto val="1"/>
        <c:lblAlgn val="ctr"/>
        <c:lblOffset val="100"/>
        <c:noMultiLvlLbl val="0"/>
      </c:catAx>
      <c:valAx>
        <c:axId val="41085952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RW"/>
          </a:p>
        </c:txPr>
        <c:crossAx val="4108441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txPr>
    <a:bodyPr/>
    <a:lstStyle/>
    <a:p>
      <a:pPr>
        <a:defRPr sz="800" b="1" i="0" u="none" strike="noStrike" baseline="0">
          <a:solidFill>
            <a:srgbClr val="000000"/>
          </a:solidFill>
          <a:latin typeface="Arial Narrow" pitchFamily="34" charset="0"/>
          <a:ea typeface="Calibri"/>
          <a:cs typeface="Calibri"/>
        </a:defRPr>
      </a:pPr>
      <a:endParaRPr lang="en-RW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44449</xdr:colOff>
      <xdr:row>13</xdr:row>
      <xdr:rowOff>88900</xdr:rowOff>
    </xdr:from>
    <xdr:to>
      <xdr:col>13</xdr:col>
      <xdr:colOff>177800</xdr:colOff>
      <xdr:row>27</xdr:row>
      <xdr:rowOff>88900</xdr:rowOff>
    </xdr:to>
    <xdr:graphicFrame macro="">
      <xdr:nvGraphicFramePr>
        <xdr:cNvPr id="1951" name="Chart 1">
          <a:extLst>
            <a:ext uri="{FF2B5EF4-FFF2-40B4-BE49-F238E27FC236}">
              <a16:creationId xmlns:a16="http://schemas.microsoft.com/office/drawing/2014/main" id="{00000000-0008-0000-0000-00009F07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13</xdr:row>
      <xdr:rowOff>147202</xdr:rowOff>
    </xdr:from>
    <xdr:to>
      <xdr:col>10</xdr:col>
      <xdr:colOff>184727</xdr:colOff>
      <xdr:row>25</xdr:row>
      <xdr:rowOff>77930</xdr:rowOff>
    </xdr:to>
    <xdr:graphicFrame macro="">
      <xdr:nvGraphicFramePr>
        <xdr:cNvPr id="4003" name="Chart 2">
          <a:extLst>
            <a:ext uri="{FF2B5EF4-FFF2-40B4-BE49-F238E27FC236}">
              <a16:creationId xmlns:a16="http://schemas.microsoft.com/office/drawing/2014/main" id="{00000000-0008-0000-0100-0000A30F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92D050"/>
  </sheetPr>
  <dimension ref="B2:Q35"/>
  <sheetViews>
    <sheetView tabSelected="1" workbookViewId="0">
      <selection activeCell="P13" sqref="P13"/>
    </sheetView>
  </sheetViews>
  <sheetFormatPr defaultColWidth="12.54296875" defaultRowHeight="11.75" x14ac:dyDescent="0.55000000000000004"/>
  <cols>
    <col min="1" max="1" width="4.40625" style="20" customWidth="1"/>
    <col min="2" max="2" width="15.54296875" style="20" customWidth="1"/>
    <col min="3" max="3" width="9.40625" style="20" customWidth="1"/>
    <col min="4" max="4" width="7.7265625" style="20" customWidth="1"/>
    <col min="5" max="5" width="8.7265625" style="20" customWidth="1"/>
    <col min="6" max="6" width="8.54296875" style="20" customWidth="1"/>
    <col min="7" max="7" width="8.40625" style="20" customWidth="1"/>
    <col min="8" max="8" width="8.54296875" style="20" customWidth="1"/>
    <col min="9" max="9" width="9.54296875" style="20" customWidth="1"/>
    <col min="10" max="10" width="8.40625" style="20" customWidth="1"/>
    <col min="11" max="11" width="9" style="20" customWidth="1"/>
    <col min="12" max="12" width="8.26953125" style="20" customWidth="1"/>
    <col min="13" max="13" width="9.54296875" style="20" customWidth="1"/>
    <col min="14" max="14" width="8.40625" style="197" customWidth="1"/>
    <col min="15" max="15" width="9.1328125" style="20" customWidth="1"/>
    <col min="16" max="16" width="7.6796875" style="20" customWidth="1"/>
    <col min="17" max="17" width="9.31640625" style="20" customWidth="1"/>
    <col min="18" max="16384" width="12.54296875" style="20"/>
  </cols>
  <sheetData>
    <row r="2" spans="2:17" ht="14" x14ac:dyDescent="0.6">
      <c r="B2" s="184" t="s">
        <v>67</v>
      </c>
    </row>
    <row r="3" spans="2:17" ht="13" x14ac:dyDescent="0.6">
      <c r="B3" s="180"/>
    </row>
    <row r="4" spans="2:17" ht="12.75" thickBot="1" x14ac:dyDescent="0.75">
      <c r="B4" s="21" t="s">
        <v>92</v>
      </c>
      <c r="C4" s="22" t="s">
        <v>96</v>
      </c>
      <c r="D4" s="22" t="s">
        <v>97</v>
      </c>
      <c r="E4" s="22" t="s">
        <v>106</v>
      </c>
      <c r="F4" s="22" t="s">
        <v>107</v>
      </c>
      <c r="G4" s="22" t="s">
        <v>109</v>
      </c>
      <c r="H4" s="22" t="s">
        <v>110</v>
      </c>
      <c r="I4" s="22" t="s">
        <v>112</v>
      </c>
      <c r="J4" s="22" t="s">
        <v>113</v>
      </c>
      <c r="K4" s="22" t="s">
        <v>114</v>
      </c>
      <c r="L4" s="22" t="s">
        <v>115</v>
      </c>
      <c r="M4" s="22" t="s">
        <v>118</v>
      </c>
      <c r="N4" s="198" t="s">
        <v>120</v>
      </c>
      <c r="O4" s="198" t="s">
        <v>122</v>
      </c>
      <c r="P4" s="198" t="s">
        <v>124</v>
      </c>
      <c r="Q4" s="198" t="s">
        <v>127</v>
      </c>
    </row>
    <row r="5" spans="2:17" ht="12" x14ac:dyDescent="0.6">
      <c r="B5" s="23" t="s">
        <v>2</v>
      </c>
      <c r="C5" s="182">
        <v>142.22635322730548</v>
      </c>
      <c r="D5" s="182">
        <v>168.99113177570302</v>
      </c>
      <c r="E5" s="182">
        <v>226.9906642381693</v>
      </c>
      <c r="F5" s="182">
        <v>244.88130999593682</v>
      </c>
      <c r="G5" s="182">
        <v>206.75730289438332</v>
      </c>
      <c r="H5" s="182">
        <v>201.76979391919284</v>
      </c>
      <c r="I5" s="182">
        <v>405.95276121982795</v>
      </c>
      <c r="J5" s="182">
        <v>240.24426204613803</v>
      </c>
      <c r="K5" s="182">
        <v>161.82959670931828</v>
      </c>
      <c r="L5" s="182">
        <v>241.48436645574861</v>
      </c>
      <c r="M5" s="182">
        <v>263.41600875598323</v>
      </c>
      <c r="N5" s="182">
        <v>310.51376158163305</v>
      </c>
      <c r="O5" s="182">
        <v>280.67294927014103</v>
      </c>
      <c r="P5" s="182">
        <v>331.32356399627537</v>
      </c>
      <c r="Q5" s="182">
        <v>342.6852390023306</v>
      </c>
    </row>
    <row r="6" spans="2:17" ht="12" x14ac:dyDescent="0.6">
      <c r="B6" s="25" t="s">
        <v>3</v>
      </c>
      <c r="C6" s="182">
        <v>702.45727432014451</v>
      </c>
      <c r="D6" s="182">
        <v>737.88753273619943</v>
      </c>
      <c r="E6" s="182">
        <v>816.87085148469919</v>
      </c>
      <c r="F6" s="182">
        <v>882.34209021713457</v>
      </c>
      <c r="G6" s="182">
        <v>898.99599576395315</v>
      </c>
      <c r="H6" s="182">
        <v>682.83804167206961</v>
      </c>
      <c r="I6" s="182">
        <v>973.66217958445372</v>
      </c>
      <c r="J6" s="182">
        <v>880.6361759202066</v>
      </c>
      <c r="K6" s="182">
        <v>759.38287577984693</v>
      </c>
      <c r="L6" s="182">
        <v>948.94788154793434</v>
      </c>
      <c r="M6" s="182">
        <v>990.42102065356266</v>
      </c>
      <c r="N6" s="182">
        <v>1060.2800634680009</v>
      </c>
      <c r="O6" s="182">
        <v>1055.3847663475656</v>
      </c>
      <c r="P6" s="182">
        <v>1257.7219073536457</v>
      </c>
      <c r="Q6" s="182">
        <v>1500.7894913619011</v>
      </c>
    </row>
    <row r="7" spans="2:17" ht="12" x14ac:dyDescent="0.6">
      <c r="B7" s="25" t="s">
        <v>4</v>
      </c>
      <c r="C7" s="182">
        <v>84.536529765931874</v>
      </c>
      <c r="D7" s="182">
        <v>89.169735446935775</v>
      </c>
      <c r="E7" s="182">
        <v>90.481023732438516</v>
      </c>
      <c r="F7" s="182">
        <v>86.986578964534502</v>
      </c>
      <c r="G7" s="182">
        <v>81.633187469615066</v>
      </c>
      <c r="H7" s="182">
        <v>62.103143323601429</v>
      </c>
      <c r="I7" s="182">
        <v>78.856368176916476</v>
      </c>
      <c r="J7" s="182">
        <v>89.073836429596824</v>
      </c>
      <c r="K7" s="182">
        <v>107.52042084340241</v>
      </c>
      <c r="L7" s="182">
        <v>113.32849725355443</v>
      </c>
      <c r="M7" s="182">
        <v>114.8054928735791</v>
      </c>
      <c r="N7" s="182">
        <v>127.19395887913252</v>
      </c>
      <c r="O7" s="182">
        <v>150.45666246932734</v>
      </c>
      <c r="P7" s="182">
        <v>178.23</v>
      </c>
      <c r="Q7" s="182">
        <v>187.76414783484586</v>
      </c>
    </row>
    <row r="8" spans="2:17" ht="12" x14ac:dyDescent="0.6">
      <c r="B8" s="25" t="s">
        <v>20</v>
      </c>
      <c r="C8" s="187">
        <v>929.22015731338183</v>
      </c>
      <c r="D8" s="187">
        <v>996.04839995883822</v>
      </c>
      <c r="E8" s="187">
        <v>1134.3425394553069</v>
      </c>
      <c r="F8" s="187">
        <v>1214.2099791776059</v>
      </c>
      <c r="G8" s="187">
        <v>1187.3864861279515</v>
      </c>
      <c r="H8" s="187">
        <v>946.71097891486386</v>
      </c>
      <c r="I8" s="187">
        <v>1458.471308981198</v>
      </c>
      <c r="J8" s="187">
        <v>1209.9542743959416</v>
      </c>
      <c r="K8" s="187">
        <v>1028.7328933325675</v>
      </c>
      <c r="L8" s="187">
        <v>1303.7607452572374</v>
      </c>
      <c r="M8" s="187">
        <v>1368.6425222831251</v>
      </c>
      <c r="N8" s="187">
        <v>1497.9877839287665</v>
      </c>
      <c r="O8" s="187">
        <v>1486.5143780870339</v>
      </c>
      <c r="P8" s="187">
        <v>1767.2754713499212</v>
      </c>
      <c r="Q8" s="187">
        <v>2031.2388781990776</v>
      </c>
    </row>
    <row r="9" spans="2:17" ht="12" x14ac:dyDescent="0.6">
      <c r="B9" s="25" t="s">
        <v>21</v>
      </c>
      <c r="C9" s="187">
        <v>-475.69439132690718</v>
      </c>
      <c r="D9" s="187">
        <v>-479.72666551356065</v>
      </c>
      <c r="E9" s="187">
        <v>-499.39916351409136</v>
      </c>
      <c r="F9" s="187">
        <v>-550.47420125666326</v>
      </c>
      <c r="G9" s="187">
        <v>-610.60550539995484</v>
      </c>
      <c r="H9" s="187">
        <v>-418.96510442927536</v>
      </c>
      <c r="I9" s="187">
        <v>-488.8530501877093</v>
      </c>
      <c r="J9" s="187">
        <v>-551.31807744447178</v>
      </c>
      <c r="K9" s="187">
        <v>-490.03285822712621</v>
      </c>
      <c r="L9" s="187">
        <v>-594.13501783863126</v>
      </c>
      <c r="M9" s="187">
        <v>-612.19951902400032</v>
      </c>
      <c r="N9" s="187">
        <v>-622.5723430072353</v>
      </c>
      <c r="O9" s="187">
        <v>-624.2551546080972</v>
      </c>
      <c r="P9" s="187">
        <v>-748.16834335737042</v>
      </c>
      <c r="Q9" s="187">
        <v>-970.34010452472467</v>
      </c>
    </row>
    <row r="10" spans="2:17" ht="12" x14ac:dyDescent="0.6">
      <c r="B10" s="27" t="s">
        <v>98</v>
      </c>
      <c r="C10" s="28"/>
      <c r="D10" s="24"/>
      <c r="E10" s="24"/>
      <c r="F10" s="24"/>
      <c r="G10" s="24"/>
      <c r="H10" s="24"/>
      <c r="I10" s="24"/>
      <c r="J10" s="24"/>
      <c r="M10" s="194"/>
    </row>
    <row r="11" spans="2:17" ht="12" x14ac:dyDescent="0.6">
      <c r="B11" s="30"/>
      <c r="C11" s="28"/>
      <c r="D11" s="28"/>
      <c r="E11" s="28"/>
      <c r="F11" s="28"/>
      <c r="G11" s="28"/>
      <c r="H11" s="28"/>
      <c r="I11" s="28"/>
      <c r="J11" s="28"/>
      <c r="K11" s="188"/>
    </row>
    <row r="12" spans="2:17" ht="12" x14ac:dyDescent="0.6">
      <c r="B12" s="30" t="s">
        <v>143</v>
      </c>
      <c r="D12" s="29"/>
      <c r="E12" s="26"/>
      <c r="G12" s="188"/>
      <c r="I12" s="26"/>
      <c r="J12" s="24"/>
    </row>
    <row r="13" spans="2:17" ht="14.75" x14ac:dyDescent="0.75">
      <c r="C13" s="32"/>
      <c r="D13" s="176"/>
      <c r="H13" s="26"/>
      <c r="I13" s="26"/>
      <c r="J13" s="24"/>
      <c r="M13" s="195"/>
      <c r="N13" s="199"/>
    </row>
    <row r="14" spans="2:17" x14ac:dyDescent="0.55000000000000004">
      <c r="C14" s="33"/>
      <c r="D14" s="33"/>
      <c r="E14" s="33"/>
      <c r="J14" s="24"/>
    </row>
    <row r="15" spans="2:17" ht="12" x14ac:dyDescent="0.6">
      <c r="D15" s="29"/>
      <c r="P15" s="224"/>
      <c r="Q15" s="24"/>
    </row>
    <row r="16" spans="2:17" ht="12" x14ac:dyDescent="0.6">
      <c r="D16" s="29"/>
      <c r="G16" s="26"/>
      <c r="J16" s="24"/>
      <c r="P16" s="224"/>
      <c r="Q16" s="24"/>
    </row>
    <row r="17" spans="2:17" ht="12" x14ac:dyDescent="0.6">
      <c r="D17" s="29"/>
      <c r="F17" s="26"/>
      <c r="J17" s="24"/>
      <c r="P17" s="224"/>
      <c r="Q17" s="24"/>
    </row>
    <row r="18" spans="2:17" x14ac:dyDescent="0.55000000000000004">
      <c r="D18" s="28"/>
      <c r="J18" s="24"/>
    </row>
    <row r="19" spans="2:17" x14ac:dyDescent="0.55000000000000004">
      <c r="D19" s="26"/>
    </row>
    <row r="20" spans="2:17" x14ac:dyDescent="0.55000000000000004">
      <c r="E20" s="26"/>
    </row>
    <row r="27" spans="2:17" x14ac:dyDescent="0.55000000000000004">
      <c r="B27" s="91"/>
    </row>
    <row r="34" spans="2:2" x14ac:dyDescent="0.55000000000000004">
      <c r="B34" s="34"/>
    </row>
    <row r="35" spans="2:2" x14ac:dyDescent="0.55000000000000004">
      <c r="B35" s="35"/>
    </row>
  </sheetData>
  <phoneticPr fontId="36" type="noConversion"/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tabColor rgb="FF92D050"/>
  </sheetPr>
  <dimension ref="A1:AI69"/>
  <sheetViews>
    <sheetView workbookViewId="0">
      <pane xSplit="1" ySplit="4" topLeftCell="D7" activePane="bottomRight" state="frozen"/>
      <selection pane="topRight" activeCell="B1" sqref="B1"/>
      <selection pane="bottomLeft" activeCell="A5" sqref="A5"/>
      <selection pane="bottomRight" activeCell="H3" sqref="H3"/>
    </sheetView>
  </sheetViews>
  <sheetFormatPr defaultColWidth="9.1328125" defaultRowHeight="10.5" x14ac:dyDescent="0.5"/>
  <cols>
    <col min="1" max="1" width="26.86328125" style="211" customWidth="1"/>
    <col min="2" max="2" width="7.26953125" style="211" customWidth="1"/>
    <col min="3" max="3" width="7.54296875" style="211" customWidth="1"/>
    <col min="4" max="4" width="7.26953125" style="211" customWidth="1"/>
    <col min="5" max="5" width="6.7265625" style="211" customWidth="1"/>
    <col min="6" max="6" width="7" style="211" customWidth="1"/>
    <col min="7" max="8" width="7.54296875" style="211" customWidth="1"/>
    <col min="9" max="9" width="7.26953125" style="211" customWidth="1"/>
    <col min="10" max="10" width="7.40625" style="211" customWidth="1"/>
    <col min="11" max="11" width="7.54296875" style="211" customWidth="1"/>
    <col min="12" max="12" width="7.40625" style="211" customWidth="1"/>
    <col min="13" max="13" width="7.1328125" style="211" customWidth="1"/>
    <col min="14" max="16" width="7.40625" style="211" customWidth="1"/>
    <col min="17" max="17" width="13.40625" style="211" customWidth="1"/>
    <col min="18" max="18" width="14" style="211" customWidth="1"/>
    <col min="19" max="19" width="14.40625" style="211" customWidth="1"/>
    <col min="20" max="23" width="9.54296875" style="211" customWidth="1"/>
    <col min="24" max="24" width="15.1328125" style="211" customWidth="1"/>
    <col min="25" max="26" width="15.54296875" style="211" customWidth="1"/>
    <col min="27" max="35" width="9.1328125" style="202"/>
    <col min="36" max="16384" width="9.1328125" style="211"/>
  </cols>
  <sheetData>
    <row r="1" spans="1:35" s="201" customFormat="1" ht="18" customHeight="1" x14ac:dyDescent="0.55000000000000004">
      <c r="A1" s="92" t="s">
        <v>41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AA1" s="202"/>
      <c r="AB1" s="202"/>
      <c r="AC1" s="202"/>
      <c r="AD1" s="202"/>
      <c r="AE1" s="202"/>
      <c r="AF1" s="202"/>
      <c r="AG1" s="202"/>
      <c r="AH1" s="202"/>
      <c r="AI1" s="202"/>
    </row>
    <row r="2" spans="1:35" s="201" customFormat="1" ht="11.75" x14ac:dyDescent="0.55000000000000004">
      <c r="A2" s="47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AA2" s="202"/>
      <c r="AB2" s="202"/>
      <c r="AC2" s="202"/>
      <c r="AD2" s="202"/>
      <c r="AE2" s="202"/>
      <c r="AF2" s="202"/>
      <c r="AG2" s="202"/>
      <c r="AH2" s="202"/>
      <c r="AI2" s="202"/>
    </row>
    <row r="3" spans="1:35" s="201" customFormat="1" ht="11.75" x14ac:dyDescent="0.55000000000000004">
      <c r="A3" s="49" t="s">
        <v>139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AA3" s="203"/>
      <c r="AB3" s="202"/>
      <c r="AC3" s="202"/>
      <c r="AD3" s="202"/>
      <c r="AE3" s="202"/>
      <c r="AF3" s="202"/>
      <c r="AG3" s="202"/>
      <c r="AH3" s="202"/>
      <c r="AI3" s="202"/>
    </row>
    <row r="4" spans="1:35" s="201" customFormat="1" ht="10.5" customHeight="1" x14ac:dyDescent="0.55000000000000004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36"/>
      <c r="R4" s="36"/>
      <c r="S4" s="36"/>
      <c r="T4" s="204"/>
      <c r="U4" s="204"/>
      <c r="V4" s="204"/>
      <c r="W4" s="204"/>
      <c r="AA4" s="202"/>
      <c r="AB4" s="202"/>
      <c r="AC4" s="202"/>
      <c r="AD4" s="202"/>
      <c r="AE4" s="202"/>
      <c r="AF4" s="202"/>
      <c r="AG4" s="202"/>
      <c r="AH4" s="202"/>
      <c r="AI4" s="202"/>
    </row>
    <row r="5" spans="1:35" s="201" customFormat="1" ht="11.75" x14ac:dyDescent="0.55000000000000004">
      <c r="A5" s="98" t="s">
        <v>42</v>
      </c>
      <c r="B5" s="99" t="s">
        <v>96</v>
      </c>
      <c r="C5" s="99" t="s">
        <v>97</v>
      </c>
      <c r="D5" s="99" t="s">
        <v>106</v>
      </c>
      <c r="E5" s="99" t="s">
        <v>107</v>
      </c>
      <c r="F5" s="99" t="s">
        <v>109</v>
      </c>
      <c r="G5" s="99" t="s">
        <v>110</v>
      </c>
      <c r="H5" s="99" t="s">
        <v>112</v>
      </c>
      <c r="I5" s="99" t="s">
        <v>113</v>
      </c>
      <c r="J5" s="99" t="s">
        <v>114</v>
      </c>
      <c r="K5" s="99" t="s">
        <v>115</v>
      </c>
      <c r="L5" s="99" t="s">
        <v>118</v>
      </c>
      <c r="M5" s="99" t="s">
        <v>120</v>
      </c>
      <c r="N5" s="99" t="s">
        <v>122</v>
      </c>
      <c r="O5" s="99" t="s">
        <v>124</v>
      </c>
      <c r="P5" s="99" t="s">
        <v>127</v>
      </c>
      <c r="Q5" s="100" t="s">
        <v>131</v>
      </c>
      <c r="R5" s="101" t="s">
        <v>132</v>
      </c>
      <c r="S5" s="101" t="s">
        <v>133</v>
      </c>
      <c r="T5" s="202"/>
      <c r="U5" s="205"/>
      <c r="V5" s="205"/>
      <c r="W5" s="205"/>
      <c r="X5" s="205"/>
      <c r="Y5" s="205"/>
      <c r="Z5" s="205"/>
      <c r="AA5" s="205"/>
    </row>
    <row r="6" spans="1:35" s="201" customFormat="1" ht="11.75" x14ac:dyDescent="0.55000000000000004">
      <c r="A6" s="235" t="s">
        <v>43</v>
      </c>
      <c r="B6" s="128">
        <v>84.536529765931874</v>
      </c>
      <c r="C6" s="128">
        <v>89.169735446935775</v>
      </c>
      <c r="D6" s="128">
        <v>90.481023732438516</v>
      </c>
      <c r="E6" s="128">
        <v>86.986578964534502</v>
      </c>
      <c r="F6" s="128">
        <v>81.633187469615066</v>
      </c>
      <c r="G6" s="128">
        <v>62.103143323601429</v>
      </c>
      <c r="H6" s="128">
        <v>78.856368176916476</v>
      </c>
      <c r="I6" s="128">
        <v>89.073836429596824</v>
      </c>
      <c r="J6" s="128">
        <v>107.52042084340241</v>
      </c>
      <c r="K6" s="128">
        <v>113.32849725355443</v>
      </c>
      <c r="L6" s="128">
        <v>114.8054928735791</v>
      </c>
      <c r="M6" s="128">
        <v>127.19395887913252</v>
      </c>
      <c r="N6" s="128">
        <v>150.45666246932734</v>
      </c>
      <c r="O6" s="128">
        <v>178.23</v>
      </c>
      <c r="P6" s="128">
        <v>187.76414783484586</v>
      </c>
      <c r="Q6" s="105">
        <v>100</v>
      </c>
      <c r="R6" s="106">
        <v>5.3493507461403134E-2</v>
      </c>
      <c r="S6" s="106">
        <v>0.63549794644065494</v>
      </c>
      <c r="T6" s="202"/>
      <c r="U6" s="202"/>
      <c r="V6" s="202"/>
      <c r="W6" s="202"/>
      <c r="X6" s="202"/>
      <c r="Y6" s="202"/>
      <c r="Z6" s="202"/>
      <c r="AA6" s="202"/>
    </row>
    <row r="7" spans="1:35" s="201" customFormat="1" ht="11.75" x14ac:dyDescent="0.55000000000000004">
      <c r="A7" s="236"/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110"/>
      <c r="R7" s="112"/>
      <c r="S7" s="112"/>
      <c r="T7" s="202"/>
      <c r="U7" s="202"/>
      <c r="V7" s="202"/>
      <c r="W7" s="202"/>
      <c r="X7" s="202"/>
      <c r="Y7" s="202"/>
      <c r="Z7" s="202"/>
      <c r="AA7" s="202"/>
    </row>
    <row r="8" spans="1:35" s="201" customFormat="1" ht="11.75" x14ac:dyDescent="0.55000000000000004">
      <c r="A8" s="36" t="s">
        <v>23</v>
      </c>
      <c r="B8" s="41">
        <v>77.148079674505951</v>
      </c>
      <c r="C8" s="41">
        <v>79.528975532487337</v>
      </c>
      <c r="D8" s="41">
        <v>77.955615892091245</v>
      </c>
      <c r="E8" s="41">
        <v>76.672765217979787</v>
      </c>
      <c r="F8" s="41">
        <v>73.939426115438366</v>
      </c>
      <c r="G8" s="41">
        <v>59.843800005048863</v>
      </c>
      <c r="H8" s="41">
        <v>76.846671498984378</v>
      </c>
      <c r="I8" s="41">
        <v>87.038444405026468</v>
      </c>
      <c r="J8" s="41">
        <v>105.71844440848751</v>
      </c>
      <c r="K8" s="41">
        <v>110.99060294010994</v>
      </c>
      <c r="L8" s="41">
        <v>110.80893763124234</v>
      </c>
      <c r="M8" s="41">
        <v>122.12306972281995</v>
      </c>
      <c r="N8" s="41">
        <v>143.87561160481766</v>
      </c>
      <c r="O8" s="41">
        <v>170.51874937650925</v>
      </c>
      <c r="P8" s="41">
        <v>172.36770078162118</v>
      </c>
      <c r="Q8" s="110">
        <v>91.800113477058929</v>
      </c>
      <c r="R8" s="114">
        <v>1.0843097382971179E-2</v>
      </c>
      <c r="S8" s="114">
        <v>0.55553969261250713</v>
      </c>
      <c r="T8" s="202"/>
      <c r="U8" s="202"/>
      <c r="V8" s="202"/>
      <c r="W8" s="202"/>
      <c r="X8" s="202"/>
      <c r="Y8" s="202"/>
      <c r="Z8" s="202"/>
      <c r="AA8" s="202"/>
    </row>
    <row r="9" spans="1:35" s="201" customFormat="1" ht="11.75" x14ac:dyDescent="0.55000000000000004">
      <c r="A9" s="36" t="s">
        <v>28</v>
      </c>
      <c r="B9" s="41">
        <v>1.0644876741287979</v>
      </c>
      <c r="C9" s="41">
        <v>3.0806012898833179</v>
      </c>
      <c r="D9" s="41">
        <v>3.0706850233501646</v>
      </c>
      <c r="E9" s="41">
        <v>2.4888854661329449</v>
      </c>
      <c r="F9" s="41">
        <v>1.3194284667476459</v>
      </c>
      <c r="G9" s="41">
        <v>0.23596795129172302</v>
      </c>
      <c r="H9" s="41">
        <v>0.35021376065905441</v>
      </c>
      <c r="I9" s="41">
        <v>0.68553485145093807</v>
      </c>
      <c r="J9" s="41">
        <v>0.82285524199382565</v>
      </c>
      <c r="K9" s="41">
        <v>1.0509161071990547</v>
      </c>
      <c r="L9" s="41">
        <v>1.1550509241579743</v>
      </c>
      <c r="M9" s="41">
        <v>1.3668631060374945</v>
      </c>
      <c r="N9" s="41">
        <v>1.634032257702684</v>
      </c>
      <c r="O9" s="41">
        <v>1.5862852031757932</v>
      </c>
      <c r="P9" s="41">
        <v>3.9943176483810103</v>
      </c>
      <c r="Q9" s="110">
        <v>2.1273058219263157</v>
      </c>
      <c r="R9" s="114">
        <v>1.5180324700654459</v>
      </c>
      <c r="S9" s="114">
        <v>2.4581312086242826</v>
      </c>
      <c r="T9" s="202"/>
      <c r="U9" s="202"/>
      <c r="V9" s="202"/>
      <c r="W9" s="202"/>
      <c r="X9" s="202"/>
      <c r="Y9" s="202"/>
      <c r="Z9" s="202"/>
      <c r="AA9" s="202"/>
    </row>
    <row r="10" spans="1:35" s="201" customFormat="1" ht="11.75" x14ac:dyDescent="0.55000000000000004">
      <c r="A10" s="36" t="s">
        <v>35</v>
      </c>
      <c r="B10" s="41">
        <v>4.8389481765813832E-3</v>
      </c>
      <c r="C10" s="41">
        <v>0.4373689479507995</v>
      </c>
      <c r="D10" s="41">
        <v>1.033558828825953</v>
      </c>
      <c r="E10" s="41">
        <v>0.105817281071897</v>
      </c>
      <c r="F10" s="41">
        <v>0.54911480443014793</v>
      </c>
      <c r="G10" s="41">
        <v>0.6259598921248174</v>
      </c>
      <c r="H10" s="41">
        <v>0.27470633585239845</v>
      </c>
      <c r="I10" s="41">
        <v>4.7856819115545145E-2</v>
      </c>
      <c r="J10" s="41">
        <v>6.5178023382878411E-2</v>
      </c>
      <c r="K10" s="41">
        <v>0.31179427498607137</v>
      </c>
      <c r="L10" s="41">
        <v>1.0113490623897279</v>
      </c>
      <c r="M10" s="41">
        <v>2.0085174475380398</v>
      </c>
      <c r="N10" s="41">
        <v>1.168901920307978</v>
      </c>
      <c r="O10" s="41">
        <v>1.0680699010764889</v>
      </c>
      <c r="P10" s="41">
        <v>2.6124604720303446</v>
      </c>
      <c r="Q10" s="110">
        <v>1.3913521309340804</v>
      </c>
      <c r="R10" s="114">
        <v>1.4459639480499278</v>
      </c>
      <c r="S10" s="114">
        <v>1.5831442072604811</v>
      </c>
      <c r="T10" s="202"/>
      <c r="U10" s="202"/>
      <c r="V10" s="202"/>
      <c r="W10" s="202"/>
      <c r="X10" s="202"/>
      <c r="Y10" s="202"/>
      <c r="Z10" s="202"/>
      <c r="AA10" s="202"/>
    </row>
    <row r="11" spans="1:35" s="201" customFormat="1" ht="11.75" x14ac:dyDescent="0.55000000000000004">
      <c r="A11" s="36" t="s">
        <v>24</v>
      </c>
      <c r="B11" s="41">
        <v>0.58519750538230553</v>
      </c>
      <c r="C11" s="41">
        <v>0.88282303845258114</v>
      </c>
      <c r="D11" s="41">
        <v>0.84473068024008025</v>
      </c>
      <c r="E11" s="41">
        <v>0.51432559648043485</v>
      </c>
      <c r="F11" s="41">
        <v>0.4212638092220844</v>
      </c>
      <c r="G11" s="41">
        <v>0.10028449094848974</v>
      </c>
      <c r="H11" s="41">
        <v>0.32458201364692757</v>
      </c>
      <c r="I11" s="41">
        <v>0.20505117684974059</v>
      </c>
      <c r="J11" s="41">
        <v>0.67316119016849441</v>
      </c>
      <c r="K11" s="41">
        <v>0.55970332196274208</v>
      </c>
      <c r="L11" s="41">
        <v>0.85642107686227587</v>
      </c>
      <c r="M11" s="41">
        <v>0.78017114067778048</v>
      </c>
      <c r="N11" s="41">
        <v>1.3283353123651993</v>
      </c>
      <c r="O11" s="41">
        <v>0.82442227614893226</v>
      </c>
      <c r="P11" s="41">
        <v>2.4310657893281817</v>
      </c>
      <c r="Q11" s="110">
        <v>1.294744400015335</v>
      </c>
      <c r="R11" s="114">
        <v>1.9488113793870951</v>
      </c>
      <c r="S11" s="114">
        <v>1.83863376907424</v>
      </c>
      <c r="T11" s="202"/>
      <c r="U11" s="202"/>
      <c r="V11" s="202"/>
      <c r="W11" s="202"/>
      <c r="X11" s="202"/>
      <c r="Y11" s="202"/>
      <c r="Z11" s="202"/>
      <c r="AA11" s="202"/>
    </row>
    <row r="12" spans="1:35" s="201" customFormat="1" ht="11.75" x14ac:dyDescent="0.55000000000000004">
      <c r="A12" s="36" t="s">
        <v>25</v>
      </c>
      <c r="B12" s="41">
        <v>8.0031000314753159E-2</v>
      </c>
      <c r="C12" s="41">
        <v>7.6825771055618108E-2</v>
      </c>
      <c r="D12" s="41">
        <v>0.2114400262202373</v>
      </c>
      <c r="E12" s="41">
        <v>7.3414787604501333E-2</v>
      </c>
      <c r="F12" s="41">
        <v>7.4916098898771807E-2</v>
      </c>
      <c r="G12" s="41">
        <v>1.3322543564631502E-3</v>
      </c>
      <c r="H12" s="41">
        <v>0.13409159995538528</v>
      </c>
      <c r="I12" s="41">
        <v>1.7532215448219729E-2</v>
      </c>
      <c r="J12" s="41">
        <v>2.0476351199108723E-2</v>
      </c>
      <c r="K12" s="41">
        <v>3.7934374196132964E-2</v>
      </c>
      <c r="L12" s="41">
        <v>5.1220063513896207E-3</v>
      </c>
      <c r="M12" s="41">
        <v>1.4878714511627653E-2</v>
      </c>
      <c r="N12" s="41">
        <v>0.11097456169514189</v>
      </c>
      <c r="O12" s="41">
        <v>5.886574398839052E-2</v>
      </c>
      <c r="P12" s="41">
        <v>2.389752075358357</v>
      </c>
      <c r="Q12" s="110">
        <v>1.272741416780131</v>
      </c>
      <c r="R12" s="114">
        <v>39.59665118357568</v>
      </c>
      <c r="S12" s="114">
        <v>465.56562124527778</v>
      </c>
      <c r="T12" s="202"/>
      <c r="U12" s="202"/>
      <c r="V12" s="202"/>
      <c r="W12" s="202"/>
      <c r="X12" s="202"/>
      <c r="Y12" s="202"/>
      <c r="Z12" s="202"/>
      <c r="AA12" s="202"/>
    </row>
    <row r="13" spans="1:35" s="201" customFormat="1" ht="11.75" x14ac:dyDescent="0.55000000000000004">
      <c r="A13" s="36" t="s">
        <v>31</v>
      </c>
      <c r="B13" s="41">
        <v>0.75690854953966213</v>
      </c>
      <c r="C13" s="41">
        <v>0.48699474704034384</v>
      </c>
      <c r="D13" s="41">
        <v>0.67104750974123906</v>
      </c>
      <c r="E13" s="41">
        <v>1.1430369482099196</v>
      </c>
      <c r="F13" s="41">
        <v>0.520646273974257</v>
      </c>
      <c r="G13" s="41">
        <v>0.68920871129019512</v>
      </c>
      <c r="H13" s="41">
        <v>0.54619899844481457</v>
      </c>
      <c r="I13" s="41">
        <v>0.82880854849377095</v>
      </c>
      <c r="J13" s="41">
        <v>0.49477599939603639</v>
      </c>
      <c r="K13" s="41">
        <v>0.51791538446700092</v>
      </c>
      <c r="L13" s="41">
        <v>1.0891614437808799</v>
      </c>
      <c r="M13" s="41">
        <v>0.7148485524914584</v>
      </c>
      <c r="N13" s="41">
        <v>0.37635748616369791</v>
      </c>
      <c r="O13" s="41">
        <v>1.973419756203594</v>
      </c>
      <c r="P13" s="41">
        <v>1.3326827188502879</v>
      </c>
      <c r="Q13" s="110">
        <v>0.70976420909837001</v>
      </c>
      <c r="R13" s="114">
        <v>-0.32468360334343516</v>
      </c>
      <c r="S13" s="114">
        <v>0.22358602249456805</v>
      </c>
      <c r="T13" s="202"/>
      <c r="U13" s="202"/>
      <c r="V13" s="202"/>
      <c r="W13" s="202"/>
      <c r="X13" s="202"/>
      <c r="Y13" s="202"/>
      <c r="Z13" s="202"/>
      <c r="AA13" s="202"/>
    </row>
    <row r="14" spans="1:35" s="201" customFormat="1" ht="11.75" x14ac:dyDescent="0.55000000000000004">
      <c r="A14" s="36" t="s">
        <v>30</v>
      </c>
      <c r="B14" s="41">
        <v>0.17351486040433323</v>
      </c>
      <c r="C14" s="41">
        <v>0.20879339142011169</v>
      </c>
      <c r="D14" s="41">
        <v>0.1811109730800787</v>
      </c>
      <c r="E14" s="41">
        <v>0.2290921015588821</v>
      </c>
      <c r="F14" s="41">
        <v>0.23009306889559855</v>
      </c>
      <c r="G14" s="41">
        <v>5.07131600321356E-2</v>
      </c>
      <c r="H14" s="41">
        <v>0</v>
      </c>
      <c r="I14" s="41">
        <v>3.5494310539389298E-2</v>
      </c>
      <c r="J14" s="41">
        <v>4.7413303047773192E-2</v>
      </c>
      <c r="K14" s="41">
        <v>8.3217232441032796E-2</v>
      </c>
      <c r="L14" s="41">
        <v>5.3907118321652799E-2</v>
      </c>
      <c r="M14" s="41">
        <v>0.3639698606448149</v>
      </c>
      <c r="N14" s="41">
        <v>0.27524962162471106</v>
      </c>
      <c r="O14" s="41">
        <v>0.23944464744214849</v>
      </c>
      <c r="P14" s="41">
        <v>0.37840309266915328</v>
      </c>
      <c r="Q14" s="110">
        <v>0.20153106811529867</v>
      </c>
      <c r="R14" s="114">
        <v>0.58033640221829619</v>
      </c>
      <c r="S14" s="114">
        <v>6.0195385034551299</v>
      </c>
      <c r="T14" s="202"/>
      <c r="U14" s="202"/>
      <c r="V14" s="202"/>
      <c r="W14" s="202"/>
      <c r="X14" s="202"/>
      <c r="Y14" s="202"/>
      <c r="Z14" s="202"/>
      <c r="AA14" s="202"/>
    </row>
    <row r="15" spans="1:35" s="201" customFormat="1" ht="11.75" x14ac:dyDescent="0.55000000000000004">
      <c r="A15" s="36" t="s">
        <v>123</v>
      </c>
      <c r="B15" s="41">
        <v>0</v>
      </c>
      <c r="C15" s="41">
        <v>0</v>
      </c>
      <c r="D15" s="41">
        <v>0</v>
      </c>
      <c r="E15" s="41">
        <v>0</v>
      </c>
      <c r="F15" s="41">
        <v>0</v>
      </c>
      <c r="G15" s="41">
        <v>0</v>
      </c>
      <c r="H15" s="41">
        <v>0</v>
      </c>
      <c r="I15" s="41">
        <v>0</v>
      </c>
      <c r="J15" s="41">
        <v>0</v>
      </c>
      <c r="K15" s="41">
        <v>0</v>
      </c>
      <c r="L15" s="41">
        <v>0</v>
      </c>
      <c r="M15" s="41">
        <v>0</v>
      </c>
      <c r="N15" s="41">
        <v>0.1221349212971161</v>
      </c>
      <c r="O15" s="41">
        <v>0.27112041929222036</v>
      </c>
      <c r="P15" s="41">
        <v>0.32914271638566273</v>
      </c>
      <c r="Q15" s="110">
        <v>0.17529582733503046</v>
      </c>
      <c r="R15" s="114">
        <v>0.21400932192755451</v>
      </c>
      <c r="S15" s="114">
        <v>0</v>
      </c>
      <c r="T15" s="202"/>
      <c r="U15" s="202"/>
      <c r="V15" s="202"/>
      <c r="W15" s="202"/>
      <c r="X15" s="202"/>
      <c r="Y15" s="202"/>
      <c r="Z15" s="202"/>
      <c r="AA15" s="202"/>
    </row>
    <row r="16" spans="1:35" s="201" customFormat="1" ht="11.75" x14ac:dyDescent="0.55000000000000004">
      <c r="A16" s="36" t="s">
        <v>40</v>
      </c>
      <c r="B16" s="41">
        <v>4.4035209598497313E-2</v>
      </c>
      <c r="C16" s="41">
        <v>8.2884081268222096E-2</v>
      </c>
      <c r="D16" s="41">
        <v>4.1254844111411962E-2</v>
      </c>
      <c r="E16" s="41">
        <v>6.4510440796860927E-2</v>
      </c>
      <c r="F16" s="41">
        <v>0.19321111046827291</v>
      </c>
      <c r="G16" s="41">
        <v>1.260350479530414E-2</v>
      </c>
      <c r="H16" s="41">
        <v>6.4533622960830692E-2</v>
      </c>
      <c r="I16" s="41">
        <v>0.11380425221275928</v>
      </c>
      <c r="J16" s="41">
        <v>2.9418049402607897E-2</v>
      </c>
      <c r="K16" s="41">
        <v>7.9519911434656337E-2</v>
      </c>
      <c r="L16" s="41">
        <v>0.13276225232474406</v>
      </c>
      <c r="M16" s="41">
        <v>4.0244863781417728E-2</v>
      </c>
      <c r="N16" s="41">
        <v>0.54394767629461394</v>
      </c>
      <c r="O16" s="41">
        <v>0.48297366615914167</v>
      </c>
      <c r="P16" s="41">
        <v>0.28794957854941444</v>
      </c>
      <c r="Q16" s="110">
        <v>0.15335706090317625</v>
      </c>
      <c r="R16" s="114">
        <v>-0.40379859457071521</v>
      </c>
      <c r="S16" s="114">
        <v>1.168911520460449</v>
      </c>
      <c r="T16" s="202"/>
      <c r="U16" s="202"/>
      <c r="V16" s="202"/>
      <c r="W16" s="202"/>
      <c r="X16" s="202"/>
      <c r="Y16" s="202"/>
      <c r="Z16" s="202"/>
      <c r="AA16" s="202"/>
    </row>
    <row r="17" spans="1:27" s="201" customFormat="1" ht="11.75" x14ac:dyDescent="0.55000000000000004">
      <c r="A17" s="36" t="s">
        <v>108</v>
      </c>
      <c r="B17" s="41">
        <v>1.4737935891966285</v>
      </c>
      <c r="C17" s="41">
        <v>0</v>
      </c>
      <c r="D17" s="41">
        <v>0</v>
      </c>
      <c r="E17" s="41">
        <v>0.12266631894857792</v>
      </c>
      <c r="F17" s="41">
        <v>1.8338319163597829</v>
      </c>
      <c r="G17" s="41">
        <v>0.33337542848119883</v>
      </c>
      <c r="H17" s="41">
        <v>6.6911954288183265E-2</v>
      </c>
      <c r="I17" s="41">
        <v>9.1636966660861893E-2</v>
      </c>
      <c r="J17" s="41">
        <v>4.1536257854633871E-2</v>
      </c>
      <c r="K17" s="41">
        <v>5.7911938674589325E-2</v>
      </c>
      <c r="L17" s="41">
        <v>2.7678310662812899E-2</v>
      </c>
      <c r="M17" s="41">
        <v>4.0682023756227162E-2</v>
      </c>
      <c r="N17" s="41">
        <v>6.6409993032899003E-2</v>
      </c>
      <c r="O17" s="41">
        <v>0.16416235765891321</v>
      </c>
      <c r="P17" s="41">
        <v>0.2350586510091098</v>
      </c>
      <c r="Q17" s="110">
        <v>0.12518825011037965</v>
      </c>
      <c r="R17" s="114">
        <v>0.43186692955214911</v>
      </c>
      <c r="S17" s="114">
        <v>7.4925215947128621</v>
      </c>
      <c r="T17" s="202"/>
      <c r="U17" s="202"/>
      <c r="V17" s="202"/>
      <c r="W17" s="202"/>
      <c r="X17" s="202"/>
      <c r="Y17" s="202"/>
      <c r="Z17" s="202"/>
      <c r="AA17" s="202"/>
    </row>
    <row r="18" spans="1:27" s="201" customFormat="1" ht="11.75" x14ac:dyDescent="0.55000000000000004">
      <c r="A18" s="36" t="s">
        <v>27</v>
      </c>
      <c r="B18" s="41">
        <v>1.5451525556691079</v>
      </c>
      <c r="C18" s="41">
        <v>2.6101214353678208</v>
      </c>
      <c r="D18" s="41">
        <v>2.8292964667164862</v>
      </c>
      <c r="E18" s="41">
        <v>3.9381066545279184</v>
      </c>
      <c r="F18" s="41">
        <v>2.3655377946024143</v>
      </c>
      <c r="G18" s="41">
        <v>0.39511167123193397</v>
      </c>
      <c r="H18" s="41">
        <v>0</v>
      </c>
      <c r="I18" s="41">
        <v>0</v>
      </c>
      <c r="J18" s="41">
        <v>0</v>
      </c>
      <c r="K18" s="41">
        <v>2.5859986951823698E-2</v>
      </c>
      <c r="L18" s="41">
        <v>0</v>
      </c>
      <c r="M18" s="41">
        <v>0</v>
      </c>
      <c r="N18" s="41">
        <v>0</v>
      </c>
      <c r="O18" s="41">
        <v>0.10084652599274799</v>
      </c>
      <c r="P18" s="41">
        <v>0.22184155305507564</v>
      </c>
      <c r="Q18" s="110">
        <v>0.11814904794828227</v>
      </c>
      <c r="R18" s="114">
        <v>1.1997937050506686</v>
      </c>
      <c r="S18" s="114">
        <v>0</v>
      </c>
      <c r="T18" s="202"/>
      <c r="U18" s="202"/>
      <c r="V18" s="202"/>
      <c r="W18" s="202"/>
      <c r="X18" s="202"/>
      <c r="Y18" s="202"/>
      <c r="Z18" s="202"/>
      <c r="AA18" s="202"/>
    </row>
    <row r="19" spans="1:27" s="201" customFormat="1" ht="11.75" x14ac:dyDescent="0.55000000000000004">
      <c r="A19" s="36" t="s">
        <v>32</v>
      </c>
      <c r="B19" s="41">
        <v>0.696712761732176</v>
      </c>
      <c r="C19" s="41">
        <v>0.54556837261871394</v>
      </c>
      <c r="D19" s="41">
        <v>0.23888080059554884</v>
      </c>
      <c r="E19" s="41">
        <v>0.52981588985526584</v>
      </c>
      <c r="F19" s="41">
        <v>0.11889141066432898</v>
      </c>
      <c r="G19" s="41">
        <v>3.6473267772249796E-2</v>
      </c>
      <c r="H19" s="41">
        <v>0.13447133001323289</v>
      </c>
      <c r="I19" s="41">
        <v>7.7294487246225896E-2</v>
      </c>
      <c r="J19" s="41">
        <v>5.3613873972410374E-2</v>
      </c>
      <c r="K19" s="41">
        <v>5.3025934502943455E-2</v>
      </c>
      <c r="L19" s="41">
        <v>5.8340624972032608E-2</v>
      </c>
      <c r="M19" s="41">
        <v>0.12348225308350169</v>
      </c>
      <c r="N19" s="41">
        <v>9.2493225609302704E-2</v>
      </c>
      <c r="O19" s="41">
        <v>0.27505055145354634</v>
      </c>
      <c r="P19" s="41">
        <v>0.19933195375303289</v>
      </c>
      <c r="Q19" s="110">
        <v>0.10616081720156816</v>
      </c>
      <c r="R19" s="114">
        <v>-0.27528975055809579</v>
      </c>
      <c r="S19" s="114">
        <v>2.4166921223176621</v>
      </c>
      <c r="T19" s="202"/>
      <c r="U19" s="202"/>
      <c r="V19" s="202"/>
      <c r="W19" s="202"/>
      <c r="X19" s="202"/>
      <c r="Y19" s="202"/>
      <c r="Z19" s="202"/>
      <c r="AA19" s="202"/>
    </row>
    <row r="20" spans="1:27" s="201" customFormat="1" ht="11.75" x14ac:dyDescent="0.55000000000000004">
      <c r="A20" s="36" t="s">
        <v>91</v>
      </c>
      <c r="B20" s="41">
        <v>0.18405119173519782</v>
      </c>
      <c r="C20" s="41">
        <v>4.3075307991872716E-2</v>
      </c>
      <c r="D20" s="41">
        <v>4.2495426907995237E-3</v>
      </c>
      <c r="E20" s="41">
        <v>7.5733558912476099E-3</v>
      </c>
      <c r="F20" s="41">
        <v>0.23746093532840776</v>
      </c>
      <c r="G20" s="41">
        <v>0</v>
      </c>
      <c r="H20" s="41">
        <v>0.18618981921476718</v>
      </c>
      <c r="I20" s="41">
        <v>2.5479823399101501E-2</v>
      </c>
      <c r="J20" s="41">
        <v>0.11241775950135256</v>
      </c>
      <c r="K20" s="41">
        <v>0.1828694066652152</v>
      </c>
      <c r="L20" s="41">
        <v>0.10803073785341526</v>
      </c>
      <c r="M20" s="41">
        <v>0.30613523327916708</v>
      </c>
      <c r="N20" s="41">
        <v>6.0387566324489807E-2</v>
      </c>
      <c r="O20" s="41">
        <v>2.5411221986571201E-2</v>
      </c>
      <c r="P20" s="41">
        <v>0.19134971293612996</v>
      </c>
      <c r="Q20" s="110">
        <v>0.10190961114921572</v>
      </c>
      <c r="R20" s="114">
        <v>6.5301263763407569</v>
      </c>
      <c r="S20" s="114">
        <v>0.77125248552655945</v>
      </c>
      <c r="T20" s="202"/>
      <c r="U20" s="202"/>
      <c r="V20" s="202"/>
      <c r="W20" s="202"/>
      <c r="X20" s="202"/>
      <c r="Y20" s="202"/>
      <c r="Z20" s="202"/>
      <c r="AA20" s="202"/>
    </row>
    <row r="21" spans="1:27" s="201" customFormat="1" ht="11.75" x14ac:dyDescent="0.55000000000000004">
      <c r="A21" s="36" t="s">
        <v>26</v>
      </c>
      <c r="B21" s="41">
        <v>0.20990996647953092</v>
      </c>
      <c r="C21" s="41">
        <v>0.1907542390800491</v>
      </c>
      <c r="D21" s="41">
        <v>0.37224494539078218</v>
      </c>
      <c r="E21" s="41">
        <v>0.16988266904435759</v>
      </c>
      <c r="F21" s="41">
        <v>0.1574462488248474</v>
      </c>
      <c r="G21" s="41">
        <v>0.1051233676381256</v>
      </c>
      <c r="H21" s="41">
        <v>6.1432575890965617E-2</v>
      </c>
      <c r="I21" s="41">
        <v>1.455243191510064E-2</v>
      </c>
      <c r="J21" s="41">
        <v>0.1152110047157081</v>
      </c>
      <c r="K21" s="41">
        <v>0.46314864751672197</v>
      </c>
      <c r="L21" s="41">
        <v>0.60881488623499946</v>
      </c>
      <c r="M21" s="41">
        <v>0.94094024421256151</v>
      </c>
      <c r="N21" s="41">
        <v>0.30799620941414696</v>
      </c>
      <c r="O21" s="41">
        <v>0.14488194821634609</v>
      </c>
      <c r="P21" s="41">
        <v>0.12853752912855101</v>
      </c>
      <c r="Q21" s="110">
        <v>6.845690756768455E-2</v>
      </c>
      <c r="R21" s="114">
        <v>-0.11281197753766148</v>
      </c>
      <c r="S21" s="114">
        <v>-0.7888725587453258</v>
      </c>
      <c r="T21" s="202"/>
      <c r="U21" s="202"/>
      <c r="V21" s="202"/>
      <c r="W21" s="202"/>
      <c r="X21" s="202"/>
      <c r="Y21" s="202"/>
      <c r="Z21" s="202"/>
      <c r="AA21" s="202"/>
    </row>
    <row r="22" spans="1:27" s="201" customFormat="1" ht="11.75" x14ac:dyDescent="0.55000000000000004">
      <c r="A22" s="36" t="s">
        <v>39</v>
      </c>
      <c r="B22" s="41">
        <v>0</v>
      </c>
      <c r="C22" s="41">
        <v>0</v>
      </c>
      <c r="D22" s="41">
        <v>0</v>
      </c>
      <c r="E22" s="41">
        <v>0</v>
      </c>
      <c r="F22" s="41">
        <v>0</v>
      </c>
      <c r="G22" s="41">
        <v>0</v>
      </c>
      <c r="H22" s="41">
        <v>0</v>
      </c>
      <c r="I22" s="41">
        <v>0</v>
      </c>
      <c r="J22" s="41">
        <v>0</v>
      </c>
      <c r="K22" s="41">
        <v>0</v>
      </c>
      <c r="L22" s="41">
        <v>0</v>
      </c>
      <c r="M22" s="41">
        <v>0</v>
      </c>
      <c r="N22" s="41">
        <v>0</v>
      </c>
      <c r="O22" s="41">
        <v>8.1756495287320305E-3</v>
      </c>
      <c r="P22" s="41">
        <v>0.11881609748326991</v>
      </c>
      <c r="Q22" s="110">
        <v>6.3279437982898909E-2</v>
      </c>
      <c r="R22" s="114">
        <v>13.5329245175823</v>
      </c>
      <c r="S22" s="114">
        <v>0</v>
      </c>
      <c r="T22" s="202"/>
      <c r="U22" s="202"/>
      <c r="V22" s="202"/>
      <c r="W22" s="202"/>
      <c r="X22" s="202"/>
      <c r="Y22" s="202"/>
      <c r="Z22" s="202"/>
      <c r="AA22" s="202"/>
    </row>
    <row r="23" spans="1:27" s="201" customFormat="1" ht="11.75" x14ac:dyDescent="0.55000000000000004">
      <c r="A23" s="36" t="s">
        <v>36</v>
      </c>
      <c r="B23" s="41">
        <v>0.11103951073864225</v>
      </c>
      <c r="C23" s="41">
        <v>0.19532717344236275</v>
      </c>
      <c r="D23" s="41">
        <v>0.14647599872614248</v>
      </c>
      <c r="E23" s="41">
        <v>0.26608442208072491</v>
      </c>
      <c r="F23" s="41">
        <v>9.9632239523590183E-2</v>
      </c>
      <c r="G23" s="41">
        <v>0</v>
      </c>
      <c r="H23" s="41">
        <v>3.02904036240828E-2</v>
      </c>
      <c r="I23" s="41">
        <v>2.324693803609016E-2</v>
      </c>
      <c r="J23" s="41">
        <v>9.2485835827500557E-2</v>
      </c>
      <c r="K23" s="41">
        <v>0.11108526206621173</v>
      </c>
      <c r="L23" s="41">
        <v>1.1829564009471891E-2</v>
      </c>
      <c r="M23" s="41">
        <v>0.12400001083488299</v>
      </c>
      <c r="N23" s="41">
        <v>2.3869097506384402E-2</v>
      </c>
      <c r="O23" s="41">
        <v>3.5425296064856303E-2</v>
      </c>
      <c r="P23" s="41">
        <v>0.1062552635122153</v>
      </c>
      <c r="Q23" s="110">
        <v>5.658975088560337E-2</v>
      </c>
      <c r="R23" s="114">
        <v>1.9994177978833023</v>
      </c>
      <c r="S23" s="114">
        <v>7.9821791764377004</v>
      </c>
      <c r="T23" s="202"/>
      <c r="U23" s="202"/>
      <c r="V23" s="202"/>
      <c r="W23" s="202"/>
      <c r="X23" s="202"/>
      <c r="Y23" s="202"/>
      <c r="Z23" s="202"/>
      <c r="AA23" s="202"/>
    </row>
    <row r="24" spans="1:27" s="201" customFormat="1" ht="11.75" x14ac:dyDescent="0.55000000000000004">
      <c r="A24" s="36" t="s">
        <v>116</v>
      </c>
      <c r="B24" s="41">
        <v>0</v>
      </c>
      <c r="C24" s="41">
        <v>0</v>
      </c>
      <c r="D24" s="41">
        <v>0</v>
      </c>
      <c r="E24" s="41">
        <v>0</v>
      </c>
      <c r="F24" s="41">
        <v>0</v>
      </c>
      <c r="G24" s="41">
        <v>0</v>
      </c>
      <c r="H24" s="41">
        <v>6.5563528233127402E-2</v>
      </c>
      <c r="I24" s="41">
        <v>3.2265330557001599E-2</v>
      </c>
      <c r="J24" s="41">
        <v>0</v>
      </c>
      <c r="K24" s="41">
        <v>4.51830508819401E-2</v>
      </c>
      <c r="L24" s="41">
        <v>0.19413185648670961</v>
      </c>
      <c r="M24" s="41">
        <v>0.11249990310680771</v>
      </c>
      <c r="N24" s="41">
        <v>0.36607947604405361</v>
      </c>
      <c r="O24" s="41">
        <v>7.7220824129338644E-2</v>
      </c>
      <c r="P24" s="41">
        <v>9.1464758167473306E-2</v>
      </c>
      <c r="Q24" s="110">
        <v>4.8712578637708913E-2</v>
      </c>
      <c r="R24" s="114">
        <v>0.18445716163657133</v>
      </c>
      <c r="S24" s="114">
        <v>-0.52885240051400295</v>
      </c>
      <c r="T24" s="202"/>
      <c r="U24" s="202"/>
      <c r="V24" s="202"/>
      <c r="W24" s="202"/>
      <c r="X24" s="202"/>
      <c r="Y24" s="202"/>
      <c r="Z24" s="202"/>
      <c r="AA24" s="202"/>
    </row>
    <row r="25" spans="1:27" s="201" customFormat="1" ht="11.75" x14ac:dyDescent="0.55000000000000004">
      <c r="A25" s="36" t="s">
        <v>119</v>
      </c>
      <c r="B25" s="41">
        <v>0</v>
      </c>
      <c r="C25" s="41">
        <v>0</v>
      </c>
      <c r="D25" s="41">
        <v>0</v>
      </c>
      <c r="E25" s="41">
        <v>0</v>
      </c>
      <c r="F25" s="41">
        <v>6.9059549960961402E-3</v>
      </c>
      <c r="G25" s="41">
        <v>0</v>
      </c>
      <c r="H25" s="41">
        <v>0</v>
      </c>
      <c r="I25" s="41">
        <v>0</v>
      </c>
      <c r="J25" s="41">
        <v>0</v>
      </c>
      <c r="K25" s="41">
        <v>0</v>
      </c>
      <c r="L25" s="41">
        <v>0</v>
      </c>
      <c r="M25" s="41">
        <v>0</v>
      </c>
      <c r="N25" s="41">
        <v>0</v>
      </c>
      <c r="O25" s="41">
        <v>0</v>
      </c>
      <c r="P25" s="41">
        <v>5.4260703846471262E-2</v>
      </c>
      <c r="Q25" s="110">
        <v>2.8898330417262648E-2</v>
      </c>
      <c r="R25" s="114">
        <v>0</v>
      </c>
      <c r="S25" s="114">
        <v>0</v>
      </c>
      <c r="T25" s="202"/>
      <c r="U25" s="202"/>
      <c r="V25" s="202"/>
      <c r="W25" s="202"/>
      <c r="X25" s="202"/>
      <c r="Y25" s="202"/>
      <c r="Z25" s="202"/>
      <c r="AA25" s="202"/>
    </row>
    <row r="26" spans="1:27" s="201" customFormat="1" ht="11.75" x14ac:dyDescent="0.55000000000000004">
      <c r="A26" s="36" t="s">
        <v>111</v>
      </c>
      <c r="B26" s="41">
        <v>6.1888157522704424E-3</v>
      </c>
      <c r="C26" s="41">
        <v>5.8584902686248795E-2</v>
      </c>
      <c r="D26" s="41">
        <v>2.4056802456562179</v>
      </c>
      <c r="E26" s="41">
        <v>0.17813254798322017</v>
      </c>
      <c r="F26" s="41">
        <v>1.229483896271554E-2</v>
      </c>
      <c r="G26" s="41">
        <v>1.091290917354472E-2</v>
      </c>
      <c r="H26" s="41">
        <v>0.15317881369203482</v>
      </c>
      <c r="I26" s="41">
        <v>0.1238089105771696</v>
      </c>
      <c r="J26" s="41">
        <v>0.10835662498754402</v>
      </c>
      <c r="K26" s="41">
        <v>0.12377591641967917</v>
      </c>
      <c r="L26" s="41">
        <v>2.2532530743506595E-2</v>
      </c>
      <c r="M26" s="41">
        <v>1.9919338242506319E-2</v>
      </c>
      <c r="N26" s="41">
        <v>1.6633677058163158E-2</v>
      </c>
      <c r="O26" s="41">
        <v>3.0292069484007138E-2</v>
      </c>
      <c r="P26" s="41">
        <v>4.9538768474418078E-2</v>
      </c>
      <c r="Q26" s="110">
        <v>2.638350773865069E-2</v>
      </c>
      <c r="R26" s="114">
        <v>0.63537088479782922</v>
      </c>
      <c r="S26" s="114">
        <v>1.1985443640721147</v>
      </c>
      <c r="T26" s="202"/>
      <c r="U26" s="202"/>
      <c r="V26" s="202"/>
      <c r="W26" s="202"/>
      <c r="X26" s="202"/>
      <c r="Y26" s="202"/>
      <c r="Z26" s="202"/>
      <c r="AA26" s="202"/>
    </row>
    <row r="27" spans="1:27" s="201" customFormat="1" ht="11.75" x14ac:dyDescent="0.55000000000000004">
      <c r="A27" s="77" t="s">
        <v>138</v>
      </c>
      <c r="B27" s="80">
        <v>0.127984639517432</v>
      </c>
      <c r="C27" s="80">
        <v>0.12696629653540201</v>
      </c>
      <c r="D27" s="80">
        <v>7.5894984451355008E-2</v>
      </c>
      <c r="E27" s="80">
        <v>0</v>
      </c>
      <c r="F27" s="80">
        <v>0</v>
      </c>
      <c r="G27" s="80">
        <v>0</v>
      </c>
      <c r="H27" s="80">
        <v>0</v>
      </c>
      <c r="I27" s="80">
        <v>0</v>
      </c>
      <c r="J27" s="80">
        <v>0</v>
      </c>
      <c r="K27" s="80">
        <v>0</v>
      </c>
      <c r="L27" s="80">
        <v>0</v>
      </c>
      <c r="M27" s="80">
        <v>0</v>
      </c>
      <c r="N27" s="80">
        <v>0</v>
      </c>
      <c r="O27" s="80">
        <v>0</v>
      </c>
      <c r="P27" s="225">
        <v>4.6720885893115099E-2</v>
      </c>
      <c r="Q27" s="162">
        <v>2.4882751276995647E-2</v>
      </c>
      <c r="R27" s="163">
        <v>0</v>
      </c>
      <c r="S27" s="163">
        <v>0</v>
      </c>
      <c r="T27" s="202"/>
      <c r="U27" s="202"/>
      <c r="V27" s="202"/>
      <c r="W27" s="202"/>
      <c r="X27" s="202"/>
      <c r="Y27" s="202"/>
      <c r="Z27" s="202"/>
      <c r="AA27" s="202"/>
    </row>
    <row r="28" spans="1:27" s="201" customFormat="1" x14ac:dyDescent="0.5">
      <c r="T28" s="202"/>
      <c r="U28" s="202"/>
      <c r="V28" s="202"/>
      <c r="W28" s="202"/>
      <c r="X28" s="202"/>
      <c r="Y28" s="202"/>
      <c r="Z28" s="202"/>
      <c r="AA28" s="202"/>
    </row>
    <row r="29" spans="1:27" s="201" customFormat="1" x14ac:dyDescent="0.5">
      <c r="A29" s="207" t="s">
        <v>121</v>
      </c>
      <c r="C29" s="208"/>
      <c r="D29" s="208"/>
      <c r="E29" s="208"/>
      <c r="F29" s="208"/>
      <c r="G29" s="208"/>
      <c r="H29" s="208"/>
      <c r="I29" s="208"/>
      <c r="J29" s="208"/>
      <c r="K29" s="208"/>
      <c r="L29" s="208"/>
      <c r="M29" s="208"/>
      <c r="N29" s="208"/>
      <c r="O29" s="208"/>
      <c r="P29" s="208"/>
      <c r="T29" s="202"/>
      <c r="U29" s="202"/>
      <c r="V29" s="202"/>
      <c r="W29" s="202"/>
      <c r="X29" s="202"/>
      <c r="Y29" s="202"/>
      <c r="Z29" s="202"/>
      <c r="AA29" s="202"/>
    </row>
    <row r="30" spans="1:27" s="201" customFormat="1" x14ac:dyDescent="0.5">
      <c r="C30" s="208"/>
      <c r="D30" s="208"/>
      <c r="E30" s="208"/>
      <c r="F30" s="208"/>
      <c r="G30" s="208"/>
      <c r="H30" s="208"/>
      <c r="I30" s="208"/>
      <c r="J30" s="208"/>
      <c r="K30" s="208"/>
      <c r="L30" s="208"/>
      <c r="M30" s="208"/>
      <c r="N30" s="208"/>
      <c r="O30" s="208"/>
      <c r="P30" s="208"/>
      <c r="T30" s="202"/>
      <c r="U30" s="202"/>
      <c r="V30" s="202"/>
      <c r="W30" s="202"/>
      <c r="X30" s="202"/>
      <c r="Y30" s="202"/>
      <c r="Z30" s="202"/>
      <c r="AA30" s="202"/>
    </row>
    <row r="31" spans="1:27" x14ac:dyDescent="0.5">
      <c r="A31" s="204"/>
      <c r="B31" s="206"/>
      <c r="C31" s="206"/>
      <c r="D31" s="206"/>
      <c r="E31" s="206"/>
      <c r="F31" s="206"/>
      <c r="G31" s="206"/>
      <c r="H31" s="206"/>
      <c r="I31" s="206"/>
      <c r="J31" s="206"/>
      <c r="K31" s="206"/>
      <c r="L31" s="206"/>
      <c r="M31" s="206"/>
      <c r="N31" s="206"/>
      <c r="O31" s="206"/>
      <c r="P31" s="206"/>
      <c r="Q31" s="209"/>
      <c r="R31" s="209"/>
      <c r="S31" s="209"/>
      <c r="T31" s="209"/>
      <c r="U31" s="209"/>
      <c r="V31" s="209"/>
      <c r="W31" s="209"/>
      <c r="X31" s="204"/>
      <c r="Y31" s="210"/>
      <c r="Z31" s="210"/>
    </row>
    <row r="32" spans="1:27" x14ac:dyDescent="0.5">
      <c r="A32" s="212"/>
      <c r="B32" s="209"/>
      <c r="C32" s="209"/>
      <c r="D32" s="209"/>
      <c r="E32" s="209"/>
      <c r="F32" s="209"/>
      <c r="G32" s="209"/>
      <c r="H32" s="209"/>
      <c r="I32" s="209"/>
      <c r="J32" s="209"/>
      <c r="K32" s="209"/>
      <c r="L32" s="209"/>
      <c r="M32" s="209"/>
      <c r="N32" s="209"/>
      <c r="O32" s="209"/>
      <c r="P32" s="209"/>
      <c r="Q32" s="209"/>
      <c r="R32" s="209"/>
      <c r="S32" s="209"/>
      <c r="T32" s="209"/>
      <c r="U32" s="209"/>
      <c r="V32" s="209"/>
      <c r="W32" s="209"/>
      <c r="X32" s="204"/>
      <c r="Y32" s="210"/>
      <c r="Z32" s="210"/>
    </row>
    <row r="33" spans="1:26" x14ac:dyDescent="0.5">
      <c r="A33" s="212"/>
      <c r="B33" s="209"/>
      <c r="C33" s="209"/>
      <c r="D33" s="209"/>
      <c r="E33" s="209"/>
      <c r="F33" s="209"/>
      <c r="G33" s="209"/>
      <c r="H33" s="209"/>
      <c r="I33" s="209"/>
      <c r="J33" s="209"/>
      <c r="K33" s="209"/>
      <c r="L33" s="209"/>
      <c r="M33" s="209"/>
      <c r="N33" s="209"/>
      <c r="O33" s="209"/>
      <c r="P33" s="209"/>
      <c r="Q33" s="209"/>
      <c r="R33" s="209"/>
      <c r="S33" s="209"/>
      <c r="T33" s="209"/>
      <c r="U33" s="209"/>
      <c r="V33" s="209"/>
      <c r="W33" s="209"/>
      <c r="X33" s="204"/>
      <c r="Y33" s="210"/>
      <c r="Z33" s="210"/>
    </row>
    <row r="34" spans="1:26" x14ac:dyDescent="0.5">
      <c r="A34" s="204"/>
      <c r="B34" s="210"/>
      <c r="C34" s="210"/>
      <c r="D34" s="210"/>
      <c r="E34" s="210"/>
      <c r="F34" s="210"/>
      <c r="G34" s="210"/>
      <c r="H34" s="210"/>
      <c r="I34" s="210"/>
      <c r="J34" s="210"/>
      <c r="K34" s="210"/>
      <c r="L34" s="210"/>
      <c r="M34" s="210"/>
      <c r="N34" s="210"/>
      <c r="O34" s="210"/>
      <c r="P34" s="210"/>
      <c r="Q34" s="210"/>
      <c r="R34" s="210"/>
      <c r="S34" s="210"/>
      <c r="T34" s="210"/>
      <c r="U34" s="210"/>
      <c r="V34" s="210"/>
      <c r="W34" s="210"/>
      <c r="X34" s="210"/>
      <c r="Y34" s="210"/>
      <c r="Z34" s="210"/>
    </row>
    <row r="35" spans="1:26" x14ac:dyDescent="0.5">
      <c r="A35" s="204"/>
      <c r="B35" s="209"/>
      <c r="C35" s="209"/>
      <c r="D35" s="209"/>
      <c r="E35" s="209"/>
      <c r="F35" s="209"/>
      <c r="G35" s="209"/>
      <c r="H35" s="209"/>
      <c r="I35" s="209"/>
      <c r="J35" s="209"/>
      <c r="K35" s="209"/>
      <c r="L35" s="209"/>
      <c r="M35" s="209"/>
      <c r="N35" s="209"/>
      <c r="O35" s="209"/>
      <c r="P35" s="209"/>
      <c r="R35" s="210"/>
      <c r="S35" s="210"/>
      <c r="T35" s="210"/>
      <c r="U35" s="210"/>
      <c r="V35" s="210"/>
      <c r="W35" s="210"/>
      <c r="X35" s="210"/>
      <c r="Y35" s="210"/>
      <c r="Z35" s="210"/>
    </row>
    <row r="36" spans="1:26" x14ac:dyDescent="0.5">
      <c r="A36" s="204"/>
      <c r="B36" s="209"/>
      <c r="C36" s="209"/>
      <c r="D36" s="209"/>
      <c r="E36" s="209"/>
      <c r="F36" s="209"/>
      <c r="G36" s="209"/>
      <c r="H36" s="209"/>
      <c r="I36" s="209"/>
      <c r="J36" s="209"/>
      <c r="K36" s="209"/>
      <c r="L36" s="209"/>
      <c r="M36" s="209"/>
      <c r="N36" s="209"/>
      <c r="O36" s="209"/>
      <c r="P36" s="209"/>
      <c r="R36" s="210"/>
      <c r="S36" s="210"/>
      <c r="T36" s="210"/>
      <c r="U36" s="210"/>
      <c r="V36" s="210"/>
      <c r="W36" s="210"/>
      <c r="X36" s="210"/>
      <c r="Y36" s="210"/>
      <c r="Z36" s="210"/>
    </row>
    <row r="37" spans="1:26" x14ac:dyDescent="0.5">
      <c r="A37" s="204"/>
      <c r="B37" s="209"/>
      <c r="C37" s="209"/>
      <c r="D37" s="209"/>
      <c r="E37" s="209"/>
      <c r="F37" s="209"/>
      <c r="G37" s="209"/>
      <c r="H37" s="209"/>
      <c r="I37" s="209"/>
      <c r="J37" s="209"/>
      <c r="K37" s="209"/>
      <c r="L37" s="209"/>
      <c r="M37" s="209"/>
      <c r="N37" s="209"/>
      <c r="O37" s="209"/>
      <c r="P37" s="209"/>
      <c r="R37" s="210"/>
      <c r="S37" s="210"/>
      <c r="T37" s="210"/>
      <c r="U37" s="210"/>
      <c r="V37" s="210"/>
      <c r="W37" s="210"/>
      <c r="X37" s="210"/>
      <c r="Y37" s="210"/>
      <c r="Z37" s="210"/>
    </row>
    <row r="38" spans="1:26" x14ac:dyDescent="0.5">
      <c r="A38" s="204"/>
      <c r="B38" s="209"/>
      <c r="C38" s="209"/>
      <c r="D38" s="209"/>
      <c r="E38" s="209"/>
      <c r="F38" s="209"/>
      <c r="G38" s="209"/>
      <c r="H38" s="209"/>
      <c r="I38" s="209"/>
      <c r="J38" s="209"/>
      <c r="K38" s="209"/>
      <c r="L38" s="209"/>
      <c r="M38" s="209"/>
      <c r="N38" s="209"/>
      <c r="O38" s="209"/>
      <c r="P38" s="209"/>
      <c r="R38" s="210"/>
      <c r="S38" s="210"/>
      <c r="T38" s="210"/>
      <c r="U38" s="210"/>
      <c r="V38" s="210"/>
      <c r="W38" s="210"/>
      <c r="X38" s="210"/>
      <c r="Y38" s="210"/>
      <c r="Z38" s="210"/>
    </row>
    <row r="39" spans="1:26" x14ac:dyDescent="0.5">
      <c r="A39" s="204"/>
      <c r="B39" s="209"/>
      <c r="C39" s="209"/>
      <c r="D39" s="209"/>
      <c r="E39" s="209"/>
      <c r="F39" s="209"/>
      <c r="G39" s="209"/>
      <c r="H39" s="209"/>
      <c r="I39" s="209"/>
      <c r="J39" s="209"/>
      <c r="K39" s="209"/>
      <c r="L39" s="209"/>
      <c r="M39" s="209"/>
      <c r="N39" s="209"/>
      <c r="O39" s="209"/>
      <c r="P39" s="209"/>
      <c r="R39" s="210"/>
      <c r="S39" s="210"/>
      <c r="T39" s="210"/>
      <c r="U39" s="210"/>
      <c r="V39" s="210"/>
      <c r="W39" s="210"/>
      <c r="X39" s="210"/>
      <c r="Y39" s="210"/>
      <c r="Z39" s="210"/>
    </row>
    <row r="40" spans="1:26" x14ac:dyDescent="0.5">
      <c r="A40" s="204"/>
      <c r="B40" s="209"/>
      <c r="C40" s="209"/>
      <c r="D40" s="209"/>
      <c r="E40" s="209"/>
      <c r="F40" s="209"/>
      <c r="G40" s="209"/>
      <c r="H40" s="209"/>
      <c r="I40" s="209"/>
      <c r="J40" s="209"/>
      <c r="K40" s="209"/>
      <c r="L40" s="209"/>
      <c r="M40" s="209"/>
      <c r="N40" s="209"/>
      <c r="O40" s="209"/>
      <c r="P40" s="209"/>
      <c r="R40" s="210"/>
      <c r="S40" s="210"/>
      <c r="T40" s="210"/>
      <c r="U40" s="210"/>
      <c r="V40" s="210"/>
      <c r="W40" s="210"/>
      <c r="X40" s="210"/>
      <c r="Y40" s="210"/>
      <c r="Z40" s="210"/>
    </row>
    <row r="41" spans="1:26" x14ac:dyDescent="0.5">
      <c r="A41" s="204"/>
      <c r="B41" s="209"/>
      <c r="C41" s="209"/>
      <c r="D41" s="209"/>
      <c r="E41" s="209"/>
      <c r="F41" s="209"/>
      <c r="G41" s="209"/>
      <c r="H41" s="209"/>
      <c r="I41" s="209"/>
      <c r="J41" s="209"/>
      <c r="K41" s="209"/>
      <c r="L41" s="209"/>
      <c r="M41" s="209"/>
      <c r="N41" s="209"/>
      <c r="O41" s="209"/>
      <c r="P41" s="209"/>
      <c r="R41" s="210"/>
      <c r="S41" s="210"/>
      <c r="T41" s="210"/>
      <c r="U41" s="210"/>
      <c r="V41" s="210"/>
      <c r="W41" s="210"/>
      <c r="X41" s="210"/>
      <c r="Y41" s="210"/>
      <c r="Z41" s="210"/>
    </row>
    <row r="42" spans="1:26" x14ac:dyDescent="0.5">
      <c r="A42" s="204"/>
      <c r="B42" s="209"/>
      <c r="C42" s="209"/>
      <c r="D42" s="209"/>
      <c r="E42" s="209"/>
      <c r="F42" s="209"/>
      <c r="G42" s="209"/>
      <c r="H42" s="209"/>
      <c r="I42" s="209"/>
      <c r="J42" s="209"/>
      <c r="K42" s="209"/>
      <c r="L42" s="209"/>
      <c r="M42" s="209"/>
      <c r="N42" s="209"/>
      <c r="O42" s="209"/>
      <c r="P42" s="209"/>
      <c r="R42" s="210"/>
      <c r="S42" s="210"/>
      <c r="T42" s="210"/>
      <c r="U42" s="210"/>
      <c r="V42" s="210"/>
      <c r="W42" s="210"/>
      <c r="X42" s="210"/>
      <c r="Y42" s="210"/>
      <c r="Z42" s="210"/>
    </row>
    <row r="43" spans="1:26" x14ac:dyDescent="0.5">
      <c r="A43" s="204"/>
      <c r="B43" s="209"/>
      <c r="C43" s="209"/>
      <c r="D43" s="209"/>
      <c r="E43" s="209"/>
      <c r="F43" s="209"/>
      <c r="G43" s="209"/>
      <c r="H43" s="209"/>
      <c r="I43" s="209"/>
      <c r="J43" s="209"/>
      <c r="K43" s="209"/>
      <c r="L43" s="209"/>
      <c r="M43" s="209"/>
      <c r="N43" s="209"/>
      <c r="O43" s="209"/>
      <c r="P43" s="209"/>
      <c r="R43" s="210"/>
      <c r="S43" s="210"/>
      <c r="T43" s="210"/>
      <c r="U43" s="210"/>
      <c r="V43" s="210"/>
      <c r="W43" s="210"/>
      <c r="X43" s="210"/>
      <c r="Y43" s="210"/>
      <c r="Z43" s="210"/>
    </row>
    <row r="44" spans="1:26" x14ac:dyDescent="0.5">
      <c r="A44" s="204"/>
      <c r="B44" s="209"/>
      <c r="C44" s="209"/>
      <c r="D44" s="209"/>
      <c r="E44" s="209"/>
      <c r="F44" s="209"/>
      <c r="G44" s="209"/>
      <c r="H44" s="209"/>
      <c r="I44" s="209"/>
      <c r="J44" s="209"/>
      <c r="K44" s="209"/>
      <c r="L44" s="209"/>
      <c r="M44" s="209"/>
      <c r="N44" s="209"/>
      <c r="O44" s="209"/>
      <c r="P44" s="209"/>
      <c r="R44" s="210"/>
      <c r="S44" s="210"/>
      <c r="T44" s="210"/>
      <c r="U44" s="210"/>
      <c r="V44" s="210"/>
      <c r="W44" s="210"/>
      <c r="X44" s="210"/>
      <c r="Y44" s="210"/>
      <c r="Z44" s="210"/>
    </row>
    <row r="45" spans="1:26" x14ac:dyDescent="0.5">
      <c r="A45" s="204"/>
      <c r="B45" s="209"/>
      <c r="C45" s="209"/>
      <c r="D45" s="209"/>
      <c r="E45" s="209"/>
      <c r="F45" s="209"/>
      <c r="G45" s="209"/>
      <c r="H45" s="209"/>
      <c r="I45" s="209"/>
      <c r="J45" s="209"/>
      <c r="K45" s="209"/>
      <c r="L45" s="209"/>
      <c r="M45" s="209"/>
      <c r="N45" s="209"/>
      <c r="O45" s="209"/>
      <c r="P45" s="209"/>
      <c r="R45" s="210"/>
      <c r="S45" s="210"/>
      <c r="T45" s="210"/>
      <c r="U45" s="210"/>
      <c r="V45" s="210"/>
      <c r="W45" s="210"/>
      <c r="X45" s="210"/>
      <c r="Y45" s="210"/>
      <c r="Z45" s="210"/>
    </row>
    <row r="46" spans="1:26" x14ac:dyDescent="0.5">
      <c r="A46" s="204"/>
      <c r="B46" s="209"/>
      <c r="C46" s="209"/>
      <c r="D46" s="209"/>
      <c r="E46" s="209"/>
      <c r="F46" s="209"/>
      <c r="G46" s="209"/>
      <c r="H46" s="209"/>
      <c r="I46" s="209"/>
      <c r="J46" s="209"/>
      <c r="K46" s="209"/>
      <c r="L46" s="209"/>
      <c r="M46" s="209"/>
      <c r="N46" s="209"/>
      <c r="O46" s="209"/>
      <c r="P46" s="209"/>
      <c r="R46" s="210"/>
      <c r="S46" s="210"/>
      <c r="T46" s="210"/>
      <c r="U46" s="210"/>
      <c r="V46" s="210"/>
      <c r="W46" s="210"/>
      <c r="X46" s="210"/>
      <c r="Y46" s="210"/>
      <c r="Z46" s="210"/>
    </row>
    <row r="47" spans="1:26" x14ac:dyDescent="0.5">
      <c r="A47" s="204"/>
      <c r="B47" s="209"/>
      <c r="C47" s="209"/>
      <c r="D47" s="209"/>
      <c r="E47" s="209"/>
      <c r="F47" s="209"/>
      <c r="G47" s="209"/>
      <c r="H47" s="209"/>
      <c r="I47" s="209"/>
      <c r="J47" s="209"/>
      <c r="K47" s="209"/>
      <c r="L47" s="209"/>
      <c r="M47" s="209"/>
      <c r="N47" s="209"/>
      <c r="O47" s="209"/>
      <c r="P47" s="209"/>
      <c r="R47" s="210"/>
      <c r="S47" s="210"/>
      <c r="T47" s="210"/>
      <c r="U47" s="210"/>
      <c r="V47" s="210"/>
      <c r="W47" s="210"/>
      <c r="X47" s="210"/>
      <c r="Y47" s="210"/>
      <c r="Z47" s="210"/>
    </row>
    <row r="48" spans="1:26" x14ac:dyDescent="0.5">
      <c r="A48" s="204"/>
      <c r="B48" s="209"/>
      <c r="C48" s="209"/>
      <c r="D48" s="209"/>
      <c r="E48" s="209"/>
      <c r="F48" s="209"/>
      <c r="G48" s="209"/>
      <c r="H48" s="209"/>
      <c r="I48" s="209"/>
      <c r="J48" s="209"/>
      <c r="K48" s="209"/>
      <c r="L48" s="209"/>
      <c r="M48" s="209"/>
      <c r="N48" s="209"/>
      <c r="O48" s="209"/>
      <c r="P48" s="209"/>
      <c r="R48" s="210"/>
      <c r="S48" s="210"/>
      <c r="T48" s="210"/>
      <c r="U48" s="210"/>
      <c r="V48" s="210"/>
      <c r="W48" s="210"/>
      <c r="X48" s="210"/>
      <c r="Y48" s="210"/>
      <c r="Z48" s="210"/>
    </row>
    <row r="49" spans="1:26" x14ac:dyDescent="0.5">
      <c r="A49" s="204"/>
      <c r="B49" s="209"/>
      <c r="C49" s="209"/>
      <c r="D49" s="209"/>
      <c r="E49" s="209"/>
      <c r="F49" s="209"/>
      <c r="G49" s="209"/>
      <c r="H49" s="209"/>
      <c r="I49" s="209"/>
      <c r="J49" s="209"/>
      <c r="K49" s="209"/>
      <c r="L49" s="209"/>
      <c r="M49" s="209"/>
      <c r="N49" s="209"/>
      <c r="O49" s="209"/>
      <c r="P49" s="209"/>
      <c r="R49" s="210"/>
      <c r="S49" s="210"/>
      <c r="T49" s="210"/>
      <c r="U49" s="210"/>
      <c r="V49" s="210"/>
      <c r="W49" s="210"/>
      <c r="X49" s="210"/>
      <c r="Y49" s="210"/>
      <c r="Z49" s="210"/>
    </row>
    <row r="50" spans="1:26" x14ac:dyDescent="0.5">
      <c r="A50" s="204"/>
      <c r="B50" s="209"/>
      <c r="C50" s="209"/>
      <c r="D50" s="209"/>
      <c r="E50" s="209"/>
      <c r="F50" s="209"/>
      <c r="G50" s="209"/>
      <c r="H50" s="209"/>
      <c r="I50" s="209"/>
      <c r="J50" s="209"/>
      <c r="K50" s="209"/>
      <c r="L50" s="209"/>
      <c r="M50" s="209"/>
      <c r="N50" s="209"/>
      <c r="O50" s="209"/>
      <c r="P50" s="209"/>
      <c r="R50" s="210"/>
      <c r="S50" s="210"/>
      <c r="T50" s="210"/>
      <c r="U50" s="210"/>
      <c r="V50" s="210"/>
      <c r="W50" s="210"/>
      <c r="X50" s="210"/>
      <c r="Y50" s="210"/>
      <c r="Z50" s="210"/>
    </row>
    <row r="51" spans="1:26" x14ac:dyDescent="0.5">
      <c r="A51" s="204"/>
      <c r="B51" s="209"/>
      <c r="C51" s="209"/>
      <c r="D51" s="209"/>
      <c r="E51" s="209"/>
      <c r="F51" s="209"/>
      <c r="G51" s="209"/>
      <c r="H51" s="209"/>
      <c r="I51" s="209"/>
      <c r="J51" s="209"/>
      <c r="K51" s="209"/>
      <c r="L51" s="209"/>
      <c r="M51" s="209"/>
      <c r="N51" s="209"/>
      <c r="O51" s="209"/>
      <c r="P51" s="209"/>
      <c r="R51" s="210"/>
      <c r="S51" s="210"/>
      <c r="T51" s="210"/>
      <c r="U51" s="210"/>
      <c r="V51" s="210"/>
      <c r="W51" s="210"/>
      <c r="X51" s="210"/>
      <c r="Y51" s="210"/>
      <c r="Z51" s="210"/>
    </row>
    <row r="52" spans="1:26" x14ac:dyDescent="0.5">
      <c r="A52" s="204"/>
      <c r="B52" s="209"/>
      <c r="C52" s="209"/>
      <c r="D52" s="209"/>
      <c r="E52" s="209"/>
      <c r="F52" s="209"/>
      <c r="G52" s="209"/>
      <c r="H52" s="209"/>
      <c r="I52" s="209"/>
      <c r="J52" s="209"/>
      <c r="K52" s="209"/>
      <c r="L52" s="209"/>
      <c r="M52" s="209"/>
      <c r="N52" s="209"/>
      <c r="O52" s="209"/>
      <c r="P52" s="209"/>
      <c r="R52" s="210"/>
      <c r="S52" s="210"/>
      <c r="T52" s="210"/>
      <c r="U52" s="210"/>
      <c r="V52" s="210"/>
      <c r="W52" s="210"/>
      <c r="X52" s="210"/>
      <c r="Y52" s="210"/>
      <c r="Z52" s="210"/>
    </row>
    <row r="53" spans="1:26" x14ac:dyDescent="0.5">
      <c r="A53" s="204"/>
      <c r="B53" s="209"/>
      <c r="C53" s="209"/>
      <c r="D53" s="209"/>
      <c r="E53" s="209"/>
      <c r="F53" s="209"/>
      <c r="G53" s="209"/>
      <c r="H53" s="209"/>
      <c r="I53" s="209"/>
      <c r="J53" s="209"/>
      <c r="K53" s="209"/>
      <c r="L53" s="209"/>
      <c r="M53" s="209"/>
      <c r="N53" s="209"/>
      <c r="O53" s="209"/>
      <c r="P53" s="209"/>
      <c r="R53" s="210"/>
      <c r="S53" s="210"/>
      <c r="T53" s="210"/>
      <c r="U53" s="210"/>
      <c r="V53" s="210"/>
      <c r="W53" s="210"/>
      <c r="X53" s="210"/>
      <c r="Y53" s="210"/>
      <c r="Z53" s="210"/>
    </row>
    <row r="54" spans="1:26" x14ac:dyDescent="0.5">
      <c r="A54" s="204"/>
      <c r="B54" s="209"/>
      <c r="C54" s="209"/>
      <c r="D54" s="209"/>
      <c r="E54" s="209"/>
      <c r="F54" s="209"/>
      <c r="G54" s="209"/>
      <c r="H54" s="209"/>
      <c r="I54" s="209"/>
      <c r="J54" s="209"/>
      <c r="K54" s="209"/>
      <c r="L54" s="209"/>
      <c r="M54" s="209"/>
      <c r="N54" s="209"/>
      <c r="O54" s="209"/>
      <c r="P54" s="209"/>
      <c r="R54" s="210"/>
      <c r="S54" s="210"/>
      <c r="T54" s="210"/>
      <c r="U54" s="210"/>
      <c r="V54" s="210"/>
      <c r="W54" s="210"/>
      <c r="X54" s="210"/>
      <c r="Y54" s="210"/>
      <c r="Z54" s="210"/>
    </row>
    <row r="55" spans="1:26" x14ac:dyDescent="0.5">
      <c r="A55" s="204"/>
      <c r="B55" s="210"/>
      <c r="C55" s="210"/>
      <c r="D55" s="210"/>
      <c r="E55" s="210"/>
      <c r="F55" s="210"/>
      <c r="G55" s="210"/>
      <c r="H55" s="210"/>
      <c r="I55" s="210"/>
      <c r="J55" s="210"/>
      <c r="K55" s="210"/>
      <c r="L55" s="210"/>
      <c r="M55" s="210"/>
      <c r="N55" s="210"/>
      <c r="O55" s="210"/>
      <c r="P55" s="210"/>
      <c r="Q55" s="210"/>
      <c r="R55" s="210"/>
      <c r="S55" s="210"/>
      <c r="T55" s="210"/>
      <c r="U55" s="210"/>
      <c r="V55" s="210"/>
      <c r="W55" s="210"/>
      <c r="X55" s="210"/>
      <c r="Y55" s="210"/>
      <c r="Z55" s="210"/>
    </row>
    <row r="56" spans="1:26" x14ac:dyDescent="0.5">
      <c r="A56" s="204"/>
      <c r="B56" s="210"/>
      <c r="C56" s="210"/>
      <c r="D56" s="210"/>
      <c r="E56" s="210"/>
      <c r="F56" s="210"/>
      <c r="G56" s="210"/>
      <c r="H56" s="210"/>
      <c r="I56" s="210"/>
      <c r="J56" s="210"/>
      <c r="K56" s="210"/>
      <c r="L56" s="210"/>
      <c r="M56" s="210"/>
      <c r="N56" s="210"/>
      <c r="O56" s="210"/>
      <c r="P56" s="210"/>
      <c r="Q56" s="210"/>
      <c r="R56" s="210"/>
      <c r="S56" s="210"/>
      <c r="T56" s="210"/>
      <c r="U56" s="210"/>
      <c r="V56" s="210"/>
      <c r="W56" s="210"/>
      <c r="X56" s="210"/>
      <c r="Y56" s="210"/>
      <c r="Z56" s="210"/>
    </row>
    <row r="57" spans="1:26" x14ac:dyDescent="0.5">
      <c r="A57" s="204"/>
      <c r="B57" s="210"/>
      <c r="C57" s="210"/>
      <c r="D57" s="210"/>
      <c r="E57" s="210"/>
      <c r="F57" s="210"/>
      <c r="G57" s="210"/>
      <c r="H57" s="210"/>
      <c r="I57" s="210"/>
      <c r="J57" s="210"/>
      <c r="K57" s="210"/>
      <c r="L57" s="210"/>
      <c r="M57" s="210"/>
      <c r="N57" s="210"/>
      <c r="O57" s="210"/>
      <c r="P57" s="210"/>
      <c r="Q57" s="210"/>
      <c r="R57" s="210"/>
      <c r="S57" s="210"/>
      <c r="T57" s="210"/>
      <c r="U57" s="210"/>
      <c r="V57" s="210"/>
      <c r="W57" s="210"/>
      <c r="X57" s="210"/>
      <c r="Y57" s="210"/>
      <c r="Z57" s="210"/>
    </row>
    <row r="58" spans="1:26" x14ac:dyDescent="0.5">
      <c r="A58" s="204"/>
      <c r="B58" s="210"/>
      <c r="C58" s="210"/>
      <c r="D58" s="210"/>
      <c r="E58" s="210"/>
      <c r="F58" s="210"/>
      <c r="G58" s="210"/>
      <c r="H58" s="210"/>
      <c r="I58" s="210"/>
      <c r="J58" s="210"/>
      <c r="K58" s="210"/>
      <c r="L58" s="210"/>
      <c r="M58" s="210"/>
      <c r="N58" s="210"/>
      <c r="O58" s="210"/>
      <c r="P58" s="210"/>
      <c r="Q58" s="210"/>
      <c r="R58" s="210"/>
      <c r="S58" s="210"/>
      <c r="T58" s="210"/>
      <c r="U58" s="210"/>
      <c r="V58" s="210"/>
      <c r="W58" s="210"/>
      <c r="X58" s="210"/>
      <c r="Y58" s="210"/>
      <c r="Z58" s="210"/>
    </row>
    <row r="59" spans="1:26" x14ac:dyDescent="0.5">
      <c r="A59" s="204"/>
      <c r="B59" s="210"/>
      <c r="C59" s="210"/>
      <c r="D59" s="210"/>
      <c r="E59" s="210"/>
      <c r="F59" s="210"/>
      <c r="G59" s="210"/>
      <c r="H59" s="210"/>
      <c r="I59" s="210"/>
      <c r="J59" s="210"/>
      <c r="K59" s="210"/>
      <c r="L59" s="210"/>
      <c r="M59" s="210"/>
      <c r="N59" s="210"/>
      <c r="O59" s="210"/>
      <c r="P59" s="210"/>
      <c r="Q59" s="210"/>
      <c r="R59" s="210"/>
      <c r="S59" s="210"/>
      <c r="T59" s="210"/>
      <c r="U59" s="210"/>
      <c r="V59" s="210"/>
      <c r="W59" s="210"/>
      <c r="X59" s="210"/>
      <c r="Y59" s="210"/>
      <c r="Z59" s="210"/>
    </row>
    <row r="60" spans="1:26" x14ac:dyDescent="0.5">
      <c r="A60" s="204"/>
      <c r="B60" s="210"/>
      <c r="C60" s="210"/>
      <c r="D60" s="210"/>
      <c r="E60" s="210"/>
      <c r="F60" s="210"/>
      <c r="G60" s="210"/>
      <c r="H60" s="210"/>
      <c r="I60" s="210"/>
      <c r="J60" s="210"/>
      <c r="K60" s="210"/>
      <c r="L60" s="210"/>
      <c r="M60" s="210"/>
      <c r="N60" s="210"/>
      <c r="O60" s="210"/>
      <c r="P60" s="210"/>
      <c r="Q60" s="210"/>
      <c r="R60" s="210"/>
      <c r="S60" s="210"/>
      <c r="T60" s="210"/>
      <c r="U60" s="210"/>
      <c r="V60" s="210"/>
      <c r="W60" s="210"/>
      <c r="X60" s="210"/>
      <c r="Y60" s="210"/>
      <c r="Z60" s="210"/>
    </row>
    <row r="61" spans="1:26" x14ac:dyDescent="0.5">
      <c r="A61" s="204"/>
      <c r="B61" s="210"/>
      <c r="C61" s="210"/>
      <c r="D61" s="210"/>
      <c r="E61" s="210"/>
      <c r="F61" s="210"/>
      <c r="G61" s="210"/>
      <c r="H61" s="210"/>
      <c r="I61" s="210"/>
      <c r="J61" s="210"/>
      <c r="K61" s="210"/>
      <c r="L61" s="210"/>
      <c r="M61" s="210"/>
      <c r="N61" s="210"/>
      <c r="O61" s="210"/>
      <c r="P61" s="210"/>
      <c r="Q61" s="210"/>
      <c r="R61" s="210"/>
      <c r="S61" s="210"/>
      <c r="T61" s="210"/>
      <c r="U61" s="210"/>
      <c r="V61" s="210"/>
      <c r="W61" s="210"/>
      <c r="X61" s="210"/>
      <c r="Y61" s="210"/>
      <c r="Z61" s="210"/>
    </row>
    <row r="62" spans="1:26" x14ac:dyDescent="0.5">
      <c r="A62" s="204"/>
      <c r="B62" s="210"/>
      <c r="C62" s="210"/>
      <c r="D62" s="210"/>
      <c r="E62" s="210"/>
      <c r="F62" s="210"/>
      <c r="G62" s="210"/>
      <c r="H62" s="210"/>
      <c r="I62" s="210"/>
      <c r="J62" s="210"/>
      <c r="K62" s="210"/>
      <c r="L62" s="210"/>
      <c r="M62" s="210"/>
      <c r="N62" s="210"/>
      <c r="O62" s="210"/>
      <c r="P62" s="210"/>
      <c r="Q62" s="210"/>
      <c r="R62" s="210"/>
      <c r="S62" s="210"/>
      <c r="T62" s="210"/>
      <c r="U62" s="210"/>
      <c r="V62" s="210"/>
      <c r="W62" s="210"/>
      <c r="X62" s="210"/>
      <c r="Y62" s="210"/>
      <c r="Z62" s="210"/>
    </row>
    <row r="63" spans="1:26" x14ac:dyDescent="0.5">
      <c r="A63" s="204"/>
      <c r="B63" s="210"/>
      <c r="C63" s="210"/>
      <c r="D63" s="210"/>
      <c r="E63" s="210"/>
      <c r="F63" s="210"/>
      <c r="G63" s="210"/>
      <c r="H63" s="210"/>
      <c r="I63" s="210"/>
      <c r="J63" s="210"/>
      <c r="K63" s="210"/>
      <c r="L63" s="210"/>
      <c r="M63" s="210"/>
      <c r="N63" s="210"/>
      <c r="O63" s="210"/>
      <c r="P63" s="210"/>
      <c r="Q63" s="210"/>
      <c r="R63" s="210"/>
      <c r="S63" s="210"/>
      <c r="T63" s="210"/>
      <c r="U63" s="210"/>
      <c r="V63" s="210"/>
      <c r="W63" s="210"/>
      <c r="X63" s="210"/>
      <c r="Y63" s="210"/>
      <c r="Z63" s="210"/>
    </row>
    <row r="64" spans="1:26" x14ac:dyDescent="0.5">
      <c r="A64" s="204"/>
      <c r="B64" s="210"/>
      <c r="C64" s="210"/>
      <c r="D64" s="210"/>
      <c r="E64" s="210"/>
      <c r="F64" s="210"/>
      <c r="G64" s="210"/>
      <c r="H64" s="210"/>
      <c r="I64" s="210"/>
      <c r="J64" s="210"/>
      <c r="K64" s="210"/>
      <c r="L64" s="210"/>
      <c r="M64" s="210"/>
      <c r="N64" s="210"/>
      <c r="O64" s="210"/>
      <c r="P64" s="210"/>
      <c r="Q64" s="210"/>
      <c r="R64" s="210"/>
      <c r="S64" s="210"/>
      <c r="T64" s="210"/>
      <c r="U64" s="210"/>
      <c r="V64" s="210"/>
      <c r="W64" s="210"/>
      <c r="X64" s="210"/>
      <c r="Y64" s="210"/>
      <c r="Z64" s="210"/>
    </row>
    <row r="65" spans="1:26" x14ac:dyDescent="0.5">
      <c r="A65" s="204"/>
      <c r="B65" s="210"/>
      <c r="C65" s="210"/>
      <c r="D65" s="210"/>
      <c r="E65" s="210"/>
      <c r="F65" s="210"/>
      <c r="G65" s="210"/>
      <c r="H65" s="210"/>
      <c r="I65" s="210"/>
      <c r="J65" s="210"/>
      <c r="K65" s="210"/>
      <c r="L65" s="210"/>
      <c r="M65" s="210"/>
      <c r="N65" s="210"/>
      <c r="O65" s="210"/>
      <c r="P65" s="210"/>
      <c r="Q65" s="210"/>
      <c r="R65" s="210"/>
      <c r="S65" s="210"/>
      <c r="T65" s="210"/>
      <c r="U65" s="210"/>
      <c r="V65" s="210"/>
      <c r="W65" s="210"/>
      <c r="X65" s="210"/>
      <c r="Y65" s="210"/>
      <c r="Z65" s="210"/>
    </row>
    <row r="66" spans="1:26" x14ac:dyDescent="0.5">
      <c r="A66" s="204"/>
    </row>
    <row r="67" spans="1:26" x14ac:dyDescent="0.5">
      <c r="A67" s="204"/>
    </row>
    <row r="68" spans="1:26" x14ac:dyDescent="0.5">
      <c r="A68" s="213"/>
    </row>
    <row r="69" spans="1:26" x14ac:dyDescent="0.5">
      <c r="A69" s="213"/>
    </row>
  </sheetData>
  <phoneticPr fontId="36" type="noConversion"/>
  <pageMargins left="0.7" right="0.7" top="0.75" bottom="0.75" header="0.3" footer="0.3"/>
  <pageSetup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tabColor rgb="FF92D050"/>
  </sheetPr>
  <dimension ref="A1:AC499"/>
  <sheetViews>
    <sheetView topLeftCell="C1" workbookViewId="0">
      <selection activeCell="J2" sqref="J2"/>
    </sheetView>
  </sheetViews>
  <sheetFormatPr defaultColWidth="9.1328125" defaultRowHeight="11.75" x14ac:dyDescent="0.55000000000000004"/>
  <cols>
    <col min="1" max="1" width="13" style="123" customWidth="1"/>
    <col min="2" max="2" width="35" style="36" customWidth="1"/>
    <col min="3" max="3" width="7.7265625" style="36" customWidth="1"/>
    <col min="4" max="9" width="7" style="36" customWidth="1"/>
    <col min="10" max="10" width="8.40625" style="36" customWidth="1"/>
    <col min="11" max="11" width="8.1328125" style="36" customWidth="1"/>
    <col min="12" max="12" width="7.54296875" style="36" customWidth="1"/>
    <col min="13" max="13" width="8.26953125" style="36" customWidth="1"/>
    <col min="14" max="14" width="8" style="36" customWidth="1"/>
    <col min="15" max="17" width="9" style="36" customWidth="1"/>
    <col min="18" max="18" width="15.40625" style="36" customWidth="1"/>
    <col min="19" max="19" width="15.7265625" style="83" customWidth="1"/>
    <col min="20" max="20" width="16.7265625" style="36" customWidth="1"/>
    <col min="21" max="16384" width="9.1328125" style="36"/>
  </cols>
  <sheetData>
    <row r="1" spans="1:29" x14ac:dyDescent="0.55000000000000004">
      <c r="A1" s="121" t="s">
        <v>44</v>
      </c>
      <c r="B1" s="98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S1" s="36"/>
    </row>
    <row r="2" spans="1:29" ht="19.5" customHeight="1" x14ac:dyDescent="0.55000000000000004">
      <c r="S2" s="36"/>
    </row>
    <row r="3" spans="1:29" x14ac:dyDescent="0.55000000000000004">
      <c r="A3" s="124" t="s">
        <v>140</v>
      </c>
      <c r="S3" s="36"/>
      <c r="W3" s="249"/>
      <c r="X3" s="249"/>
      <c r="Y3" s="125"/>
    </row>
    <row r="4" spans="1:29" x14ac:dyDescent="0.55000000000000004">
      <c r="A4" s="121" t="s">
        <v>42</v>
      </c>
      <c r="B4" s="98"/>
      <c r="C4" s="126" t="s">
        <v>96</v>
      </c>
      <c r="D4" s="126" t="s">
        <v>97</v>
      </c>
      <c r="E4" s="126" t="s">
        <v>106</v>
      </c>
      <c r="F4" s="126" t="s">
        <v>107</v>
      </c>
      <c r="G4" s="126" t="s">
        <v>109</v>
      </c>
      <c r="H4" s="126" t="s">
        <v>110</v>
      </c>
      <c r="I4" s="126" t="s">
        <v>112</v>
      </c>
      <c r="J4" s="126" t="s">
        <v>113</v>
      </c>
      <c r="K4" s="126" t="s">
        <v>114</v>
      </c>
      <c r="L4" s="126" t="s">
        <v>115</v>
      </c>
      <c r="M4" s="126" t="s">
        <v>118</v>
      </c>
      <c r="N4" s="126" t="s">
        <v>120</v>
      </c>
      <c r="O4" s="126" t="s">
        <v>122</v>
      </c>
      <c r="P4" s="126" t="s">
        <v>124</v>
      </c>
      <c r="Q4" s="126" t="s">
        <v>127</v>
      </c>
      <c r="R4" s="100" t="s">
        <v>131</v>
      </c>
      <c r="S4" s="101" t="s">
        <v>132</v>
      </c>
      <c r="T4" s="101" t="s">
        <v>133</v>
      </c>
      <c r="V4" s="125"/>
      <c r="W4" s="94"/>
      <c r="X4" s="94"/>
      <c r="Y4" s="94"/>
      <c r="Z4" s="94"/>
      <c r="AA4" s="94"/>
      <c r="AB4" s="94"/>
      <c r="AC4" s="94"/>
    </row>
    <row r="5" spans="1:29" x14ac:dyDescent="0.55000000000000004">
      <c r="A5" s="127" t="s">
        <v>69</v>
      </c>
      <c r="B5" s="98" t="s">
        <v>45</v>
      </c>
      <c r="C5" s="128">
        <v>142.22635322730548</v>
      </c>
      <c r="D5" s="128">
        <v>168.99113177570302</v>
      </c>
      <c r="E5" s="128">
        <v>226.9906642381693</v>
      </c>
      <c r="F5" s="128">
        <v>244.88130999593682</v>
      </c>
      <c r="G5" s="128">
        <v>206.75730289438332</v>
      </c>
      <c r="H5" s="128">
        <v>201.76979391919284</v>
      </c>
      <c r="I5" s="128">
        <v>405.95276121982795</v>
      </c>
      <c r="J5" s="128">
        <v>240.24426204613803</v>
      </c>
      <c r="K5" s="128">
        <v>161.82959670931828</v>
      </c>
      <c r="L5" s="128">
        <v>241.48436645574861</v>
      </c>
      <c r="M5" s="128">
        <v>263.41600875598323</v>
      </c>
      <c r="N5" s="128">
        <v>310.51376158163305</v>
      </c>
      <c r="O5" s="128">
        <v>280.67294927014103</v>
      </c>
      <c r="P5" s="128">
        <v>331.32356399627537</v>
      </c>
      <c r="Q5" s="128">
        <v>342.6852390023306</v>
      </c>
      <c r="R5" s="105">
        <v>100</v>
      </c>
      <c r="S5" s="106">
        <v>3.4291780726416921E-2</v>
      </c>
      <c r="T5" s="106">
        <v>0.30092791482456493</v>
      </c>
      <c r="V5" s="95"/>
      <c r="W5" s="95"/>
      <c r="X5" s="95"/>
      <c r="Y5" s="95"/>
      <c r="Z5" s="95"/>
      <c r="AA5" s="95"/>
      <c r="AB5" s="95"/>
      <c r="AC5" s="95"/>
    </row>
    <row r="6" spans="1:29" x14ac:dyDescent="0.55000000000000004">
      <c r="A6" s="129"/>
      <c r="B6" s="108"/>
      <c r="R6" s="131"/>
      <c r="S6" s="132"/>
      <c r="T6" s="132"/>
      <c r="V6" s="95"/>
    </row>
    <row r="7" spans="1:29" x14ac:dyDescent="0.55000000000000004">
      <c r="A7" s="133" t="s">
        <v>70</v>
      </c>
      <c r="B7" s="134" t="s">
        <v>88</v>
      </c>
      <c r="C7" s="41">
        <v>62.453357004365294</v>
      </c>
      <c r="D7" s="41">
        <v>77.550949384953256</v>
      </c>
      <c r="E7" s="41">
        <v>66.156875936631423</v>
      </c>
      <c r="F7" s="41">
        <v>64.645463565238842</v>
      </c>
      <c r="G7" s="41">
        <v>59.54056955687124</v>
      </c>
      <c r="H7" s="41">
        <v>49.818996862073313</v>
      </c>
      <c r="I7" s="41">
        <v>64.955400097408969</v>
      </c>
      <c r="J7" s="41">
        <v>67.442754620551469</v>
      </c>
      <c r="K7" s="41">
        <v>62.8407699994493</v>
      </c>
      <c r="L7" s="41">
        <v>81.711676548444885</v>
      </c>
      <c r="M7" s="41">
        <v>83.614930854532332</v>
      </c>
      <c r="N7" s="41">
        <v>109.01713892304608</v>
      </c>
      <c r="O7" s="41">
        <v>73.711953191557001</v>
      </c>
      <c r="P7" s="41">
        <v>69.245381709014993</v>
      </c>
      <c r="Q7" s="41">
        <v>95.833391095526693</v>
      </c>
      <c r="R7" s="135">
        <v>27.965427216687011</v>
      </c>
      <c r="S7" s="114">
        <v>0.38396798068412163</v>
      </c>
      <c r="T7" s="114">
        <v>0.14612773240524746</v>
      </c>
      <c r="V7" s="95"/>
      <c r="W7" s="95"/>
      <c r="X7" s="95"/>
      <c r="Y7" s="95"/>
      <c r="Z7" s="95"/>
      <c r="AA7" s="95"/>
      <c r="AB7" s="95"/>
      <c r="AC7" s="95"/>
    </row>
    <row r="8" spans="1:29" x14ac:dyDescent="0.55000000000000004">
      <c r="A8" s="133" t="s">
        <v>71</v>
      </c>
      <c r="B8" s="134" t="s">
        <v>89</v>
      </c>
      <c r="C8" s="41">
        <v>0.1439980946920176</v>
      </c>
      <c r="D8" s="41">
        <v>0.26098033957307781</v>
      </c>
      <c r="E8" s="41">
        <v>4.6058718142735842E-2</v>
      </c>
      <c r="F8" s="41">
        <v>3.7371935288792492E-2</v>
      </c>
      <c r="G8" s="41">
        <v>7.4213939191704381E-2</v>
      </c>
      <c r="H8" s="41">
        <v>2.0356263446640842E-2</v>
      </c>
      <c r="I8" s="41">
        <v>1.915143763960115E-2</v>
      </c>
      <c r="J8" s="41">
        <v>0.18257426690106879</v>
      </c>
      <c r="K8" s="41">
        <v>6.1193326613305177E-2</v>
      </c>
      <c r="L8" s="41">
        <v>0.12384956575909203</v>
      </c>
      <c r="M8" s="41">
        <v>0.19893521787791507</v>
      </c>
      <c r="N8" s="41">
        <v>0.1435787212723309</v>
      </c>
      <c r="O8" s="41">
        <v>9.4119737509805512E-2</v>
      </c>
      <c r="P8" s="41">
        <v>5.4184410347741296E-2</v>
      </c>
      <c r="Q8" s="41">
        <v>0.53536770335521489</v>
      </c>
      <c r="R8" s="135">
        <v>0.15622724366939358</v>
      </c>
      <c r="S8" s="114">
        <v>8.880474843582606</v>
      </c>
      <c r="T8" s="114">
        <v>1.6911660442333831</v>
      </c>
      <c r="V8" s="95"/>
      <c r="W8" s="95"/>
      <c r="X8" s="95"/>
      <c r="Y8" s="95"/>
      <c r="Z8" s="95"/>
      <c r="AA8" s="95"/>
      <c r="AB8" s="95"/>
      <c r="AC8" s="95"/>
    </row>
    <row r="9" spans="1:29" x14ac:dyDescent="0.55000000000000004">
      <c r="A9" s="133" t="s">
        <v>72</v>
      </c>
      <c r="B9" s="134" t="s">
        <v>80</v>
      </c>
      <c r="C9" s="41">
        <v>47.074970233387297</v>
      </c>
      <c r="D9" s="41">
        <v>41.665291269851771</v>
      </c>
      <c r="E9" s="41">
        <v>21.934862393631388</v>
      </c>
      <c r="F9" s="41">
        <v>27.517135341024975</v>
      </c>
      <c r="G9" s="41">
        <v>24.591416319809614</v>
      </c>
      <c r="H9" s="41">
        <v>18.053032718543438</v>
      </c>
      <c r="I9" s="41">
        <v>23.781193709073808</v>
      </c>
      <c r="J9" s="41">
        <v>22.570964618089068</v>
      </c>
      <c r="K9" s="41">
        <v>26.449262834763335</v>
      </c>
      <c r="L9" s="41">
        <v>38.954944794850171</v>
      </c>
      <c r="M9" s="41">
        <v>43.640795137358495</v>
      </c>
      <c r="N9" s="41">
        <v>50.724499245808396</v>
      </c>
      <c r="O9" s="41">
        <v>50.919940030661657</v>
      </c>
      <c r="P9" s="41">
        <v>58.058355776176214</v>
      </c>
      <c r="Q9" s="41">
        <v>49.992892223926724</v>
      </c>
      <c r="R9" s="135">
        <v>14.58857474266253</v>
      </c>
      <c r="S9" s="114">
        <v>-0.1389199443288246</v>
      </c>
      <c r="T9" s="114">
        <v>0.14555410978592698</v>
      </c>
      <c r="V9" s="95"/>
      <c r="W9" s="95"/>
      <c r="X9" s="95"/>
      <c r="Y9" s="95"/>
      <c r="Z9" s="95"/>
      <c r="AA9" s="95"/>
      <c r="AB9" s="95"/>
      <c r="AC9" s="95"/>
    </row>
    <row r="10" spans="1:29" x14ac:dyDescent="0.55000000000000004">
      <c r="A10" s="133" t="s">
        <v>73</v>
      </c>
      <c r="B10" s="134" t="s">
        <v>81</v>
      </c>
      <c r="C10" s="41">
        <v>1.1326594210341749</v>
      </c>
      <c r="D10" s="41">
        <v>13.547922081225956</v>
      </c>
      <c r="E10" s="41">
        <v>0.13496148114772613</v>
      </c>
      <c r="F10" s="41">
        <v>0.12805840165458698</v>
      </c>
      <c r="G10" s="41">
        <v>8.7925764365193518E-2</v>
      </c>
      <c r="H10" s="41">
        <v>0.10841319816661583</v>
      </c>
      <c r="I10" s="41">
        <v>0.13517231793474918</v>
      </c>
      <c r="J10" s="41">
        <v>0.15765369349492403</v>
      </c>
      <c r="K10" s="41">
        <v>9.9449146964681115E-2</v>
      </c>
      <c r="L10" s="41">
        <v>0.16825166176656403</v>
      </c>
      <c r="M10" s="41">
        <v>9.445592162565844E-2</v>
      </c>
      <c r="N10" s="41">
        <v>0.1785662356357475</v>
      </c>
      <c r="O10" s="41">
        <v>0.2298949335965049</v>
      </c>
      <c r="P10" s="41">
        <v>0.16797245466745098</v>
      </c>
      <c r="Q10" s="41">
        <v>0.23822004263894975</v>
      </c>
      <c r="R10" s="135">
        <v>6.9515699985352924E-2</v>
      </c>
      <c r="S10" s="114">
        <v>0.41820897426648762</v>
      </c>
      <c r="T10" s="114">
        <v>1.5220233791487199</v>
      </c>
      <c r="V10" s="95"/>
      <c r="W10" s="95"/>
      <c r="X10" s="95"/>
      <c r="Y10" s="95"/>
      <c r="Z10" s="95"/>
      <c r="AA10" s="95"/>
      <c r="AB10" s="95"/>
      <c r="AC10" s="95"/>
    </row>
    <row r="11" spans="1:29" x14ac:dyDescent="0.55000000000000004">
      <c r="A11" s="133" t="s">
        <v>74</v>
      </c>
      <c r="B11" s="134" t="s">
        <v>82</v>
      </c>
      <c r="C11" s="41">
        <v>2.3737738245313278E-2</v>
      </c>
      <c r="D11" s="41">
        <v>3.4826191889314649E-2</v>
      </c>
      <c r="E11" s="41">
        <v>0.152232980042842</v>
      </c>
      <c r="F11" s="41">
        <v>4.6232555157356324E-2</v>
      </c>
      <c r="G11" s="41">
        <v>7.6303177303736924E-2</v>
      </c>
      <c r="H11" s="41">
        <v>0.1002773401398464</v>
      </c>
      <c r="I11" s="41">
        <v>0.12683036903502717</v>
      </c>
      <c r="J11" s="41">
        <v>0.13385272569038689</v>
      </c>
      <c r="K11" s="41">
        <v>5.9787213347626142E-2</v>
      </c>
      <c r="L11" s="41">
        <v>0.32578788309042661</v>
      </c>
      <c r="M11" s="41">
        <v>0.46443412181055327</v>
      </c>
      <c r="N11" s="41">
        <v>1.2513191011073641</v>
      </c>
      <c r="O11" s="41">
        <v>0.90097963952916582</v>
      </c>
      <c r="P11" s="41">
        <v>0.56004068704691545</v>
      </c>
      <c r="Q11" s="41">
        <v>2.4632689450661482</v>
      </c>
      <c r="R11" s="135">
        <v>0.7188138456846096</v>
      </c>
      <c r="S11" s="114">
        <v>3.3983749788875546</v>
      </c>
      <c r="T11" s="114">
        <v>4.3038069973483495</v>
      </c>
      <c r="V11" s="95"/>
      <c r="W11" s="95"/>
      <c r="X11" s="95"/>
      <c r="Y11" s="95"/>
      <c r="Z11" s="95"/>
      <c r="AA11" s="95"/>
      <c r="AB11" s="95"/>
      <c r="AC11" s="95"/>
    </row>
    <row r="12" spans="1:29" x14ac:dyDescent="0.55000000000000004">
      <c r="A12" s="133" t="s">
        <v>75</v>
      </c>
      <c r="B12" s="134" t="s">
        <v>83</v>
      </c>
      <c r="C12" s="41">
        <v>1.4581349617524617</v>
      </c>
      <c r="D12" s="41">
        <v>0.73551031506726983</v>
      </c>
      <c r="E12" s="41">
        <v>0.78756845527509434</v>
      </c>
      <c r="F12" s="41">
        <v>0.57537935549661001</v>
      </c>
      <c r="G12" s="41">
        <v>1.3195824788928037</v>
      </c>
      <c r="H12" s="41">
        <v>1.2180577371374102</v>
      </c>
      <c r="I12" s="41">
        <v>1.6233193508577093</v>
      </c>
      <c r="J12" s="41">
        <v>1.6077360022389586</v>
      </c>
      <c r="K12" s="41">
        <v>2.0505184502161526</v>
      </c>
      <c r="L12" s="41">
        <v>3.8309792319927443</v>
      </c>
      <c r="M12" s="41">
        <v>2.7177300575774574</v>
      </c>
      <c r="N12" s="41">
        <v>2.0852850654171848</v>
      </c>
      <c r="O12" s="41">
        <v>3.0541468833427845</v>
      </c>
      <c r="P12" s="41">
        <v>4.5914709273891088</v>
      </c>
      <c r="Q12" s="41">
        <v>2.8103378505022323</v>
      </c>
      <c r="R12" s="135">
        <v>0.8200930564397958</v>
      </c>
      <c r="S12" s="114">
        <v>-0.38792210710995378</v>
      </c>
      <c r="T12" s="114">
        <v>3.4075419913971894E-2</v>
      </c>
      <c r="V12" s="95"/>
      <c r="W12" s="95"/>
      <c r="X12" s="95"/>
      <c r="Y12" s="95"/>
      <c r="Z12" s="95"/>
      <c r="AA12" s="95"/>
      <c r="AB12" s="95"/>
      <c r="AC12" s="95"/>
    </row>
    <row r="13" spans="1:29" x14ac:dyDescent="0.55000000000000004">
      <c r="A13" s="133" t="s">
        <v>76</v>
      </c>
      <c r="B13" s="134" t="s">
        <v>84</v>
      </c>
      <c r="C13" s="41">
        <v>9.7506971059385599</v>
      </c>
      <c r="D13" s="41">
        <v>18.953299632845543</v>
      </c>
      <c r="E13" s="41">
        <v>12.820668599402152</v>
      </c>
      <c r="F13" s="41">
        <v>8.9120098452090062</v>
      </c>
      <c r="G13" s="41">
        <v>7.5654079863247858</v>
      </c>
      <c r="H13" s="41">
        <v>6.7565954560627901</v>
      </c>
      <c r="I13" s="41">
        <v>11.839422168119992</v>
      </c>
      <c r="J13" s="41">
        <v>17.603115299852156</v>
      </c>
      <c r="K13" s="41">
        <v>14.828322450125539</v>
      </c>
      <c r="L13" s="41">
        <v>13.616971276452603</v>
      </c>
      <c r="M13" s="41">
        <v>19.649120943324696</v>
      </c>
      <c r="N13" s="41">
        <v>18.159373133528778</v>
      </c>
      <c r="O13" s="41">
        <v>25.274064713118324</v>
      </c>
      <c r="P13" s="41">
        <v>28.038751224387241</v>
      </c>
      <c r="Q13" s="41">
        <v>34.15017162230135</v>
      </c>
      <c r="R13" s="135">
        <v>9.9654632693616243</v>
      </c>
      <c r="S13" s="114">
        <v>0.21796335896010177</v>
      </c>
      <c r="T13" s="114">
        <v>0.73799997062479417</v>
      </c>
      <c r="V13" s="95"/>
      <c r="W13" s="95"/>
      <c r="X13" s="95"/>
      <c r="Y13" s="95"/>
      <c r="Z13" s="95"/>
      <c r="AA13" s="95"/>
      <c r="AB13" s="95"/>
      <c r="AC13" s="95"/>
    </row>
    <row r="14" spans="1:29" x14ac:dyDescent="0.55000000000000004">
      <c r="A14" s="133" t="s">
        <v>77</v>
      </c>
      <c r="B14" s="134" t="s">
        <v>85</v>
      </c>
      <c r="C14" s="41">
        <v>3.9570085020381605</v>
      </c>
      <c r="D14" s="41">
        <v>5.0023683600235733</v>
      </c>
      <c r="E14" s="41">
        <v>2.0677313528675567</v>
      </c>
      <c r="F14" s="41">
        <v>2.2390784913321475</v>
      </c>
      <c r="G14" s="41">
        <v>4.7429401967868259</v>
      </c>
      <c r="H14" s="41">
        <v>1.8142839942601245</v>
      </c>
      <c r="I14" s="41">
        <v>2.27173110274332</v>
      </c>
      <c r="J14" s="41">
        <v>2.4500357610927139</v>
      </c>
      <c r="K14" s="41">
        <v>1.8731527547252798</v>
      </c>
      <c r="L14" s="41">
        <v>4.9542096632170649</v>
      </c>
      <c r="M14" s="41">
        <v>4.4560491269974101</v>
      </c>
      <c r="N14" s="41">
        <v>3.8462700432495232</v>
      </c>
      <c r="O14" s="41">
        <v>4.6617668805882655</v>
      </c>
      <c r="P14" s="41">
        <v>2.6668223959900699</v>
      </c>
      <c r="Q14" s="41">
        <v>3.7936134973757372</v>
      </c>
      <c r="R14" s="135">
        <v>1.1070256508334568</v>
      </c>
      <c r="S14" s="114">
        <v>0.42252198837086063</v>
      </c>
      <c r="T14" s="114">
        <v>-0.14865985781176461</v>
      </c>
      <c r="V14" s="95"/>
      <c r="W14" s="95"/>
      <c r="X14" s="95"/>
      <c r="Y14" s="95"/>
      <c r="Z14" s="95"/>
      <c r="AA14" s="95"/>
      <c r="AB14" s="95"/>
      <c r="AC14" s="95"/>
    </row>
    <row r="15" spans="1:29" x14ac:dyDescent="0.55000000000000004">
      <c r="A15" s="133" t="s">
        <v>78</v>
      </c>
      <c r="B15" s="134" t="s">
        <v>86</v>
      </c>
      <c r="C15" s="41">
        <v>2.386816528158147</v>
      </c>
      <c r="D15" s="41">
        <v>3.4486545786721656</v>
      </c>
      <c r="E15" s="41">
        <v>4.0523684050442537</v>
      </c>
      <c r="F15" s="41">
        <v>4.9130079683717902</v>
      </c>
      <c r="G15" s="41">
        <v>2.7635691683644343</v>
      </c>
      <c r="H15" s="41">
        <v>2.2600696083040459</v>
      </c>
      <c r="I15" s="41">
        <v>7.0179688840637882</v>
      </c>
      <c r="J15" s="41">
        <v>3.7709105092242905</v>
      </c>
      <c r="K15" s="41">
        <v>3.1141486753765171</v>
      </c>
      <c r="L15" s="41">
        <v>4.3345944503842277</v>
      </c>
      <c r="M15" s="41">
        <v>6.1008437322364042</v>
      </c>
      <c r="N15" s="41">
        <v>8.4089686655715496</v>
      </c>
      <c r="O15" s="41">
        <v>5.3292688401611166</v>
      </c>
      <c r="P15" s="41">
        <v>7.7551513288216025</v>
      </c>
      <c r="Q15" s="41">
        <v>8.2586908123812854</v>
      </c>
      <c r="R15" s="135">
        <v>2.4099931576933544</v>
      </c>
      <c r="S15" s="114">
        <v>6.4929678636741261E-2</v>
      </c>
      <c r="T15" s="114">
        <v>0.35369650082053039</v>
      </c>
      <c r="V15" s="95"/>
      <c r="W15" s="95"/>
      <c r="X15" s="95"/>
      <c r="Y15" s="95"/>
      <c r="Z15" s="95"/>
      <c r="AA15" s="95"/>
      <c r="AB15" s="95"/>
      <c r="AC15" s="95"/>
    </row>
    <row r="16" spans="1:29" x14ac:dyDescent="0.55000000000000004">
      <c r="A16" s="133" t="s">
        <v>79</v>
      </c>
      <c r="B16" s="134" t="s">
        <v>87</v>
      </c>
      <c r="C16" s="41">
        <v>13.860867528102546</v>
      </c>
      <c r="D16" s="41">
        <v>7.8008381818734396</v>
      </c>
      <c r="E16" s="41">
        <v>118.84208803997102</v>
      </c>
      <c r="F16" s="41">
        <v>135.86981928998108</v>
      </c>
      <c r="G16" s="41">
        <v>105.99724460021096</v>
      </c>
      <c r="H16" s="41">
        <v>121.63236597058442</v>
      </c>
      <c r="I16" s="41">
        <v>294.22074418782296</v>
      </c>
      <c r="J16" s="41">
        <v>124.33535383013779</v>
      </c>
      <c r="K16" s="41">
        <v>50.456062746862081</v>
      </c>
      <c r="L16" s="41">
        <v>93.471963812397618</v>
      </c>
      <c r="M16" s="41">
        <v>102.51182801829168</v>
      </c>
      <c r="N16" s="41">
        <v>116.74415396741011</v>
      </c>
      <c r="O16" s="41">
        <v>116.49681442007613</v>
      </c>
      <c r="P16" s="41">
        <v>160.18543308243397</v>
      </c>
      <c r="Q16" s="41">
        <v>144.60928520925683</v>
      </c>
      <c r="R16" s="135">
        <v>42.198866116983034</v>
      </c>
      <c r="S16" s="114">
        <v>-9.7238229303668433E-2</v>
      </c>
      <c r="T16" s="114">
        <v>0.41065951124638511</v>
      </c>
      <c r="V16" s="95"/>
      <c r="W16" s="95"/>
      <c r="X16" s="95"/>
      <c r="Y16" s="95"/>
      <c r="Z16" s="95"/>
      <c r="AA16" s="95"/>
      <c r="AB16" s="95"/>
      <c r="AC16" s="95"/>
    </row>
    <row r="17" spans="1:22" x14ac:dyDescent="0.55000000000000004">
      <c r="A17" s="115" t="s">
        <v>100</v>
      </c>
      <c r="B17" s="79"/>
      <c r="C17" s="136"/>
      <c r="D17" s="136"/>
      <c r="E17" s="136"/>
      <c r="F17" s="136"/>
      <c r="G17" s="136"/>
      <c r="H17" s="136"/>
      <c r="I17" s="136"/>
      <c r="J17" s="136"/>
      <c r="K17" s="136"/>
      <c r="L17" s="136"/>
      <c r="M17" s="136"/>
      <c r="N17" s="136"/>
      <c r="O17" s="136"/>
      <c r="P17" s="136"/>
      <c r="Q17" s="136"/>
      <c r="R17" s="136"/>
      <c r="S17" s="79"/>
      <c r="T17" s="79"/>
      <c r="V17" s="95"/>
    </row>
    <row r="18" spans="1:22" x14ac:dyDescent="0.55000000000000004">
      <c r="A18" s="36"/>
      <c r="C18" s="130"/>
      <c r="D18" s="130"/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13"/>
      <c r="S18" s="114"/>
      <c r="T18" s="114"/>
    </row>
    <row r="19" spans="1:22" x14ac:dyDescent="0.55000000000000004"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S19" s="137"/>
    </row>
    <row r="20" spans="1:22" x14ac:dyDescent="0.55000000000000004"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S20" s="138"/>
    </row>
    <row r="21" spans="1:22" x14ac:dyDescent="0.55000000000000004"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S21" s="138"/>
    </row>
    <row r="22" spans="1:22" x14ac:dyDescent="0.55000000000000004"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S22" s="138"/>
    </row>
    <row r="23" spans="1:22" x14ac:dyDescent="0.55000000000000004"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S23" s="31"/>
    </row>
    <row r="24" spans="1:22" x14ac:dyDescent="0.55000000000000004"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S24" s="138"/>
    </row>
    <row r="25" spans="1:22" x14ac:dyDescent="0.55000000000000004"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S25" s="138"/>
    </row>
    <row r="26" spans="1:22" x14ac:dyDescent="0.55000000000000004"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S26" s="138"/>
    </row>
    <row r="27" spans="1:22" x14ac:dyDescent="0.55000000000000004"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S27" s="138"/>
    </row>
    <row r="28" spans="1:22" x14ac:dyDescent="0.55000000000000004"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S28" s="138"/>
    </row>
    <row r="29" spans="1:22" x14ac:dyDescent="0.55000000000000004"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S29" s="138"/>
    </row>
    <row r="30" spans="1:22" x14ac:dyDescent="0.55000000000000004"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S30" s="138"/>
    </row>
    <row r="31" spans="1:22" x14ac:dyDescent="0.55000000000000004"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S31" s="138"/>
    </row>
    <row r="32" spans="1:22" x14ac:dyDescent="0.55000000000000004"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S32" s="138"/>
    </row>
    <row r="33" spans="3:19" x14ac:dyDescent="0.55000000000000004"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S33" s="138"/>
    </row>
    <row r="34" spans="3:19" x14ac:dyDescent="0.55000000000000004"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S34" s="138"/>
    </row>
    <row r="35" spans="3:19" x14ac:dyDescent="0.55000000000000004"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S35" s="138"/>
    </row>
    <row r="36" spans="3:19" x14ac:dyDescent="0.55000000000000004"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S36" s="138"/>
    </row>
    <row r="37" spans="3:19" x14ac:dyDescent="0.55000000000000004"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S37" s="138"/>
    </row>
    <row r="38" spans="3:19" x14ac:dyDescent="0.55000000000000004"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S38" s="138"/>
    </row>
    <row r="39" spans="3:19" x14ac:dyDescent="0.55000000000000004"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S39" s="138"/>
    </row>
    <row r="40" spans="3:19" x14ac:dyDescent="0.55000000000000004"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S40" s="138"/>
    </row>
    <row r="41" spans="3:19" x14ac:dyDescent="0.55000000000000004"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S41" s="138"/>
    </row>
    <row r="42" spans="3:19" x14ac:dyDescent="0.55000000000000004"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S42" s="138"/>
    </row>
    <row r="43" spans="3:19" x14ac:dyDescent="0.55000000000000004"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S43" s="138"/>
    </row>
    <row r="44" spans="3:19" x14ac:dyDescent="0.55000000000000004"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S44" s="138"/>
    </row>
    <row r="45" spans="3:19" x14ac:dyDescent="0.55000000000000004"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S45" s="138"/>
    </row>
    <row r="46" spans="3:19" x14ac:dyDescent="0.55000000000000004"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S46" s="138"/>
    </row>
    <row r="47" spans="3:19" x14ac:dyDescent="0.55000000000000004"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S47" s="138"/>
    </row>
    <row r="48" spans="3:19" x14ac:dyDescent="0.55000000000000004"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S48" s="138"/>
    </row>
    <row r="49" spans="3:19" x14ac:dyDescent="0.55000000000000004">
      <c r="C49" s="45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S49" s="138"/>
    </row>
    <row r="50" spans="3:19" x14ac:dyDescent="0.55000000000000004">
      <c r="C50" s="45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S50" s="138"/>
    </row>
    <row r="51" spans="3:19" x14ac:dyDescent="0.55000000000000004">
      <c r="C51" s="45"/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S51" s="138"/>
    </row>
    <row r="52" spans="3:19" x14ac:dyDescent="0.55000000000000004">
      <c r="C52" s="45"/>
      <c r="D52" s="45"/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S52" s="138"/>
    </row>
    <row r="53" spans="3:19" x14ac:dyDescent="0.55000000000000004">
      <c r="C53" s="45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S53" s="138"/>
    </row>
    <row r="54" spans="3:19" x14ac:dyDescent="0.55000000000000004">
      <c r="C54" s="45"/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S54" s="138"/>
    </row>
    <row r="55" spans="3:19" x14ac:dyDescent="0.55000000000000004"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S55" s="138"/>
    </row>
    <row r="56" spans="3:19" x14ac:dyDescent="0.55000000000000004"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S56" s="138"/>
    </row>
    <row r="57" spans="3:19" x14ac:dyDescent="0.55000000000000004">
      <c r="C57" s="45"/>
      <c r="D57" s="45"/>
      <c r="E57" s="45"/>
      <c r="F57" s="45"/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  <c r="S57" s="138"/>
    </row>
    <row r="58" spans="3:19" x14ac:dyDescent="0.55000000000000004">
      <c r="C58" s="45"/>
      <c r="D58" s="45"/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  <c r="S58" s="138"/>
    </row>
    <row r="59" spans="3:19" x14ac:dyDescent="0.55000000000000004">
      <c r="C59" s="45"/>
      <c r="D59" s="45"/>
      <c r="E59" s="45"/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45"/>
      <c r="S59" s="138"/>
    </row>
    <row r="60" spans="3:19" x14ac:dyDescent="0.55000000000000004">
      <c r="C60" s="45"/>
      <c r="D60" s="45"/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5"/>
      <c r="S60" s="137"/>
    </row>
    <row r="61" spans="3:19" x14ac:dyDescent="0.55000000000000004">
      <c r="C61" s="45"/>
      <c r="D61" s="45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45"/>
      <c r="Q61" s="45"/>
      <c r="S61" s="137"/>
    </row>
    <row r="62" spans="3:19" x14ac:dyDescent="0.55000000000000004">
      <c r="C62" s="45"/>
      <c r="D62" s="45"/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45"/>
      <c r="S62" s="137"/>
    </row>
    <row r="63" spans="3:19" x14ac:dyDescent="0.55000000000000004">
      <c r="C63" s="45"/>
      <c r="D63" s="45"/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45"/>
      <c r="Q63" s="45"/>
      <c r="S63" s="137"/>
    </row>
    <row r="64" spans="3:19" x14ac:dyDescent="0.55000000000000004">
      <c r="C64" s="45"/>
      <c r="D64" s="45"/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S64" s="137"/>
    </row>
    <row r="65" spans="3:19" x14ac:dyDescent="0.55000000000000004">
      <c r="C65" s="45"/>
      <c r="D65" s="45"/>
      <c r="E65" s="45"/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45"/>
      <c r="S65" s="137"/>
    </row>
    <row r="66" spans="3:19" x14ac:dyDescent="0.55000000000000004">
      <c r="C66" s="45"/>
      <c r="D66" s="45"/>
      <c r="E66" s="45"/>
      <c r="F66" s="45"/>
      <c r="G66" s="45"/>
      <c r="H66" s="45"/>
      <c r="I66" s="45"/>
      <c r="J66" s="45"/>
      <c r="K66" s="45"/>
      <c r="L66" s="45"/>
      <c r="M66" s="45"/>
      <c r="N66" s="45"/>
      <c r="O66" s="45"/>
      <c r="P66" s="45"/>
      <c r="Q66" s="45"/>
      <c r="S66" s="137"/>
    </row>
    <row r="67" spans="3:19" x14ac:dyDescent="0.55000000000000004">
      <c r="C67" s="45"/>
      <c r="D67" s="45"/>
      <c r="E67" s="45"/>
      <c r="F67" s="45"/>
      <c r="G67" s="45"/>
      <c r="H67" s="45"/>
      <c r="I67" s="45"/>
      <c r="J67" s="45"/>
      <c r="K67" s="45"/>
      <c r="L67" s="45"/>
      <c r="M67" s="45"/>
      <c r="N67" s="45"/>
      <c r="O67" s="45"/>
      <c r="P67" s="45"/>
      <c r="Q67" s="45"/>
      <c r="S67" s="137"/>
    </row>
    <row r="68" spans="3:19" x14ac:dyDescent="0.55000000000000004">
      <c r="C68" s="45"/>
      <c r="D68" s="45"/>
      <c r="E68" s="45"/>
      <c r="F68" s="45"/>
      <c r="G68" s="45"/>
      <c r="H68" s="45"/>
      <c r="I68" s="45"/>
      <c r="J68" s="45"/>
      <c r="K68" s="45"/>
      <c r="L68" s="45"/>
      <c r="M68" s="45"/>
      <c r="N68" s="45"/>
      <c r="O68" s="45"/>
      <c r="P68" s="45"/>
      <c r="Q68" s="45"/>
      <c r="S68" s="137"/>
    </row>
    <row r="69" spans="3:19" x14ac:dyDescent="0.55000000000000004">
      <c r="C69" s="45"/>
      <c r="D69" s="45"/>
      <c r="E69" s="45"/>
      <c r="F69" s="45"/>
      <c r="G69" s="45"/>
      <c r="H69" s="45"/>
      <c r="I69" s="45"/>
      <c r="J69" s="45"/>
      <c r="K69" s="45"/>
      <c r="L69" s="45"/>
      <c r="M69" s="45"/>
      <c r="N69" s="45"/>
      <c r="O69" s="45"/>
      <c r="P69" s="45"/>
      <c r="Q69" s="45"/>
      <c r="S69" s="137"/>
    </row>
    <row r="70" spans="3:19" x14ac:dyDescent="0.55000000000000004">
      <c r="C70" s="45"/>
      <c r="D70" s="45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5"/>
      <c r="S70" s="137"/>
    </row>
    <row r="71" spans="3:19" x14ac:dyDescent="0.55000000000000004">
      <c r="C71" s="45"/>
      <c r="D71" s="45"/>
      <c r="E71" s="45"/>
      <c r="F71" s="45"/>
      <c r="G71" s="45"/>
      <c r="H71" s="45"/>
      <c r="I71" s="45"/>
      <c r="J71" s="45"/>
      <c r="K71" s="45"/>
      <c r="L71" s="45"/>
      <c r="M71" s="45"/>
      <c r="N71" s="45"/>
      <c r="O71" s="45"/>
      <c r="P71" s="45"/>
      <c r="Q71" s="45"/>
      <c r="S71" s="137"/>
    </row>
    <row r="72" spans="3:19" x14ac:dyDescent="0.55000000000000004">
      <c r="C72" s="45"/>
      <c r="D72" s="45"/>
      <c r="E72" s="45"/>
      <c r="F72" s="45"/>
      <c r="G72" s="45"/>
      <c r="H72" s="45"/>
      <c r="I72" s="45"/>
      <c r="J72" s="45"/>
      <c r="K72" s="45"/>
      <c r="L72" s="45"/>
      <c r="M72" s="45"/>
      <c r="N72" s="45"/>
      <c r="O72" s="45"/>
      <c r="P72" s="45"/>
      <c r="Q72" s="45"/>
      <c r="S72" s="137"/>
    </row>
    <row r="73" spans="3:19" x14ac:dyDescent="0.55000000000000004">
      <c r="C73" s="45"/>
      <c r="D73" s="45"/>
      <c r="E73" s="45"/>
      <c r="F73" s="45"/>
      <c r="G73" s="45"/>
      <c r="H73" s="45"/>
      <c r="I73" s="45"/>
      <c r="J73" s="45"/>
      <c r="K73" s="45"/>
      <c r="L73" s="45"/>
      <c r="M73" s="45"/>
      <c r="N73" s="45"/>
      <c r="O73" s="45"/>
      <c r="P73" s="45"/>
      <c r="Q73" s="45"/>
    </row>
    <row r="74" spans="3:19" x14ac:dyDescent="0.55000000000000004">
      <c r="C74" s="45"/>
      <c r="D74" s="45"/>
      <c r="E74" s="45"/>
      <c r="F74" s="45"/>
      <c r="G74" s="45"/>
      <c r="H74" s="45"/>
      <c r="I74" s="45"/>
      <c r="J74" s="45"/>
      <c r="K74" s="45"/>
      <c r="L74" s="45"/>
      <c r="M74" s="45"/>
      <c r="N74" s="45"/>
      <c r="O74" s="45"/>
      <c r="P74" s="45"/>
      <c r="Q74" s="45"/>
    </row>
    <row r="75" spans="3:19" x14ac:dyDescent="0.55000000000000004">
      <c r="C75" s="45"/>
      <c r="D75" s="45"/>
      <c r="E75" s="45"/>
      <c r="F75" s="45"/>
      <c r="G75" s="45"/>
      <c r="H75" s="45"/>
      <c r="I75" s="45"/>
      <c r="J75" s="45"/>
      <c r="K75" s="45"/>
      <c r="L75" s="45"/>
      <c r="M75" s="45"/>
      <c r="N75" s="45"/>
      <c r="O75" s="45"/>
      <c r="P75" s="45"/>
      <c r="Q75" s="45"/>
    </row>
    <row r="76" spans="3:19" x14ac:dyDescent="0.55000000000000004">
      <c r="C76" s="45"/>
      <c r="D76" s="45"/>
      <c r="E76" s="45"/>
      <c r="F76" s="45"/>
      <c r="G76" s="45"/>
      <c r="H76" s="45"/>
      <c r="I76" s="45"/>
      <c r="J76" s="45"/>
      <c r="K76" s="45"/>
      <c r="L76" s="45"/>
      <c r="M76" s="45"/>
      <c r="N76" s="45"/>
      <c r="O76" s="45"/>
      <c r="P76" s="45"/>
      <c r="Q76" s="45"/>
    </row>
    <row r="77" spans="3:19" x14ac:dyDescent="0.55000000000000004"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</row>
    <row r="78" spans="3:19" x14ac:dyDescent="0.55000000000000004">
      <c r="C78" s="45"/>
      <c r="D78" s="45"/>
      <c r="E78" s="45"/>
      <c r="F78" s="45"/>
      <c r="G78" s="45"/>
      <c r="H78" s="45"/>
      <c r="I78" s="45"/>
      <c r="J78" s="45"/>
      <c r="K78" s="45"/>
      <c r="L78" s="45"/>
      <c r="M78" s="45"/>
      <c r="N78" s="45"/>
      <c r="O78" s="45"/>
      <c r="P78" s="45"/>
      <c r="Q78" s="45"/>
    </row>
    <row r="79" spans="3:19" x14ac:dyDescent="0.55000000000000004"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</row>
    <row r="80" spans="3:19" x14ac:dyDescent="0.55000000000000004"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</row>
    <row r="81" spans="3:17" x14ac:dyDescent="0.55000000000000004">
      <c r="C81" s="45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</row>
    <row r="82" spans="3:17" x14ac:dyDescent="0.55000000000000004">
      <c r="C82" s="45"/>
      <c r="D82" s="45"/>
      <c r="E82" s="45"/>
      <c r="F82" s="45"/>
      <c r="G82" s="45"/>
      <c r="H82" s="45"/>
      <c r="I82" s="45"/>
      <c r="J82" s="45"/>
      <c r="K82" s="45"/>
      <c r="L82" s="45"/>
      <c r="M82" s="45"/>
      <c r="N82" s="45"/>
      <c r="O82" s="45"/>
      <c r="P82" s="45"/>
      <c r="Q82" s="45"/>
    </row>
    <row r="83" spans="3:17" x14ac:dyDescent="0.55000000000000004">
      <c r="C83" s="45"/>
      <c r="D83" s="45"/>
      <c r="E83" s="45"/>
      <c r="F83" s="45"/>
      <c r="G83" s="45"/>
      <c r="H83" s="45"/>
      <c r="I83" s="45"/>
      <c r="J83" s="45"/>
      <c r="K83" s="45"/>
      <c r="L83" s="45"/>
      <c r="M83" s="45"/>
      <c r="N83" s="45"/>
      <c r="O83" s="45"/>
      <c r="P83" s="45"/>
      <c r="Q83" s="45"/>
    </row>
    <row r="84" spans="3:17" x14ac:dyDescent="0.55000000000000004">
      <c r="C84" s="45"/>
      <c r="D84" s="45"/>
      <c r="E84" s="45"/>
      <c r="F84" s="45"/>
      <c r="G84" s="45"/>
      <c r="H84" s="45"/>
      <c r="I84" s="45"/>
      <c r="J84" s="45"/>
      <c r="K84" s="45"/>
      <c r="L84" s="45"/>
      <c r="M84" s="45"/>
      <c r="N84" s="45"/>
      <c r="O84" s="45"/>
      <c r="P84" s="45"/>
      <c r="Q84" s="45"/>
    </row>
    <row r="85" spans="3:17" x14ac:dyDescent="0.55000000000000004">
      <c r="C85" s="45"/>
      <c r="D85" s="45"/>
      <c r="E85" s="45"/>
      <c r="F85" s="45"/>
      <c r="G85" s="45"/>
      <c r="H85" s="45"/>
      <c r="I85" s="45"/>
      <c r="J85" s="45"/>
      <c r="K85" s="45"/>
      <c r="L85" s="45"/>
      <c r="M85" s="45"/>
      <c r="N85" s="45"/>
      <c r="O85" s="45"/>
      <c r="P85" s="45"/>
      <c r="Q85" s="45"/>
    </row>
    <row r="86" spans="3:17" x14ac:dyDescent="0.55000000000000004">
      <c r="C86" s="45"/>
      <c r="D86" s="45"/>
      <c r="E86" s="45"/>
      <c r="F86" s="45"/>
      <c r="G86" s="45"/>
      <c r="H86" s="45"/>
      <c r="I86" s="45"/>
      <c r="J86" s="45"/>
      <c r="K86" s="45"/>
      <c r="L86" s="45"/>
      <c r="M86" s="45"/>
      <c r="N86" s="45"/>
      <c r="O86" s="45"/>
      <c r="P86" s="45"/>
      <c r="Q86" s="45"/>
    </row>
    <row r="87" spans="3:17" x14ac:dyDescent="0.55000000000000004">
      <c r="C87" s="45"/>
      <c r="D87" s="45"/>
      <c r="E87" s="45"/>
      <c r="F87" s="45"/>
      <c r="G87" s="45"/>
      <c r="H87" s="45"/>
      <c r="I87" s="45"/>
      <c r="J87" s="45"/>
      <c r="K87" s="45"/>
      <c r="L87" s="45"/>
      <c r="M87" s="45"/>
      <c r="N87" s="45"/>
      <c r="O87" s="45"/>
      <c r="P87" s="45"/>
      <c r="Q87" s="45"/>
    </row>
    <row r="88" spans="3:17" x14ac:dyDescent="0.55000000000000004"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5"/>
      <c r="N88" s="45"/>
      <c r="O88" s="45"/>
      <c r="P88" s="45"/>
      <c r="Q88" s="45"/>
    </row>
    <row r="89" spans="3:17" x14ac:dyDescent="0.55000000000000004">
      <c r="C89" s="45"/>
      <c r="D89" s="45"/>
      <c r="E89" s="45"/>
      <c r="F89" s="45"/>
      <c r="G89" s="45"/>
      <c r="H89" s="45"/>
      <c r="I89" s="45"/>
      <c r="J89" s="45"/>
      <c r="K89" s="45"/>
      <c r="L89" s="45"/>
      <c r="M89" s="45"/>
      <c r="N89" s="45"/>
      <c r="O89" s="45"/>
      <c r="P89" s="45"/>
      <c r="Q89" s="45"/>
    </row>
    <row r="90" spans="3:17" x14ac:dyDescent="0.55000000000000004">
      <c r="C90" s="45"/>
      <c r="D90" s="45"/>
      <c r="E90" s="45"/>
      <c r="F90" s="45"/>
      <c r="G90" s="45"/>
      <c r="H90" s="45"/>
      <c r="I90" s="45"/>
      <c r="J90" s="45"/>
      <c r="K90" s="45"/>
      <c r="L90" s="45"/>
      <c r="M90" s="45"/>
      <c r="N90" s="45"/>
      <c r="O90" s="45"/>
      <c r="P90" s="45"/>
      <c r="Q90" s="45"/>
    </row>
    <row r="91" spans="3:17" x14ac:dyDescent="0.55000000000000004">
      <c r="C91" s="45"/>
      <c r="D91" s="45"/>
      <c r="E91" s="45"/>
      <c r="F91" s="45"/>
      <c r="G91" s="45"/>
      <c r="H91" s="45"/>
      <c r="I91" s="45"/>
      <c r="J91" s="45"/>
      <c r="K91" s="45"/>
      <c r="L91" s="45"/>
      <c r="M91" s="45"/>
      <c r="N91" s="45"/>
      <c r="O91" s="45"/>
      <c r="P91" s="45"/>
      <c r="Q91" s="45"/>
    </row>
    <row r="92" spans="3:17" x14ac:dyDescent="0.55000000000000004">
      <c r="C92" s="45"/>
      <c r="D92" s="45"/>
      <c r="E92" s="45"/>
      <c r="F92" s="45"/>
      <c r="G92" s="45"/>
      <c r="H92" s="45"/>
      <c r="I92" s="45"/>
      <c r="J92" s="45"/>
      <c r="K92" s="45"/>
      <c r="L92" s="45"/>
      <c r="M92" s="45"/>
      <c r="N92" s="45"/>
      <c r="O92" s="45"/>
      <c r="P92" s="45"/>
      <c r="Q92" s="45"/>
    </row>
    <row r="93" spans="3:17" x14ac:dyDescent="0.55000000000000004">
      <c r="C93" s="45"/>
      <c r="D93" s="45"/>
      <c r="E93" s="45"/>
      <c r="F93" s="45"/>
      <c r="G93" s="45"/>
      <c r="H93" s="45"/>
      <c r="I93" s="45"/>
      <c r="J93" s="45"/>
      <c r="K93" s="45"/>
      <c r="L93" s="45"/>
      <c r="M93" s="45"/>
      <c r="N93" s="45"/>
      <c r="O93" s="45"/>
      <c r="P93" s="45"/>
      <c r="Q93" s="45"/>
    </row>
    <row r="94" spans="3:17" x14ac:dyDescent="0.55000000000000004">
      <c r="C94" s="45"/>
      <c r="D94" s="45"/>
      <c r="E94" s="45"/>
      <c r="F94" s="45"/>
      <c r="G94" s="45"/>
      <c r="H94" s="45"/>
      <c r="I94" s="45"/>
      <c r="J94" s="45"/>
      <c r="K94" s="45"/>
      <c r="L94" s="45"/>
      <c r="M94" s="45"/>
      <c r="N94" s="45"/>
      <c r="O94" s="45"/>
      <c r="P94" s="45"/>
      <c r="Q94" s="45"/>
    </row>
    <row r="95" spans="3:17" x14ac:dyDescent="0.55000000000000004">
      <c r="C95" s="45"/>
      <c r="D95" s="45"/>
      <c r="E95" s="45"/>
      <c r="F95" s="45"/>
      <c r="G95" s="45"/>
      <c r="H95" s="45"/>
      <c r="I95" s="45"/>
      <c r="J95" s="45"/>
      <c r="K95" s="45"/>
      <c r="L95" s="45"/>
      <c r="M95" s="45"/>
      <c r="N95" s="45"/>
      <c r="O95" s="45"/>
      <c r="P95" s="45"/>
      <c r="Q95" s="45"/>
    </row>
    <row r="96" spans="3:17" x14ac:dyDescent="0.55000000000000004">
      <c r="C96" s="45"/>
      <c r="D96" s="45"/>
      <c r="E96" s="45"/>
      <c r="F96" s="45"/>
      <c r="G96" s="45"/>
      <c r="H96" s="45"/>
      <c r="I96" s="45"/>
      <c r="J96" s="45"/>
      <c r="K96" s="45"/>
      <c r="L96" s="45"/>
      <c r="M96" s="45"/>
      <c r="N96" s="45"/>
      <c r="O96" s="45"/>
      <c r="P96" s="45"/>
      <c r="Q96" s="45"/>
    </row>
    <row r="97" spans="3:17" x14ac:dyDescent="0.55000000000000004">
      <c r="C97" s="45"/>
      <c r="D97" s="45"/>
      <c r="E97" s="45"/>
      <c r="F97" s="45"/>
      <c r="G97" s="45"/>
      <c r="H97" s="45"/>
      <c r="I97" s="45"/>
      <c r="J97" s="45"/>
      <c r="K97" s="45"/>
      <c r="L97" s="45"/>
      <c r="M97" s="45"/>
      <c r="N97" s="45"/>
      <c r="O97" s="45"/>
      <c r="P97" s="45"/>
      <c r="Q97" s="45"/>
    </row>
    <row r="98" spans="3:17" x14ac:dyDescent="0.55000000000000004">
      <c r="C98" s="45"/>
      <c r="D98" s="45"/>
      <c r="E98" s="45"/>
      <c r="F98" s="45"/>
      <c r="G98" s="45"/>
      <c r="H98" s="45"/>
      <c r="I98" s="45"/>
      <c r="J98" s="45"/>
      <c r="K98" s="45"/>
      <c r="L98" s="45"/>
      <c r="M98" s="45"/>
      <c r="N98" s="45"/>
      <c r="O98" s="45"/>
      <c r="P98" s="45"/>
      <c r="Q98" s="45"/>
    </row>
    <row r="99" spans="3:17" x14ac:dyDescent="0.55000000000000004">
      <c r="C99" s="45"/>
      <c r="D99" s="45"/>
      <c r="E99" s="45"/>
      <c r="F99" s="45"/>
      <c r="G99" s="45"/>
      <c r="H99" s="45"/>
      <c r="I99" s="45"/>
      <c r="J99" s="45"/>
      <c r="K99" s="45"/>
      <c r="L99" s="45"/>
      <c r="M99" s="45"/>
      <c r="N99" s="45"/>
      <c r="O99" s="45"/>
      <c r="P99" s="45"/>
      <c r="Q99" s="45"/>
    </row>
    <row r="100" spans="3:17" x14ac:dyDescent="0.55000000000000004">
      <c r="C100" s="45"/>
      <c r="D100" s="45"/>
      <c r="E100" s="45"/>
      <c r="F100" s="45"/>
      <c r="G100" s="45"/>
      <c r="H100" s="45"/>
      <c r="I100" s="45"/>
      <c r="J100" s="45"/>
      <c r="K100" s="45"/>
      <c r="L100" s="45"/>
      <c r="M100" s="45"/>
      <c r="N100" s="45"/>
      <c r="O100" s="45"/>
      <c r="P100" s="45"/>
      <c r="Q100" s="45"/>
    </row>
    <row r="101" spans="3:17" x14ac:dyDescent="0.55000000000000004">
      <c r="C101" s="45"/>
      <c r="D101" s="45"/>
      <c r="E101" s="45"/>
      <c r="F101" s="45"/>
      <c r="G101" s="45"/>
      <c r="H101" s="45"/>
      <c r="I101" s="45"/>
      <c r="J101" s="45"/>
      <c r="K101" s="45"/>
      <c r="L101" s="45"/>
      <c r="M101" s="45"/>
      <c r="N101" s="45"/>
      <c r="O101" s="45"/>
      <c r="P101" s="45"/>
      <c r="Q101" s="45"/>
    </row>
    <row r="102" spans="3:17" x14ac:dyDescent="0.55000000000000004">
      <c r="C102" s="45"/>
      <c r="D102" s="45"/>
      <c r="E102" s="45"/>
      <c r="F102" s="45"/>
      <c r="G102" s="45"/>
      <c r="H102" s="45"/>
      <c r="I102" s="45"/>
      <c r="J102" s="45"/>
      <c r="K102" s="45"/>
      <c r="L102" s="45"/>
      <c r="M102" s="45"/>
      <c r="N102" s="45"/>
      <c r="O102" s="45"/>
      <c r="P102" s="45"/>
      <c r="Q102" s="45"/>
    </row>
    <row r="103" spans="3:17" x14ac:dyDescent="0.55000000000000004">
      <c r="C103" s="45"/>
      <c r="D103" s="45"/>
      <c r="E103" s="45"/>
      <c r="F103" s="45"/>
      <c r="G103" s="45"/>
      <c r="H103" s="45"/>
      <c r="I103" s="45"/>
      <c r="J103" s="45"/>
      <c r="K103" s="45"/>
      <c r="L103" s="45"/>
      <c r="M103" s="45"/>
      <c r="N103" s="45"/>
      <c r="O103" s="45"/>
      <c r="P103" s="45"/>
      <c r="Q103" s="45"/>
    </row>
    <row r="104" spans="3:17" x14ac:dyDescent="0.55000000000000004">
      <c r="C104" s="45"/>
      <c r="D104" s="45"/>
      <c r="E104" s="45"/>
      <c r="F104" s="45"/>
      <c r="G104" s="45"/>
      <c r="H104" s="45"/>
      <c r="I104" s="45"/>
      <c r="J104" s="45"/>
      <c r="K104" s="45"/>
      <c r="L104" s="45"/>
      <c r="M104" s="45"/>
      <c r="N104" s="45"/>
      <c r="O104" s="45"/>
      <c r="P104" s="45"/>
      <c r="Q104" s="45"/>
    </row>
    <row r="105" spans="3:17" x14ac:dyDescent="0.55000000000000004">
      <c r="C105" s="45"/>
      <c r="D105" s="45"/>
      <c r="E105" s="45"/>
      <c r="F105" s="45"/>
      <c r="G105" s="45"/>
      <c r="H105" s="45"/>
      <c r="I105" s="45"/>
      <c r="J105" s="45"/>
      <c r="K105" s="45"/>
      <c r="L105" s="45"/>
      <c r="M105" s="45"/>
      <c r="N105" s="45"/>
      <c r="O105" s="45"/>
      <c r="P105" s="45"/>
      <c r="Q105" s="45"/>
    </row>
    <row r="106" spans="3:17" x14ac:dyDescent="0.55000000000000004">
      <c r="C106" s="45"/>
      <c r="D106" s="45"/>
      <c r="E106" s="45"/>
      <c r="F106" s="45"/>
      <c r="G106" s="45"/>
      <c r="H106" s="45"/>
      <c r="I106" s="45"/>
      <c r="J106" s="45"/>
      <c r="K106" s="45"/>
      <c r="L106" s="45"/>
      <c r="M106" s="45"/>
      <c r="N106" s="45"/>
      <c r="O106" s="45"/>
      <c r="P106" s="45"/>
      <c r="Q106" s="45"/>
    </row>
    <row r="107" spans="3:17" x14ac:dyDescent="0.55000000000000004">
      <c r="C107" s="45"/>
      <c r="D107" s="45"/>
      <c r="E107" s="45"/>
      <c r="F107" s="45"/>
      <c r="G107" s="45"/>
      <c r="H107" s="45"/>
      <c r="I107" s="45"/>
      <c r="J107" s="45"/>
      <c r="K107" s="45"/>
      <c r="L107" s="45"/>
      <c r="M107" s="45"/>
      <c r="N107" s="45"/>
      <c r="O107" s="45"/>
      <c r="P107" s="45"/>
      <c r="Q107" s="45"/>
    </row>
    <row r="108" spans="3:17" x14ac:dyDescent="0.55000000000000004">
      <c r="C108" s="45"/>
      <c r="D108" s="45"/>
      <c r="E108" s="45"/>
      <c r="F108" s="45"/>
      <c r="G108" s="45"/>
      <c r="H108" s="45"/>
      <c r="I108" s="45"/>
      <c r="J108" s="45"/>
      <c r="K108" s="45"/>
      <c r="L108" s="45"/>
      <c r="M108" s="45"/>
      <c r="N108" s="45"/>
      <c r="O108" s="45"/>
      <c r="P108" s="45"/>
      <c r="Q108" s="45"/>
    </row>
    <row r="109" spans="3:17" x14ac:dyDescent="0.55000000000000004">
      <c r="C109" s="45"/>
      <c r="D109" s="45"/>
      <c r="E109" s="45"/>
      <c r="F109" s="45"/>
      <c r="G109" s="45"/>
      <c r="H109" s="45"/>
      <c r="I109" s="45"/>
      <c r="J109" s="45"/>
      <c r="K109" s="45"/>
      <c r="L109" s="45"/>
      <c r="M109" s="45"/>
      <c r="N109" s="45"/>
      <c r="O109" s="45"/>
      <c r="P109" s="45"/>
      <c r="Q109" s="45"/>
    </row>
    <row r="110" spans="3:17" x14ac:dyDescent="0.55000000000000004">
      <c r="C110" s="45"/>
      <c r="D110" s="45"/>
      <c r="E110" s="45"/>
      <c r="F110" s="45"/>
      <c r="G110" s="45"/>
      <c r="H110" s="45"/>
      <c r="I110" s="45"/>
      <c r="J110" s="45"/>
      <c r="K110" s="45"/>
      <c r="L110" s="45"/>
      <c r="M110" s="45"/>
      <c r="N110" s="45"/>
      <c r="O110" s="45"/>
      <c r="P110" s="45"/>
      <c r="Q110" s="45"/>
    </row>
    <row r="111" spans="3:17" x14ac:dyDescent="0.55000000000000004">
      <c r="C111" s="45"/>
      <c r="D111" s="45"/>
      <c r="E111" s="45"/>
      <c r="F111" s="45"/>
      <c r="G111" s="45"/>
      <c r="H111" s="45"/>
      <c r="I111" s="45"/>
      <c r="J111" s="45"/>
      <c r="K111" s="45"/>
      <c r="L111" s="45"/>
      <c r="M111" s="45"/>
      <c r="N111" s="45"/>
      <c r="O111" s="45"/>
      <c r="P111" s="45"/>
      <c r="Q111" s="45"/>
    </row>
    <row r="112" spans="3:17" x14ac:dyDescent="0.55000000000000004">
      <c r="C112" s="45"/>
      <c r="D112" s="45"/>
      <c r="E112" s="45"/>
      <c r="F112" s="45"/>
      <c r="G112" s="45"/>
      <c r="H112" s="45"/>
      <c r="I112" s="45"/>
      <c r="J112" s="45"/>
      <c r="K112" s="45"/>
      <c r="L112" s="45"/>
      <c r="M112" s="45"/>
      <c r="N112" s="45"/>
      <c r="O112" s="45"/>
      <c r="P112" s="45"/>
      <c r="Q112" s="45"/>
    </row>
    <row r="113" spans="3:17" x14ac:dyDescent="0.55000000000000004">
      <c r="C113" s="45"/>
      <c r="D113" s="45"/>
      <c r="E113" s="45"/>
      <c r="F113" s="45"/>
      <c r="G113" s="45"/>
      <c r="H113" s="45"/>
      <c r="I113" s="45"/>
      <c r="J113" s="45"/>
      <c r="K113" s="45"/>
      <c r="L113" s="45"/>
      <c r="M113" s="45"/>
      <c r="N113" s="45"/>
      <c r="O113" s="45"/>
      <c r="P113" s="45"/>
      <c r="Q113" s="45"/>
    </row>
    <row r="114" spans="3:17" x14ac:dyDescent="0.55000000000000004">
      <c r="C114" s="45"/>
      <c r="D114" s="45"/>
      <c r="E114" s="45"/>
      <c r="F114" s="45"/>
      <c r="G114" s="45"/>
      <c r="H114" s="45"/>
      <c r="I114" s="45"/>
      <c r="J114" s="45"/>
      <c r="K114" s="45"/>
      <c r="L114" s="45"/>
      <c r="M114" s="45"/>
      <c r="N114" s="45"/>
      <c r="O114" s="45"/>
      <c r="P114" s="45"/>
      <c r="Q114" s="45"/>
    </row>
    <row r="115" spans="3:17" x14ac:dyDescent="0.55000000000000004">
      <c r="C115" s="45"/>
      <c r="D115" s="45"/>
      <c r="E115" s="45"/>
      <c r="F115" s="45"/>
      <c r="G115" s="45"/>
      <c r="H115" s="45"/>
      <c r="I115" s="45"/>
      <c r="J115" s="45"/>
      <c r="K115" s="45"/>
      <c r="L115" s="45"/>
      <c r="M115" s="45"/>
      <c r="N115" s="45"/>
      <c r="O115" s="45"/>
      <c r="P115" s="45"/>
      <c r="Q115" s="45"/>
    </row>
    <row r="116" spans="3:17" x14ac:dyDescent="0.55000000000000004">
      <c r="C116" s="45"/>
      <c r="D116" s="45"/>
      <c r="E116" s="45"/>
      <c r="F116" s="45"/>
      <c r="G116" s="45"/>
      <c r="H116" s="45"/>
      <c r="I116" s="45"/>
      <c r="J116" s="45"/>
      <c r="K116" s="45"/>
      <c r="L116" s="45"/>
      <c r="M116" s="45"/>
      <c r="N116" s="45"/>
      <c r="O116" s="45"/>
      <c r="P116" s="45"/>
      <c r="Q116" s="45"/>
    </row>
    <row r="117" spans="3:17" x14ac:dyDescent="0.55000000000000004">
      <c r="C117" s="45"/>
      <c r="D117" s="45"/>
      <c r="E117" s="45"/>
      <c r="F117" s="45"/>
      <c r="G117" s="45"/>
      <c r="H117" s="45"/>
      <c r="I117" s="45"/>
      <c r="J117" s="45"/>
      <c r="K117" s="45"/>
      <c r="L117" s="45"/>
      <c r="M117" s="45"/>
      <c r="N117" s="45"/>
      <c r="O117" s="45"/>
      <c r="P117" s="45"/>
      <c r="Q117" s="45"/>
    </row>
    <row r="118" spans="3:17" x14ac:dyDescent="0.55000000000000004">
      <c r="C118" s="45"/>
      <c r="D118" s="45"/>
      <c r="E118" s="45"/>
      <c r="F118" s="45"/>
      <c r="G118" s="45"/>
      <c r="H118" s="45"/>
      <c r="I118" s="45"/>
      <c r="J118" s="45"/>
      <c r="K118" s="45"/>
      <c r="L118" s="45"/>
      <c r="M118" s="45"/>
      <c r="N118" s="45"/>
      <c r="O118" s="45"/>
      <c r="P118" s="45"/>
      <c r="Q118" s="45"/>
    </row>
    <row r="119" spans="3:17" x14ac:dyDescent="0.55000000000000004">
      <c r="C119" s="45"/>
      <c r="D119" s="45"/>
      <c r="E119" s="45"/>
      <c r="F119" s="45"/>
      <c r="G119" s="45"/>
      <c r="H119" s="45"/>
      <c r="I119" s="45"/>
      <c r="J119" s="45"/>
      <c r="K119" s="45"/>
      <c r="L119" s="45"/>
      <c r="M119" s="45"/>
      <c r="N119" s="45"/>
      <c r="O119" s="45"/>
      <c r="P119" s="45"/>
      <c r="Q119" s="45"/>
    </row>
    <row r="120" spans="3:17" x14ac:dyDescent="0.55000000000000004">
      <c r="C120" s="45"/>
      <c r="D120" s="45"/>
      <c r="E120" s="45"/>
      <c r="F120" s="45"/>
      <c r="G120" s="45"/>
      <c r="H120" s="45"/>
      <c r="I120" s="45"/>
      <c r="J120" s="45"/>
      <c r="K120" s="45"/>
      <c r="L120" s="45"/>
      <c r="M120" s="45"/>
      <c r="N120" s="45"/>
      <c r="O120" s="45"/>
      <c r="P120" s="45"/>
      <c r="Q120" s="45"/>
    </row>
    <row r="121" spans="3:17" x14ac:dyDescent="0.55000000000000004">
      <c r="C121" s="45"/>
      <c r="D121" s="45"/>
      <c r="E121" s="45"/>
      <c r="F121" s="45"/>
      <c r="G121" s="45"/>
      <c r="H121" s="45"/>
      <c r="I121" s="45"/>
      <c r="J121" s="45"/>
      <c r="K121" s="45"/>
      <c r="L121" s="45"/>
      <c r="M121" s="45"/>
      <c r="N121" s="45"/>
      <c r="O121" s="45"/>
      <c r="P121" s="45"/>
      <c r="Q121" s="45"/>
    </row>
    <row r="122" spans="3:17" x14ac:dyDescent="0.55000000000000004">
      <c r="C122" s="45"/>
      <c r="D122" s="45"/>
      <c r="E122" s="45"/>
      <c r="F122" s="45"/>
      <c r="G122" s="45"/>
      <c r="H122" s="45"/>
      <c r="I122" s="45"/>
      <c r="J122" s="45"/>
      <c r="K122" s="45"/>
      <c r="L122" s="45"/>
      <c r="M122" s="45"/>
      <c r="N122" s="45"/>
      <c r="O122" s="45"/>
      <c r="P122" s="45"/>
      <c r="Q122" s="45"/>
    </row>
    <row r="123" spans="3:17" x14ac:dyDescent="0.55000000000000004">
      <c r="C123" s="45"/>
      <c r="D123" s="45"/>
      <c r="E123" s="45"/>
      <c r="F123" s="45"/>
      <c r="G123" s="45"/>
      <c r="H123" s="45"/>
      <c r="I123" s="45"/>
      <c r="J123" s="45"/>
      <c r="K123" s="45"/>
      <c r="L123" s="45"/>
      <c r="M123" s="45"/>
      <c r="N123" s="45"/>
      <c r="O123" s="45"/>
      <c r="P123" s="45"/>
      <c r="Q123" s="45"/>
    </row>
    <row r="124" spans="3:17" x14ac:dyDescent="0.55000000000000004">
      <c r="C124" s="45"/>
      <c r="D124" s="45"/>
      <c r="E124" s="45"/>
      <c r="F124" s="45"/>
      <c r="G124" s="45"/>
      <c r="H124" s="45"/>
      <c r="I124" s="45"/>
      <c r="J124" s="45"/>
      <c r="K124" s="45"/>
      <c r="L124" s="45"/>
      <c r="M124" s="45"/>
      <c r="N124" s="45"/>
      <c r="O124" s="45"/>
      <c r="P124" s="45"/>
      <c r="Q124" s="45"/>
    </row>
    <row r="125" spans="3:17" x14ac:dyDescent="0.55000000000000004">
      <c r="C125" s="45"/>
      <c r="D125" s="45"/>
      <c r="E125" s="45"/>
      <c r="F125" s="45"/>
      <c r="G125" s="45"/>
      <c r="H125" s="45"/>
      <c r="I125" s="45"/>
      <c r="J125" s="45"/>
      <c r="K125" s="45"/>
      <c r="L125" s="45"/>
      <c r="M125" s="45"/>
      <c r="N125" s="45"/>
      <c r="O125" s="45"/>
      <c r="P125" s="45"/>
      <c r="Q125" s="45"/>
    </row>
    <row r="126" spans="3:17" x14ac:dyDescent="0.55000000000000004">
      <c r="C126" s="45"/>
      <c r="D126" s="45"/>
      <c r="E126" s="45"/>
      <c r="F126" s="45"/>
      <c r="G126" s="45"/>
      <c r="H126" s="45"/>
      <c r="I126" s="45"/>
      <c r="J126" s="45"/>
      <c r="K126" s="45"/>
      <c r="L126" s="45"/>
      <c r="M126" s="45"/>
      <c r="N126" s="45"/>
      <c r="O126" s="45"/>
      <c r="P126" s="45"/>
      <c r="Q126" s="45"/>
    </row>
    <row r="127" spans="3:17" x14ac:dyDescent="0.55000000000000004">
      <c r="C127" s="45"/>
      <c r="D127" s="45"/>
      <c r="E127" s="45"/>
      <c r="F127" s="45"/>
      <c r="G127" s="45"/>
      <c r="H127" s="45"/>
      <c r="I127" s="45"/>
      <c r="J127" s="45"/>
      <c r="K127" s="45"/>
      <c r="L127" s="45"/>
      <c r="M127" s="45"/>
      <c r="N127" s="45"/>
      <c r="O127" s="45"/>
      <c r="P127" s="45"/>
      <c r="Q127" s="45"/>
    </row>
    <row r="128" spans="3:17" x14ac:dyDescent="0.55000000000000004">
      <c r="C128" s="45"/>
      <c r="D128" s="45"/>
      <c r="E128" s="45"/>
      <c r="F128" s="45"/>
      <c r="G128" s="45"/>
      <c r="H128" s="45"/>
      <c r="I128" s="45"/>
      <c r="J128" s="45"/>
      <c r="K128" s="45"/>
      <c r="L128" s="45"/>
      <c r="M128" s="45"/>
      <c r="N128" s="45"/>
      <c r="O128" s="45"/>
      <c r="P128" s="45"/>
      <c r="Q128" s="45"/>
    </row>
    <row r="129" spans="3:17" x14ac:dyDescent="0.55000000000000004">
      <c r="C129" s="45"/>
      <c r="D129" s="45"/>
      <c r="E129" s="45"/>
      <c r="F129" s="45"/>
      <c r="G129" s="45"/>
      <c r="H129" s="45"/>
      <c r="I129" s="45"/>
      <c r="J129" s="45"/>
      <c r="K129" s="45"/>
      <c r="L129" s="45"/>
      <c r="M129" s="45"/>
      <c r="N129" s="45"/>
      <c r="O129" s="45"/>
      <c r="P129" s="45"/>
      <c r="Q129" s="45"/>
    </row>
    <row r="130" spans="3:17" x14ac:dyDescent="0.55000000000000004">
      <c r="C130" s="45"/>
      <c r="D130" s="45"/>
      <c r="E130" s="45"/>
      <c r="F130" s="45"/>
      <c r="G130" s="45"/>
      <c r="H130" s="45"/>
      <c r="I130" s="45"/>
      <c r="J130" s="45"/>
      <c r="K130" s="45"/>
      <c r="L130" s="45"/>
      <c r="M130" s="45"/>
      <c r="N130" s="45"/>
      <c r="O130" s="45"/>
      <c r="P130" s="45"/>
      <c r="Q130" s="45"/>
    </row>
    <row r="131" spans="3:17" x14ac:dyDescent="0.55000000000000004">
      <c r="C131" s="45"/>
      <c r="D131" s="45"/>
      <c r="E131" s="45"/>
      <c r="F131" s="45"/>
      <c r="G131" s="45"/>
      <c r="H131" s="45"/>
      <c r="I131" s="45"/>
      <c r="J131" s="45"/>
      <c r="K131" s="45"/>
      <c r="L131" s="45"/>
      <c r="M131" s="45"/>
      <c r="N131" s="45"/>
      <c r="O131" s="45"/>
      <c r="P131" s="45"/>
      <c r="Q131" s="45"/>
    </row>
    <row r="132" spans="3:17" x14ac:dyDescent="0.55000000000000004">
      <c r="C132" s="45"/>
      <c r="D132" s="45"/>
      <c r="E132" s="45"/>
      <c r="F132" s="45"/>
      <c r="G132" s="45"/>
      <c r="H132" s="45"/>
      <c r="I132" s="45"/>
      <c r="J132" s="45"/>
      <c r="K132" s="45"/>
      <c r="L132" s="45"/>
      <c r="M132" s="45"/>
      <c r="N132" s="45"/>
      <c r="O132" s="45"/>
      <c r="P132" s="45"/>
      <c r="Q132" s="45"/>
    </row>
    <row r="133" spans="3:17" x14ac:dyDescent="0.55000000000000004">
      <c r="C133" s="45"/>
      <c r="D133" s="45"/>
      <c r="E133" s="45"/>
      <c r="F133" s="45"/>
      <c r="G133" s="45"/>
      <c r="H133" s="45"/>
      <c r="I133" s="45"/>
      <c r="J133" s="45"/>
      <c r="K133" s="45"/>
      <c r="L133" s="45"/>
      <c r="M133" s="45"/>
      <c r="N133" s="45"/>
      <c r="O133" s="45"/>
      <c r="P133" s="45"/>
      <c r="Q133" s="45"/>
    </row>
    <row r="134" spans="3:17" x14ac:dyDescent="0.55000000000000004">
      <c r="C134" s="45"/>
      <c r="D134" s="45"/>
      <c r="E134" s="45"/>
      <c r="F134" s="45"/>
      <c r="G134" s="45"/>
      <c r="H134" s="45"/>
      <c r="I134" s="45"/>
      <c r="J134" s="45"/>
      <c r="K134" s="45"/>
      <c r="L134" s="45"/>
      <c r="M134" s="45"/>
      <c r="N134" s="45"/>
      <c r="O134" s="45"/>
      <c r="P134" s="45"/>
      <c r="Q134" s="45"/>
    </row>
    <row r="135" spans="3:17" x14ac:dyDescent="0.55000000000000004">
      <c r="C135" s="45"/>
      <c r="D135" s="45"/>
      <c r="E135" s="45"/>
      <c r="F135" s="45"/>
      <c r="G135" s="45"/>
      <c r="H135" s="45"/>
      <c r="I135" s="45"/>
      <c r="J135" s="45"/>
      <c r="K135" s="45"/>
      <c r="L135" s="45"/>
      <c r="M135" s="45"/>
      <c r="N135" s="45"/>
      <c r="O135" s="45"/>
      <c r="P135" s="45"/>
      <c r="Q135" s="45"/>
    </row>
    <row r="136" spans="3:17" x14ac:dyDescent="0.55000000000000004">
      <c r="C136" s="45"/>
      <c r="D136" s="45"/>
      <c r="E136" s="45"/>
      <c r="F136" s="45"/>
      <c r="G136" s="45"/>
      <c r="H136" s="45"/>
      <c r="I136" s="45"/>
      <c r="J136" s="45"/>
      <c r="K136" s="45"/>
      <c r="L136" s="45"/>
      <c r="M136" s="45"/>
      <c r="N136" s="45"/>
      <c r="O136" s="45"/>
      <c r="P136" s="45"/>
      <c r="Q136" s="45"/>
    </row>
    <row r="137" spans="3:17" x14ac:dyDescent="0.55000000000000004">
      <c r="C137" s="45"/>
      <c r="D137" s="45"/>
      <c r="E137" s="45"/>
      <c r="F137" s="45"/>
      <c r="G137" s="45"/>
      <c r="H137" s="45"/>
      <c r="I137" s="45"/>
      <c r="J137" s="45"/>
      <c r="K137" s="45"/>
      <c r="L137" s="45"/>
      <c r="M137" s="45"/>
      <c r="N137" s="45"/>
      <c r="O137" s="45"/>
      <c r="P137" s="45"/>
      <c r="Q137" s="45"/>
    </row>
    <row r="138" spans="3:17" x14ac:dyDescent="0.55000000000000004">
      <c r="C138" s="45"/>
      <c r="D138" s="45"/>
      <c r="E138" s="45"/>
      <c r="F138" s="45"/>
      <c r="G138" s="45"/>
      <c r="H138" s="45"/>
      <c r="I138" s="45"/>
      <c r="J138" s="45"/>
      <c r="K138" s="45"/>
      <c r="L138" s="45"/>
      <c r="M138" s="45"/>
      <c r="N138" s="45"/>
      <c r="O138" s="45"/>
      <c r="P138" s="45"/>
      <c r="Q138" s="45"/>
    </row>
    <row r="139" spans="3:17" x14ac:dyDescent="0.55000000000000004">
      <c r="C139" s="45"/>
      <c r="D139" s="45"/>
      <c r="E139" s="45"/>
      <c r="F139" s="45"/>
      <c r="G139" s="45"/>
      <c r="H139" s="45"/>
      <c r="I139" s="45"/>
      <c r="J139" s="45"/>
      <c r="K139" s="45"/>
      <c r="L139" s="45"/>
      <c r="M139" s="45"/>
      <c r="N139" s="45"/>
      <c r="O139" s="45"/>
      <c r="P139" s="45"/>
      <c r="Q139" s="45"/>
    </row>
    <row r="140" spans="3:17" x14ac:dyDescent="0.55000000000000004">
      <c r="C140" s="45"/>
      <c r="D140" s="45"/>
      <c r="E140" s="45"/>
      <c r="F140" s="45"/>
      <c r="G140" s="45"/>
      <c r="H140" s="45"/>
      <c r="I140" s="45"/>
      <c r="J140" s="45"/>
      <c r="K140" s="45"/>
      <c r="L140" s="45"/>
      <c r="M140" s="45"/>
      <c r="N140" s="45"/>
      <c r="O140" s="45"/>
      <c r="P140" s="45"/>
      <c r="Q140" s="45"/>
    </row>
    <row r="141" spans="3:17" x14ac:dyDescent="0.55000000000000004">
      <c r="C141" s="45"/>
      <c r="D141" s="45"/>
      <c r="E141" s="45"/>
      <c r="F141" s="45"/>
      <c r="G141" s="45"/>
      <c r="H141" s="45"/>
      <c r="I141" s="45"/>
      <c r="J141" s="45"/>
      <c r="K141" s="45"/>
      <c r="L141" s="45"/>
      <c r="M141" s="45"/>
      <c r="N141" s="45"/>
      <c r="O141" s="45"/>
      <c r="P141" s="45"/>
      <c r="Q141" s="45"/>
    </row>
    <row r="142" spans="3:17" x14ac:dyDescent="0.55000000000000004">
      <c r="C142" s="45"/>
      <c r="D142" s="45"/>
      <c r="E142" s="45"/>
      <c r="F142" s="45"/>
      <c r="G142" s="45"/>
      <c r="H142" s="45"/>
      <c r="I142" s="45"/>
      <c r="J142" s="45"/>
      <c r="K142" s="45"/>
      <c r="L142" s="45"/>
      <c r="M142" s="45"/>
      <c r="N142" s="45"/>
      <c r="O142" s="45"/>
      <c r="P142" s="45"/>
      <c r="Q142" s="45"/>
    </row>
    <row r="143" spans="3:17" x14ac:dyDescent="0.55000000000000004">
      <c r="C143" s="45"/>
      <c r="D143" s="45"/>
      <c r="E143" s="45"/>
      <c r="F143" s="45"/>
      <c r="G143" s="45"/>
      <c r="H143" s="45"/>
      <c r="I143" s="45"/>
      <c r="J143" s="45"/>
      <c r="K143" s="45"/>
      <c r="L143" s="45"/>
      <c r="M143" s="45"/>
      <c r="N143" s="45"/>
      <c r="O143" s="45"/>
      <c r="P143" s="45"/>
      <c r="Q143" s="45"/>
    </row>
    <row r="144" spans="3:17" x14ac:dyDescent="0.55000000000000004">
      <c r="C144" s="45"/>
      <c r="D144" s="45"/>
      <c r="E144" s="45"/>
      <c r="F144" s="45"/>
      <c r="G144" s="45"/>
      <c r="H144" s="45"/>
      <c r="I144" s="45"/>
      <c r="J144" s="45"/>
      <c r="K144" s="45"/>
      <c r="L144" s="45"/>
      <c r="M144" s="45"/>
      <c r="N144" s="45"/>
      <c r="O144" s="45"/>
      <c r="P144" s="45"/>
      <c r="Q144" s="45"/>
    </row>
    <row r="145" spans="3:17" x14ac:dyDescent="0.55000000000000004">
      <c r="C145" s="45"/>
      <c r="D145" s="45"/>
      <c r="E145" s="45"/>
      <c r="F145" s="45"/>
      <c r="G145" s="45"/>
      <c r="H145" s="45"/>
      <c r="I145" s="45"/>
      <c r="J145" s="45"/>
      <c r="K145" s="45"/>
      <c r="L145" s="45"/>
      <c r="M145" s="45"/>
      <c r="N145" s="45"/>
      <c r="O145" s="45"/>
      <c r="P145" s="45"/>
      <c r="Q145" s="45"/>
    </row>
    <row r="146" spans="3:17" x14ac:dyDescent="0.55000000000000004">
      <c r="C146" s="45"/>
      <c r="D146" s="45"/>
      <c r="E146" s="45"/>
      <c r="F146" s="45"/>
      <c r="G146" s="45"/>
      <c r="H146" s="45"/>
      <c r="I146" s="45"/>
      <c r="J146" s="45"/>
      <c r="K146" s="45"/>
      <c r="L146" s="45"/>
      <c r="M146" s="45"/>
      <c r="N146" s="45"/>
      <c r="O146" s="45"/>
      <c r="P146" s="45"/>
      <c r="Q146" s="45"/>
    </row>
    <row r="147" spans="3:17" x14ac:dyDescent="0.55000000000000004">
      <c r="C147" s="45"/>
      <c r="D147" s="45"/>
      <c r="E147" s="45"/>
      <c r="F147" s="45"/>
      <c r="G147" s="45"/>
      <c r="H147" s="45"/>
      <c r="I147" s="45"/>
      <c r="J147" s="45"/>
      <c r="K147" s="45"/>
      <c r="L147" s="45"/>
      <c r="M147" s="45"/>
      <c r="N147" s="45"/>
      <c r="O147" s="45"/>
      <c r="P147" s="45"/>
      <c r="Q147" s="45"/>
    </row>
    <row r="148" spans="3:17" x14ac:dyDescent="0.55000000000000004">
      <c r="C148" s="45"/>
      <c r="D148" s="45"/>
      <c r="E148" s="45"/>
      <c r="F148" s="45"/>
      <c r="G148" s="45"/>
      <c r="H148" s="45"/>
      <c r="I148" s="45"/>
      <c r="J148" s="45"/>
      <c r="K148" s="45"/>
      <c r="L148" s="45"/>
      <c r="M148" s="45"/>
      <c r="N148" s="45"/>
      <c r="O148" s="45"/>
      <c r="P148" s="45"/>
      <c r="Q148" s="45"/>
    </row>
    <row r="149" spans="3:17" x14ac:dyDescent="0.55000000000000004">
      <c r="C149" s="45"/>
      <c r="D149" s="45"/>
      <c r="E149" s="45"/>
      <c r="F149" s="45"/>
      <c r="G149" s="45"/>
      <c r="H149" s="45"/>
      <c r="I149" s="45"/>
      <c r="J149" s="45"/>
      <c r="K149" s="45"/>
      <c r="L149" s="45"/>
      <c r="M149" s="45"/>
      <c r="N149" s="45"/>
      <c r="O149" s="45"/>
      <c r="P149" s="45"/>
      <c r="Q149" s="45"/>
    </row>
    <row r="150" spans="3:17" x14ac:dyDescent="0.55000000000000004">
      <c r="C150" s="45"/>
      <c r="D150" s="45"/>
      <c r="E150" s="45"/>
      <c r="F150" s="45"/>
      <c r="G150" s="45"/>
      <c r="H150" s="45"/>
      <c r="I150" s="45"/>
      <c r="J150" s="45"/>
      <c r="K150" s="45"/>
      <c r="L150" s="45"/>
      <c r="M150" s="45"/>
      <c r="N150" s="45"/>
      <c r="O150" s="45"/>
      <c r="P150" s="45"/>
      <c r="Q150" s="45"/>
    </row>
    <row r="151" spans="3:17" x14ac:dyDescent="0.55000000000000004">
      <c r="C151" s="45"/>
      <c r="D151" s="45"/>
      <c r="E151" s="45"/>
      <c r="F151" s="45"/>
      <c r="G151" s="45"/>
      <c r="H151" s="45"/>
      <c r="I151" s="45"/>
      <c r="J151" s="45"/>
      <c r="K151" s="45"/>
      <c r="L151" s="45"/>
      <c r="M151" s="45"/>
      <c r="N151" s="45"/>
      <c r="O151" s="45"/>
      <c r="P151" s="45"/>
      <c r="Q151" s="45"/>
    </row>
    <row r="152" spans="3:17" x14ac:dyDescent="0.55000000000000004">
      <c r="C152" s="45"/>
      <c r="D152" s="45"/>
      <c r="E152" s="45"/>
      <c r="F152" s="45"/>
      <c r="G152" s="45"/>
      <c r="H152" s="45"/>
      <c r="I152" s="45"/>
      <c r="J152" s="45"/>
      <c r="K152" s="45"/>
      <c r="L152" s="45"/>
      <c r="M152" s="45"/>
      <c r="N152" s="45"/>
      <c r="O152" s="45"/>
      <c r="P152" s="45"/>
      <c r="Q152" s="45"/>
    </row>
    <row r="153" spans="3:17" x14ac:dyDescent="0.55000000000000004">
      <c r="C153" s="45"/>
      <c r="D153" s="45"/>
      <c r="E153" s="45"/>
      <c r="F153" s="45"/>
      <c r="G153" s="45"/>
      <c r="H153" s="45"/>
      <c r="I153" s="45"/>
      <c r="J153" s="45"/>
      <c r="K153" s="45"/>
      <c r="L153" s="45"/>
      <c r="M153" s="45"/>
      <c r="N153" s="45"/>
      <c r="O153" s="45"/>
      <c r="P153" s="45"/>
      <c r="Q153" s="45"/>
    </row>
    <row r="154" spans="3:17" x14ac:dyDescent="0.55000000000000004">
      <c r="C154" s="45"/>
      <c r="D154" s="45"/>
      <c r="E154" s="45"/>
      <c r="F154" s="45"/>
      <c r="G154" s="45"/>
      <c r="H154" s="45"/>
      <c r="I154" s="45"/>
      <c r="J154" s="45"/>
      <c r="K154" s="45"/>
      <c r="L154" s="45"/>
      <c r="M154" s="45"/>
      <c r="N154" s="45"/>
      <c r="O154" s="45"/>
      <c r="P154" s="45"/>
      <c r="Q154" s="45"/>
    </row>
    <row r="155" spans="3:17" x14ac:dyDescent="0.55000000000000004">
      <c r="C155" s="45"/>
      <c r="D155" s="45"/>
      <c r="E155" s="45"/>
      <c r="F155" s="45"/>
      <c r="G155" s="45"/>
      <c r="H155" s="45"/>
      <c r="I155" s="45"/>
      <c r="J155" s="45"/>
      <c r="K155" s="45"/>
      <c r="L155" s="45"/>
      <c r="M155" s="45"/>
      <c r="N155" s="45"/>
      <c r="O155" s="45"/>
      <c r="P155" s="45"/>
      <c r="Q155" s="45"/>
    </row>
    <row r="156" spans="3:17" x14ac:dyDescent="0.55000000000000004">
      <c r="C156" s="45"/>
      <c r="D156" s="45"/>
      <c r="E156" s="45"/>
      <c r="F156" s="45"/>
      <c r="G156" s="45"/>
      <c r="H156" s="45"/>
      <c r="I156" s="45"/>
      <c r="J156" s="45"/>
      <c r="K156" s="45"/>
      <c r="L156" s="45"/>
      <c r="M156" s="45"/>
      <c r="N156" s="45"/>
      <c r="O156" s="45"/>
      <c r="P156" s="45"/>
      <c r="Q156" s="45"/>
    </row>
    <row r="157" spans="3:17" x14ac:dyDescent="0.55000000000000004">
      <c r="C157" s="45"/>
      <c r="D157" s="45"/>
      <c r="E157" s="45"/>
      <c r="F157" s="45"/>
      <c r="G157" s="45"/>
      <c r="H157" s="45"/>
      <c r="I157" s="45"/>
      <c r="J157" s="45"/>
      <c r="K157" s="45"/>
      <c r="L157" s="45"/>
      <c r="M157" s="45"/>
      <c r="N157" s="45"/>
      <c r="O157" s="45"/>
      <c r="P157" s="45"/>
      <c r="Q157" s="45"/>
    </row>
    <row r="158" spans="3:17" x14ac:dyDescent="0.55000000000000004">
      <c r="C158" s="45"/>
      <c r="D158" s="45"/>
      <c r="E158" s="45"/>
      <c r="F158" s="45"/>
      <c r="G158" s="45"/>
      <c r="H158" s="45"/>
      <c r="I158" s="45"/>
      <c r="J158" s="45"/>
      <c r="K158" s="45"/>
      <c r="L158" s="45"/>
      <c r="M158" s="45"/>
      <c r="N158" s="45"/>
      <c r="O158" s="45"/>
      <c r="P158" s="45"/>
      <c r="Q158" s="45"/>
    </row>
    <row r="159" spans="3:17" x14ac:dyDescent="0.55000000000000004">
      <c r="C159" s="45"/>
      <c r="D159" s="45"/>
      <c r="E159" s="45"/>
      <c r="F159" s="45"/>
      <c r="G159" s="45"/>
      <c r="H159" s="45"/>
      <c r="I159" s="45"/>
      <c r="J159" s="45"/>
      <c r="K159" s="45"/>
      <c r="L159" s="45"/>
      <c r="M159" s="45"/>
      <c r="N159" s="45"/>
      <c r="O159" s="45"/>
      <c r="P159" s="45"/>
      <c r="Q159" s="45"/>
    </row>
    <row r="160" spans="3:17" x14ac:dyDescent="0.55000000000000004">
      <c r="C160" s="45"/>
      <c r="D160" s="45"/>
      <c r="E160" s="45"/>
      <c r="F160" s="45"/>
      <c r="G160" s="45"/>
      <c r="H160" s="45"/>
      <c r="I160" s="45"/>
      <c r="J160" s="45"/>
      <c r="K160" s="45"/>
      <c r="L160" s="45"/>
      <c r="M160" s="45"/>
      <c r="N160" s="45"/>
      <c r="O160" s="45"/>
      <c r="P160" s="45"/>
      <c r="Q160" s="45"/>
    </row>
    <row r="161" spans="3:17" x14ac:dyDescent="0.55000000000000004">
      <c r="C161" s="45"/>
      <c r="D161" s="45"/>
      <c r="E161" s="45"/>
      <c r="F161" s="45"/>
      <c r="G161" s="45"/>
      <c r="H161" s="45"/>
      <c r="I161" s="45"/>
      <c r="J161" s="45"/>
      <c r="K161" s="45"/>
      <c r="L161" s="45"/>
      <c r="M161" s="45"/>
      <c r="N161" s="45"/>
      <c r="O161" s="45"/>
      <c r="P161" s="45"/>
      <c r="Q161" s="45"/>
    </row>
    <row r="162" spans="3:17" x14ac:dyDescent="0.55000000000000004">
      <c r="C162" s="45"/>
      <c r="D162" s="45"/>
      <c r="E162" s="45"/>
      <c r="F162" s="45"/>
      <c r="G162" s="45"/>
      <c r="H162" s="45"/>
      <c r="I162" s="45"/>
      <c r="J162" s="45"/>
      <c r="K162" s="45"/>
      <c r="L162" s="45"/>
      <c r="M162" s="45"/>
      <c r="N162" s="45"/>
      <c r="O162" s="45"/>
      <c r="P162" s="45"/>
      <c r="Q162" s="45"/>
    </row>
    <row r="163" spans="3:17" x14ac:dyDescent="0.55000000000000004">
      <c r="C163" s="45"/>
      <c r="D163" s="45"/>
      <c r="E163" s="45"/>
      <c r="F163" s="45"/>
      <c r="G163" s="45"/>
      <c r="H163" s="45"/>
      <c r="I163" s="45"/>
      <c r="J163" s="45"/>
      <c r="K163" s="45"/>
      <c r="L163" s="45"/>
      <c r="M163" s="45"/>
      <c r="N163" s="45"/>
      <c r="O163" s="45"/>
      <c r="P163" s="45"/>
      <c r="Q163" s="45"/>
    </row>
    <row r="164" spans="3:17" x14ac:dyDescent="0.55000000000000004">
      <c r="C164" s="45"/>
      <c r="D164" s="45"/>
      <c r="E164" s="45"/>
      <c r="F164" s="45"/>
      <c r="G164" s="45"/>
      <c r="H164" s="45"/>
      <c r="I164" s="45"/>
      <c r="J164" s="45"/>
      <c r="K164" s="45"/>
      <c r="L164" s="45"/>
      <c r="M164" s="45"/>
      <c r="N164" s="45"/>
      <c r="O164" s="45"/>
      <c r="P164" s="45"/>
      <c r="Q164" s="45"/>
    </row>
    <row r="165" spans="3:17" x14ac:dyDescent="0.55000000000000004">
      <c r="C165" s="45"/>
      <c r="D165" s="45"/>
      <c r="E165" s="45"/>
      <c r="F165" s="45"/>
      <c r="G165" s="45"/>
      <c r="H165" s="45"/>
      <c r="I165" s="45"/>
      <c r="J165" s="45"/>
      <c r="K165" s="45"/>
      <c r="L165" s="45"/>
      <c r="M165" s="45"/>
      <c r="N165" s="45"/>
      <c r="O165" s="45"/>
      <c r="P165" s="45"/>
      <c r="Q165" s="45"/>
    </row>
    <row r="166" spans="3:17" x14ac:dyDescent="0.55000000000000004">
      <c r="C166" s="45"/>
      <c r="D166" s="45"/>
      <c r="E166" s="45"/>
      <c r="F166" s="45"/>
      <c r="G166" s="45"/>
      <c r="H166" s="45"/>
      <c r="I166" s="45"/>
      <c r="J166" s="45"/>
      <c r="K166" s="45"/>
      <c r="L166" s="45"/>
      <c r="M166" s="45"/>
      <c r="N166" s="45"/>
      <c r="O166" s="45"/>
      <c r="P166" s="45"/>
      <c r="Q166" s="45"/>
    </row>
    <row r="167" spans="3:17" x14ac:dyDescent="0.55000000000000004">
      <c r="C167" s="45"/>
      <c r="D167" s="45"/>
      <c r="E167" s="45"/>
      <c r="F167" s="45"/>
      <c r="G167" s="45"/>
      <c r="H167" s="45"/>
      <c r="I167" s="45"/>
      <c r="J167" s="45"/>
      <c r="K167" s="45"/>
      <c r="L167" s="45"/>
      <c r="M167" s="45"/>
      <c r="N167" s="45"/>
      <c r="O167" s="45"/>
      <c r="P167" s="45"/>
      <c r="Q167" s="45"/>
    </row>
    <row r="168" spans="3:17" x14ac:dyDescent="0.55000000000000004">
      <c r="C168" s="45"/>
      <c r="D168" s="45"/>
      <c r="E168" s="45"/>
      <c r="F168" s="45"/>
      <c r="G168" s="45"/>
      <c r="H168" s="45"/>
      <c r="I168" s="45"/>
      <c r="J168" s="45"/>
      <c r="K168" s="45"/>
      <c r="L168" s="45"/>
      <c r="M168" s="45"/>
      <c r="N168" s="45"/>
      <c r="O168" s="45"/>
      <c r="P168" s="45"/>
      <c r="Q168" s="45"/>
    </row>
    <row r="169" spans="3:17" x14ac:dyDescent="0.55000000000000004">
      <c r="C169" s="45"/>
      <c r="D169" s="45"/>
      <c r="E169" s="45"/>
      <c r="F169" s="45"/>
      <c r="G169" s="45"/>
      <c r="H169" s="45"/>
      <c r="I169" s="45"/>
      <c r="J169" s="45"/>
      <c r="K169" s="45"/>
      <c r="L169" s="45"/>
      <c r="M169" s="45"/>
      <c r="N169" s="45"/>
      <c r="O169" s="45"/>
      <c r="P169" s="45"/>
      <c r="Q169" s="45"/>
    </row>
    <row r="170" spans="3:17" x14ac:dyDescent="0.55000000000000004">
      <c r="C170" s="45"/>
      <c r="D170" s="45"/>
      <c r="E170" s="45"/>
      <c r="F170" s="45"/>
      <c r="G170" s="45"/>
      <c r="H170" s="45"/>
      <c r="I170" s="45"/>
      <c r="J170" s="45"/>
      <c r="K170" s="45"/>
      <c r="L170" s="45"/>
      <c r="M170" s="45"/>
      <c r="N170" s="45"/>
      <c r="O170" s="45"/>
      <c r="P170" s="45"/>
      <c r="Q170" s="45"/>
    </row>
    <row r="171" spans="3:17" x14ac:dyDescent="0.55000000000000004">
      <c r="C171" s="45"/>
      <c r="D171" s="45"/>
      <c r="E171" s="45"/>
      <c r="F171" s="45"/>
      <c r="G171" s="45"/>
      <c r="H171" s="45"/>
      <c r="I171" s="45"/>
      <c r="J171" s="45"/>
      <c r="K171" s="45"/>
      <c r="L171" s="45"/>
      <c r="M171" s="45"/>
      <c r="N171" s="45"/>
      <c r="O171" s="45"/>
      <c r="P171" s="45"/>
      <c r="Q171" s="45"/>
    </row>
    <row r="172" spans="3:17" x14ac:dyDescent="0.55000000000000004">
      <c r="C172" s="45"/>
      <c r="D172" s="45"/>
      <c r="E172" s="45"/>
      <c r="F172" s="45"/>
      <c r="G172" s="45"/>
      <c r="H172" s="45"/>
      <c r="I172" s="45"/>
      <c r="J172" s="45"/>
      <c r="K172" s="45"/>
      <c r="L172" s="45"/>
      <c r="M172" s="45"/>
      <c r="N172" s="45"/>
      <c r="O172" s="45"/>
      <c r="P172" s="45"/>
      <c r="Q172" s="45"/>
    </row>
    <row r="173" spans="3:17" x14ac:dyDescent="0.55000000000000004">
      <c r="C173" s="45"/>
      <c r="D173" s="45"/>
      <c r="E173" s="45"/>
      <c r="F173" s="45"/>
      <c r="G173" s="45"/>
      <c r="H173" s="45"/>
      <c r="I173" s="45"/>
      <c r="J173" s="45"/>
      <c r="K173" s="45"/>
      <c r="L173" s="45"/>
      <c r="M173" s="45"/>
      <c r="N173" s="45"/>
      <c r="O173" s="45"/>
      <c r="P173" s="45"/>
      <c r="Q173" s="45"/>
    </row>
    <row r="174" spans="3:17" x14ac:dyDescent="0.55000000000000004">
      <c r="C174" s="45"/>
      <c r="D174" s="45"/>
      <c r="E174" s="45"/>
      <c r="F174" s="45"/>
      <c r="G174" s="45"/>
      <c r="H174" s="45"/>
      <c r="I174" s="45"/>
      <c r="J174" s="45"/>
      <c r="K174" s="45"/>
      <c r="L174" s="45"/>
      <c r="M174" s="45"/>
      <c r="N174" s="45"/>
      <c r="O174" s="45"/>
      <c r="P174" s="45"/>
      <c r="Q174" s="45"/>
    </row>
    <row r="175" spans="3:17" x14ac:dyDescent="0.55000000000000004">
      <c r="C175" s="45"/>
      <c r="D175" s="45"/>
      <c r="E175" s="45"/>
      <c r="F175" s="45"/>
      <c r="G175" s="45"/>
      <c r="H175" s="45"/>
      <c r="I175" s="45"/>
      <c r="J175" s="45"/>
      <c r="K175" s="45"/>
      <c r="L175" s="45"/>
      <c r="M175" s="45"/>
      <c r="N175" s="45"/>
      <c r="O175" s="45"/>
      <c r="P175" s="45"/>
      <c r="Q175" s="45"/>
    </row>
    <row r="176" spans="3:17" x14ac:dyDescent="0.55000000000000004">
      <c r="C176" s="45"/>
      <c r="D176" s="45"/>
      <c r="E176" s="45"/>
      <c r="F176" s="45"/>
      <c r="G176" s="45"/>
      <c r="H176" s="45"/>
      <c r="I176" s="45"/>
      <c r="J176" s="45"/>
      <c r="K176" s="45"/>
      <c r="L176" s="45"/>
      <c r="M176" s="45"/>
      <c r="N176" s="45"/>
      <c r="O176" s="45"/>
      <c r="P176" s="45"/>
      <c r="Q176" s="45"/>
    </row>
    <row r="177" spans="3:17" x14ac:dyDescent="0.55000000000000004">
      <c r="C177" s="45"/>
      <c r="D177" s="45"/>
      <c r="E177" s="45"/>
      <c r="F177" s="45"/>
      <c r="G177" s="45"/>
      <c r="H177" s="45"/>
      <c r="I177" s="45"/>
      <c r="J177" s="45"/>
      <c r="K177" s="45"/>
      <c r="L177" s="45"/>
      <c r="M177" s="45"/>
      <c r="N177" s="45"/>
      <c r="O177" s="45"/>
      <c r="P177" s="45"/>
      <c r="Q177" s="45"/>
    </row>
    <row r="178" spans="3:17" x14ac:dyDescent="0.55000000000000004">
      <c r="C178" s="45"/>
      <c r="D178" s="45"/>
      <c r="E178" s="45"/>
      <c r="F178" s="45"/>
      <c r="G178" s="45"/>
      <c r="H178" s="45"/>
      <c r="I178" s="45"/>
      <c r="J178" s="45"/>
      <c r="K178" s="45"/>
      <c r="L178" s="45"/>
      <c r="M178" s="45"/>
      <c r="N178" s="45"/>
      <c r="O178" s="45"/>
      <c r="P178" s="45"/>
      <c r="Q178" s="45"/>
    </row>
    <row r="179" spans="3:17" x14ac:dyDescent="0.55000000000000004">
      <c r="C179" s="45"/>
      <c r="D179" s="45"/>
      <c r="E179" s="45"/>
      <c r="F179" s="45"/>
      <c r="G179" s="45"/>
      <c r="H179" s="45"/>
      <c r="I179" s="45"/>
      <c r="J179" s="45"/>
      <c r="K179" s="45"/>
      <c r="L179" s="45"/>
      <c r="M179" s="45"/>
      <c r="N179" s="45"/>
      <c r="O179" s="45"/>
      <c r="P179" s="45"/>
      <c r="Q179" s="45"/>
    </row>
    <row r="180" spans="3:17" x14ac:dyDescent="0.55000000000000004">
      <c r="C180" s="45"/>
      <c r="D180" s="45"/>
      <c r="E180" s="45"/>
      <c r="F180" s="45"/>
      <c r="G180" s="45"/>
      <c r="H180" s="45"/>
      <c r="I180" s="45"/>
      <c r="J180" s="45"/>
      <c r="K180" s="45"/>
      <c r="L180" s="45"/>
      <c r="M180" s="45"/>
      <c r="N180" s="45"/>
      <c r="O180" s="45"/>
      <c r="P180" s="45"/>
      <c r="Q180" s="45"/>
    </row>
    <row r="181" spans="3:17" x14ac:dyDescent="0.55000000000000004">
      <c r="C181" s="45"/>
      <c r="D181" s="45"/>
      <c r="E181" s="45"/>
      <c r="F181" s="45"/>
      <c r="G181" s="45"/>
      <c r="H181" s="45"/>
      <c r="I181" s="45"/>
      <c r="J181" s="45"/>
      <c r="K181" s="45"/>
      <c r="L181" s="45"/>
      <c r="M181" s="45"/>
      <c r="N181" s="45"/>
      <c r="O181" s="45"/>
      <c r="P181" s="45"/>
      <c r="Q181" s="45"/>
    </row>
    <row r="182" spans="3:17" x14ac:dyDescent="0.55000000000000004">
      <c r="C182" s="45"/>
      <c r="D182" s="45"/>
      <c r="E182" s="45"/>
      <c r="F182" s="45"/>
      <c r="G182" s="45"/>
      <c r="H182" s="45"/>
      <c r="I182" s="45"/>
      <c r="J182" s="45"/>
      <c r="K182" s="45"/>
      <c r="L182" s="45"/>
      <c r="M182" s="45"/>
      <c r="N182" s="45"/>
      <c r="O182" s="45"/>
      <c r="P182" s="45"/>
      <c r="Q182" s="45"/>
    </row>
    <row r="183" spans="3:17" x14ac:dyDescent="0.55000000000000004">
      <c r="C183" s="45"/>
      <c r="D183" s="45"/>
      <c r="E183" s="45"/>
      <c r="F183" s="45"/>
      <c r="G183" s="45"/>
      <c r="H183" s="45"/>
      <c r="I183" s="45"/>
      <c r="J183" s="45"/>
      <c r="K183" s="45"/>
      <c r="L183" s="45"/>
      <c r="M183" s="45"/>
      <c r="N183" s="45"/>
      <c r="O183" s="45"/>
      <c r="P183" s="45"/>
      <c r="Q183" s="45"/>
    </row>
    <row r="184" spans="3:17" x14ac:dyDescent="0.55000000000000004">
      <c r="C184" s="45"/>
      <c r="D184" s="45"/>
      <c r="E184" s="45"/>
      <c r="F184" s="45"/>
      <c r="G184" s="45"/>
      <c r="H184" s="45"/>
      <c r="I184" s="45"/>
      <c r="J184" s="45"/>
      <c r="K184" s="45"/>
      <c r="L184" s="45"/>
      <c r="M184" s="45"/>
      <c r="N184" s="45"/>
      <c r="O184" s="45"/>
      <c r="P184" s="45"/>
      <c r="Q184" s="45"/>
    </row>
    <row r="185" spans="3:17" x14ac:dyDescent="0.55000000000000004">
      <c r="C185" s="45"/>
      <c r="D185" s="45"/>
      <c r="E185" s="45"/>
      <c r="F185" s="45"/>
      <c r="G185" s="45"/>
      <c r="H185" s="45"/>
      <c r="I185" s="45"/>
      <c r="J185" s="45"/>
      <c r="K185" s="45"/>
      <c r="L185" s="45"/>
      <c r="M185" s="45"/>
      <c r="N185" s="45"/>
      <c r="O185" s="45"/>
      <c r="P185" s="45"/>
      <c r="Q185" s="45"/>
    </row>
    <row r="186" spans="3:17" x14ac:dyDescent="0.55000000000000004">
      <c r="C186" s="45"/>
      <c r="D186" s="45"/>
      <c r="E186" s="45"/>
      <c r="F186" s="45"/>
      <c r="G186" s="45"/>
      <c r="H186" s="45"/>
      <c r="I186" s="45"/>
      <c r="J186" s="45"/>
      <c r="K186" s="45"/>
      <c r="L186" s="45"/>
      <c r="M186" s="45"/>
      <c r="N186" s="45"/>
      <c r="O186" s="45"/>
      <c r="P186" s="45"/>
      <c r="Q186" s="45"/>
    </row>
    <row r="187" spans="3:17" x14ac:dyDescent="0.55000000000000004">
      <c r="C187" s="45"/>
      <c r="D187" s="45"/>
      <c r="E187" s="45"/>
      <c r="F187" s="45"/>
      <c r="G187" s="45"/>
      <c r="H187" s="45"/>
      <c r="I187" s="45"/>
      <c r="J187" s="45"/>
      <c r="K187" s="45"/>
      <c r="L187" s="45"/>
      <c r="M187" s="45"/>
      <c r="N187" s="45"/>
      <c r="O187" s="45"/>
      <c r="P187" s="45"/>
      <c r="Q187" s="45"/>
    </row>
    <row r="188" spans="3:17" x14ac:dyDescent="0.55000000000000004">
      <c r="C188" s="45"/>
      <c r="D188" s="45"/>
      <c r="E188" s="45"/>
      <c r="F188" s="45"/>
      <c r="G188" s="45"/>
      <c r="H188" s="45"/>
      <c r="I188" s="45"/>
      <c r="J188" s="45"/>
      <c r="K188" s="45"/>
      <c r="L188" s="45"/>
      <c r="M188" s="45"/>
      <c r="N188" s="45"/>
      <c r="O188" s="45"/>
      <c r="P188" s="45"/>
      <c r="Q188" s="45"/>
    </row>
    <row r="189" spans="3:17" x14ac:dyDescent="0.55000000000000004">
      <c r="C189" s="45"/>
      <c r="D189" s="45"/>
      <c r="E189" s="45"/>
      <c r="F189" s="45"/>
      <c r="G189" s="45"/>
      <c r="H189" s="45"/>
      <c r="I189" s="45"/>
      <c r="J189" s="45"/>
      <c r="K189" s="45"/>
      <c r="L189" s="45"/>
      <c r="M189" s="45"/>
      <c r="N189" s="45"/>
      <c r="O189" s="45"/>
      <c r="P189" s="45"/>
      <c r="Q189" s="45"/>
    </row>
    <row r="190" spans="3:17" x14ac:dyDescent="0.55000000000000004">
      <c r="C190" s="45"/>
      <c r="D190" s="45"/>
      <c r="E190" s="45"/>
      <c r="F190" s="45"/>
      <c r="G190" s="45"/>
      <c r="H190" s="45"/>
      <c r="I190" s="45"/>
      <c r="J190" s="45"/>
      <c r="K190" s="45"/>
      <c r="L190" s="45"/>
      <c r="M190" s="45"/>
      <c r="N190" s="45"/>
      <c r="O190" s="45"/>
      <c r="P190" s="45"/>
      <c r="Q190" s="45"/>
    </row>
    <row r="191" spans="3:17" x14ac:dyDescent="0.55000000000000004">
      <c r="C191" s="45"/>
      <c r="D191" s="45"/>
      <c r="E191" s="45"/>
      <c r="F191" s="45"/>
      <c r="G191" s="45"/>
      <c r="H191" s="45"/>
      <c r="I191" s="45"/>
      <c r="J191" s="45"/>
      <c r="K191" s="45"/>
      <c r="L191" s="45"/>
      <c r="M191" s="45"/>
      <c r="N191" s="45"/>
      <c r="O191" s="45"/>
      <c r="P191" s="45"/>
      <c r="Q191" s="45"/>
    </row>
    <row r="192" spans="3:17" x14ac:dyDescent="0.55000000000000004">
      <c r="C192" s="45"/>
      <c r="D192" s="45"/>
      <c r="E192" s="45"/>
      <c r="F192" s="45"/>
      <c r="G192" s="45"/>
      <c r="H192" s="45"/>
      <c r="I192" s="45"/>
      <c r="J192" s="45"/>
      <c r="K192" s="45"/>
      <c r="L192" s="45"/>
      <c r="M192" s="45"/>
      <c r="N192" s="45"/>
      <c r="O192" s="45"/>
      <c r="P192" s="45"/>
      <c r="Q192" s="45"/>
    </row>
    <row r="193" spans="3:17" x14ac:dyDescent="0.55000000000000004">
      <c r="C193" s="45"/>
      <c r="D193" s="45"/>
      <c r="E193" s="45"/>
      <c r="F193" s="45"/>
      <c r="G193" s="45"/>
      <c r="H193" s="45"/>
      <c r="I193" s="45"/>
      <c r="J193" s="45"/>
      <c r="K193" s="45"/>
      <c r="L193" s="45"/>
      <c r="M193" s="45"/>
      <c r="N193" s="45"/>
      <c r="O193" s="45"/>
      <c r="P193" s="45"/>
      <c r="Q193" s="45"/>
    </row>
    <row r="194" spans="3:17" x14ac:dyDescent="0.55000000000000004">
      <c r="C194" s="45"/>
      <c r="D194" s="45"/>
      <c r="E194" s="45"/>
      <c r="F194" s="45"/>
      <c r="G194" s="45"/>
      <c r="H194" s="45"/>
      <c r="I194" s="45"/>
      <c r="J194" s="45"/>
      <c r="K194" s="45"/>
      <c r="L194" s="45"/>
      <c r="M194" s="45"/>
      <c r="N194" s="45"/>
      <c r="O194" s="45"/>
      <c r="P194" s="45"/>
      <c r="Q194" s="45"/>
    </row>
    <row r="195" spans="3:17" x14ac:dyDescent="0.55000000000000004">
      <c r="C195" s="45"/>
      <c r="D195" s="45"/>
      <c r="E195" s="45"/>
      <c r="F195" s="45"/>
      <c r="G195" s="45"/>
      <c r="H195" s="45"/>
      <c r="I195" s="45"/>
      <c r="J195" s="45"/>
      <c r="K195" s="45"/>
      <c r="L195" s="45"/>
      <c r="M195" s="45"/>
      <c r="N195" s="45"/>
      <c r="O195" s="45"/>
      <c r="P195" s="45"/>
      <c r="Q195" s="45"/>
    </row>
    <row r="196" spans="3:17" x14ac:dyDescent="0.55000000000000004">
      <c r="C196" s="45"/>
      <c r="D196" s="45"/>
      <c r="E196" s="45"/>
      <c r="F196" s="45"/>
      <c r="G196" s="45"/>
      <c r="H196" s="45"/>
      <c r="I196" s="45"/>
      <c r="J196" s="45"/>
      <c r="K196" s="45"/>
      <c r="L196" s="45"/>
      <c r="M196" s="45"/>
      <c r="N196" s="45"/>
      <c r="O196" s="45"/>
      <c r="P196" s="45"/>
      <c r="Q196" s="45"/>
    </row>
    <row r="197" spans="3:17" x14ac:dyDescent="0.55000000000000004">
      <c r="C197" s="45"/>
      <c r="D197" s="45"/>
      <c r="E197" s="45"/>
      <c r="F197" s="45"/>
      <c r="G197" s="45"/>
      <c r="H197" s="45"/>
      <c r="I197" s="45"/>
      <c r="J197" s="45"/>
      <c r="K197" s="45"/>
      <c r="L197" s="45"/>
      <c r="M197" s="45"/>
      <c r="N197" s="45"/>
      <c r="O197" s="45"/>
      <c r="P197" s="45"/>
      <c r="Q197" s="45"/>
    </row>
    <row r="198" spans="3:17" x14ac:dyDescent="0.55000000000000004">
      <c r="C198" s="45"/>
      <c r="D198" s="45"/>
      <c r="E198" s="45"/>
      <c r="F198" s="45"/>
      <c r="G198" s="45"/>
      <c r="H198" s="45"/>
      <c r="I198" s="45"/>
      <c r="J198" s="45"/>
      <c r="K198" s="45"/>
      <c r="L198" s="45"/>
      <c r="M198" s="45"/>
      <c r="N198" s="45"/>
      <c r="O198" s="45"/>
      <c r="P198" s="45"/>
      <c r="Q198" s="45"/>
    </row>
    <row r="199" spans="3:17" x14ac:dyDescent="0.55000000000000004">
      <c r="C199" s="45"/>
      <c r="D199" s="45"/>
      <c r="E199" s="45"/>
      <c r="F199" s="45"/>
      <c r="G199" s="45"/>
      <c r="H199" s="45"/>
      <c r="I199" s="45"/>
      <c r="J199" s="45"/>
      <c r="K199" s="45"/>
      <c r="L199" s="45"/>
      <c r="M199" s="45"/>
      <c r="N199" s="45"/>
      <c r="O199" s="45"/>
      <c r="P199" s="45"/>
      <c r="Q199" s="45"/>
    </row>
    <row r="200" spans="3:17" x14ac:dyDescent="0.55000000000000004">
      <c r="C200" s="45"/>
      <c r="D200" s="45"/>
      <c r="E200" s="45"/>
      <c r="F200" s="45"/>
      <c r="G200" s="45"/>
      <c r="H200" s="45"/>
      <c r="I200" s="45"/>
      <c r="J200" s="45"/>
      <c r="K200" s="45"/>
      <c r="L200" s="45"/>
      <c r="M200" s="45"/>
      <c r="N200" s="45"/>
      <c r="O200" s="45"/>
      <c r="P200" s="45"/>
      <c r="Q200" s="45"/>
    </row>
    <row r="201" spans="3:17" x14ac:dyDescent="0.55000000000000004">
      <c r="C201" s="45"/>
      <c r="D201" s="45"/>
      <c r="E201" s="45"/>
      <c r="F201" s="45"/>
      <c r="G201" s="45"/>
      <c r="H201" s="45"/>
      <c r="I201" s="45"/>
      <c r="J201" s="45"/>
      <c r="K201" s="45"/>
      <c r="L201" s="45"/>
      <c r="M201" s="45"/>
      <c r="N201" s="45"/>
      <c r="O201" s="45"/>
      <c r="P201" s="45"/>
      <c r="Q201" s="45"/>
    </row>
    <row r="202" spans="3:17" x14ac:dyDescent="0.55000000000000004">
      <c r="C202" s="45"/>
      <c r="D202" s="45"/>
      <c r="E202" s="45"/>
      <c r="F202" s="45"/>
      <c r="G202" s="45"/>
      <c r="H202" s="45"/>
      <c r="I202" s="45"/>
      <c r="J202" s="45"/>
      <c r="K202" s="45"/>
      <c r="L202" s="45"/>
      <c r="M202" s="45"/>
      <c r="N202" s="45"/>
      <c r="O202" s="45"/>
      <c r="P202" s="45"/>
      <c r="Q202" s="45"/>
    </row>
    <row r="203" spans="3:17" x14ac:dyDescent="0.55000000000000004">
      <c r="C203" s="45"/>
      <c r="D203" s="45"/>
      <c r="E203" s="45"/>
      <c r="F203" s="45"/>
      <c r="G203" s="45"/>
      <c r="H203" s="45"/>
      <c r="I203" s="45"/>
      <c r="J203" s="45"/>
      <c r="K203" s="45"/>
      <c r="L203" s="45"/>
      <c r="M203" s="45"/>
      <c r="N203" s="45"/>
      <c r="O203" s="45"/>
      <c r="P203" s="45"/>
      <c r="Q203" s="45"/>
    </row>
    <row r="204" spans="3:17" x14ac:dyDescent="0.55000000000000004">
      <c r="C204" s="45"/>
      <c r="D204" s="45"/>
      <c r="E204" s="45"/>
      <c r="F204" s="45"/>
      <c r="G204" s="45"/>
      <c r="H204" s="45"/>
      <c r="I204" s="45"/>
      <c r="J204" s="45"/>
      <c r="K204" s="45"/>
      <c r="L204" s="45"/>
      <c r="M204" s="45"/>
      <c r="N204" s="45"/>
      <c r="O204" s="45"/>
      <c r="P204" s="45"/>
      <c r="Q204" s="45"/>
    </row>
    <row r="205" spans="3:17" x14ac:dyDescent="0.55000000000000004">
      <c r="C205" s="45"/>
      <c r="D205" s="45"/>
      <c r="E205" s="45"/>
      <c r="F205" s="45"/>
      <c r="G205" s="45"/>
      <c r="H205" s="45"/>
      <c r="I205" s="45"/>
      <c r="J205" s="45"/>
      <c r="K205" s="45"/>
      <c r="L205" s="45"/>
      <c r="M205" s="45"/>
      <c r="N205" s="45"/>
      <c r="O205" s="45"/>
      <c r="P205" s="45"/>
      <c r="Q205" s="45"/>
    </row>
    <row r="206" spans="3:17" x14ac:dyDescent="0.55000000000000004">
      <c r="C206" s="45"/>
      <c r="D206" s="45"/>
      <c r="E206" s="45"/>
      <c r="F206" s="45"/>
      <c r="G206" s="45"/>
      <c r="H206" s="45"/>
      <c r="I206" s="45"/>
      <c r="J206" s="45"/>
      <c r="K206" s="45"/>
      <c r="L206" s="45"/>
      <c r="M206" s="45"/>
      <c r="N206" s="45"/>
      <c r="O206" s="45"/>
      <c r="P206" s="45"/>
      <c r="Q206" s="45"/>
    </row>
    <row r="207" spans="3:17" x14ac:dyDescent="0.55000000000000004">
      <c r="C207" s="45"/>
      <c r="D207" s="45"/>
      <c r="E207" s="45"/>
      <c r="F207" s="45"/>
      <c r="G207" s="45"/>
      <c r="H207" s="45"/>
      <c r="I207" s="45"/>
      <c r="J207" s="45"/>
      <c r="K207" s="45"/>
      <c r="L207" s="45"/>
      <c r="M207" s="45"/>
      <c r="N207" s="45"/>
      <c r="O207" s="45"/>
      <c r="P207" s="45"/>
      <c r="Q207" s="45"/>
    </row>
    <row r="208" spans="3:17" x14ac:dyDescent="0.55000000000000004">
      <c r="C208" s="45"/>
      <c r="D208" s="45"/>
      <c r="E208" s="45"/>
      <c r="F208" s="45"/>
      <c r="G208" s="45"/>
      <c r="H208" s="45"/>
      <c r="I208" s="45"/>
      <c r="J208" s="45"/>
      <c r="K208" s="45"/>
      <c r="L208" s="45"/>
      <c r="M208" s="45"/>
      <c r="N208" s="45"/>
      <c r="O208" s="45"/>
      <c r="P208" s="45"/>
      <c r="Q208" s="45"/>
    </row>
    <row r="209" spans="3:17" x14ac:dyDescent="0.55000000000000004">
      <c r="C209" s="45"/>
      <c r="D209" s="45"/>
      <c r="E209" s="45"/>
      <c r="F209" s="45"/>
      <c r="G209" s="45"/>
      <c r="H209" s="45"/>
      <c r="I209" s="45"/>
      <c r="J209" s="45"/>
      <c r="K209" s="45"/>
      <c r="L209" s="45"/>
      <c r="M209" s="45"/>
      <c r="N209" s="45"/>
      <c r="O209" s="45"/>
      <c r="P209" s="45"/>
      <c r="Q209" s="45"/>
    </row>
    <row r="210" spans="3:17" x14ac:dyDescent="0.55000000000000004">
      <c r="C210" s="45"/>
      <c r="D210" s="45"/>
      <c r="E210" s="45"/>
      <c r="F210" s="45"/>
      <c r="G210" s="45"/>
      <c r="H210" s="45"/>
      <c r="I210" s="45"/>
      <c r="J210" s="45"/>
      <c r="K210" s="45"/>
      <c r="L210" s="45"/>
      <c r="M210" s="45"/>
      <c r="N210" s="45"/>
      <c r="O210" s="45"/>
      <c r="P210" s="45"/>
      <c r="Q210" s="45"/>
    </row>
    <row r="211" spans="3:17" x14ac:dyDescent="0.55000000000000004">
      <c r="C211" s="45"/>
      <c r="D211" s="45"/>
      <c r="E211" s="45"/>
      <c r="F211" s="45"/>
      <c r="G211" s="45"/>
      <c r="H211" s="45"/>
      <c r="I211" s="45"/>
      <c r="J211" s="45"/>
      <c r="K211" s="45"/>
      <c r="L211" s="45"/>
      <c r="M211" s="45"/>
      <c r="N211" s="45"/>
      <c r="O211" s="45"/>
      <c r="P211" s="45"/>
      <c r="Q211" s="45"/>
    </row>
    <row r="212" spans="3:17" x14ac:dyDescent="0.55000000000000004">
      <c r="C212" s="45"/>
      <c r="D212" s="45"/>
      <c r="E212" s="45"/>
      <c r="F212" s="45"/>
      <c r="G212" s="45"/>
      <c r="H212" s="45"/>
      <c r="I212" s="45"/>
      <c r="J212" s="45"/>
      <c r="K212" s="45"/>
      <c r="L212" s="45"/>
      <c r="M212" s="45"/>
      <c r="N212" s="45"/>
      <c r="O212" s="45"/>
      <c r="P212" s="45"/>
      <c r="Q212" s="45"/>
    </row>
    <row r="213" spans="3:17" x14ac:dyDescent="0.55000000000000004">
      <c r="C213" s="45"/>
      <c r="D213" s="45"/>
      <c r="E213" s="45"/>
      <c r="F213" s="45"/>
      <c r="G213" s="45"/>
      <c r="H213" s="45"/>
      <c r="I213" s="45"/>
      <c r="J213" s="45"/>
      <c r="K213" s="45"/>
      <c r="L213" s="45"/>
      <c r="M213" s="45"/>
      <c r="N213" s="45"/>
      <c r="O213" s="45"/>
      <c r="P213" s="45"/>
      <c r="Q213" s="45"/>
    </row>
    <row r="214" spans="3:17" x14ac:dyDescent="0.55000000000000004">
      <c r="C214" s="45"/>
      <c r="D214" s="45"/>
      <c r="E214" s="45"/>
      <c r="F214" s="45"/>
      <c r="G214" s="45"/>
      <c r="H214" s="45"/>
      <c r="I214" s="45"/>
      <c r="J214" s="45"/>
      <c r="K214" s="45"/>
      <c r="L214" s="45"/>
      <c r="M214" s="45"/>
      <c r="N214" s="45"/>
      <c r="O214" s="45"/>
      <c r="P214" s="45"/>
      <c r="Q214" s="45"/>
    </row>
    <row r="215" spans="3:17" x14ac:dyDescent="0.55000000000000004">
      <c r="C215" s="45"/>
      <c r="D215" s="45"/>
      <c r="E215" s="45"/>
      <c r="F215" s="45"/>
      <c r="G215" s="45"/>
      <c r="H215" s="45"/>
      <c r="I215" s="45"/>
      <c r="J215" s="45"/>
      <c r="K215" s="45"/>
      <c r="L215" s="45"/>
      <c r="M215" s="45"/>
      <c r="N215" s="45"/>
      <c r="O215" s="45"/>
      <c r="P215" s="45"/>
      <c r="Q215" s="45"/>
    </row>
    <row r="216" spans="3:17" x14ac:dyDescent="0.55000000000000004">
      <c r="C216" s="45"/>
      <c r="D216" s="45"/>
      <c r="E216" s="45"/>
      <c r="F216" s="45"/>
      <c r="G216" s="45"/>
      <c r="H216" s="45"/>
      <c r="I216" s="45"/>
      <c r="J216" s="45"/>
      <c r="K216" s="45"/>
      <c r="L216" s="45"/>
      <c r="M216" s="45"/>
      <c r="N216" s="45"/>
      <c r="O216" s="45"/>
      <c r="P216" s="45"/>
      <c r="Q216" s="45"/>
    </row>
    <row r="217" spans="3:17" x14ac:dyDescent="0.55000000000000004">
      <c r="C217" s="45"/>
      <c r="D217" s="45"/>
      <c r="E217" s="45"/>
      <c r="F217" s="45"/>
      <c r="G217" s="45"/>
      <c r="H217" s="45"/>
      <c r="I217" s="45"/>
      <c r="J217" s="45"/>
      <c r="K217" s="45"/>
      <c r="L217" s="45"/>
      <c r="M217" s="45"/>
      <c r="N217" s="45"/>
      <c r="O217" s="45"/>
      <c r="P217" s="45"/>
      <c r="Q217" s="45"/>
    </row>
    <row r="218" spans="3:17" x14ac:dyDescent="0.55000000000000004">
      <c r="C218" s="45"/>
      <c r="D218" s="45"/>
      <c r="E218" s="45"/>
      <c r="F218" s="45"/>
      <c r="G218" s="45"/>
      <c r="H218" s="45"/>
      <c r="I218" s="45"/>
      <c r="J218" s="45"/>
      <c r="K218" s="45"/>
      <c r="L218" s="45"/>
      <c r="M218" s="45"/>
      <c r="N218" s="45"/>
      <c r="O218" s="45"/>
      <c r="P218" s="45"/>
      <c r="Q218" s="45"/>
    </row>
    <row r="219" spans="3:17" x14ac:dyDescent="0.55000000000000004">
      <c r="C219" s="45"/>
      <c r="D219" s="45"/>
      <c r="E219" s="45"/>
      <c r="F219" s="45"/>
      <c r="G219" s="45"/>
      <c r="H219" s="45"/>
      <c r="I219" s="45"/>
      <c r="J219" s="45"/>
      <c r="K219" s="45"/>
      <c r="L219" s="45"/>
      <c r="M219" s="45"/>
      <c r="N219" s="45"/>
      <c r="O219" s="45"/>
      <c r="P219" s="45"/>
      <c r="Q219" s="45"/>
    </row>
    <row r="220" spans="3:17" x14ac:dyDescent="0.55000000000000004">
      <c r="C220" s="45"/>
      <c r="D220" s="45"/>
      <c r="E220" s="45"/>
      <c r="F220" s="45"/>
      <c r="G220" s="45"/>
      <c r="H220" s="45"/>
      <c r="I220" s="45"/>
      <c r="J220" s="45"/>
      <c r="K220" s="45"/>
      <c r="L220" s="45"/>
      <c r="M220" s="45"/>
      <c r="N220" s="45"/>
      <c r="O220" s="45"/>
      <c r="P220" s="45"/>
      <c r="Q220" s="45"/>
    </row>
    <row r="221" spans="3:17" x14ac:dyDescent="0.55000000000000004">
      <c r="C221" s="45"/>
      <c r="D221" s="45"/>
      <c r="E221" s="45"/>
      <c r="F221" s="45"/>
      <c r="G221" s="45"/>
      <c r="H221" s="45"/>
      <c r="I221" s="45"/>
      <c r="J221" s="45"/>
      <c r="K221" s="45"/>
      <c r="L221" s="45"/>
      <c r="M221" s="45"/>
      <c r="N221" s="45"/>
      <c r="O221" s="45"/>
      <c r="P221" s="45"/>
      <c r="Q221" s="45"/>
    </row>
    <row r="222" spans="3:17" x14ac:dyDescent="0.55000000000000004">
      <c r="C222" s="45"/>
      <c r="D222" s="45"/>
      <c r="E222" s="45"/>
      <c r="F222" s="45"/>
      <c r="G222" s="45"/>
      <c r="H222" s="45"/>
      <c r="I222" s="45"/>
      <c r="J222" s="45"/>
      <c r="K222" s="45"/>
      <c r="L222" s="45"/>
      <c r="M222" s="45"/>
      <c r="N222" s="45"/>
      <c r="O222" s="45"/>
      <c r="P222" s="45"/>
      <c r="Q222" s="45"/>
    </row>
    <row r="223" spans="3:17" x14ac:dyDescent="0.55000000000000004">
      <c r="C223" s="45"/>
      <c r="D223" s="45"/>
      <c r="E223" s="45"/>
      <c r="F223" s="45"/>
      <c r="G223" s="45"/>
      <c r="H223" s="45"/>
      <c r="I223" s="45"/>
      <c r="J223" s="45"/>
      <c r="K223" s="45"/>
      <c r="L223" s="45"/>
      <c r="M223" s="45"/>
      <c r="N223" s="45"/>
      <c r="O223" s="45"/>
      <c r="P223" s="45"/>
      <c r="Q223" s="45"/>
    </row>
    <row r="224" spans="3:17" x14ac:dyDescent="0.55000000000000004">
      <c r="C224" s="45"/>
      <c r="D224" s="45"/>
      <c r="E224" s="45"/>
      <c r="F224" s="45"/>
      <c r="G224" s="45"/>
      <c r="H224" s="45"/>
      <c r="I224" s="45"/>
      <c r="J224" s="45"/>
      <c r="K224" s="45"/>
      <c r="L224" s="45"/>
      <c r="M224" s="45"/>
      <c r="N224" s="45"/>
      <c r="O224" s="45"/>
      <c r="P224" s="45"/>
      <c r="Q224" s="45"/>
    </row>
    <row r="225" spans="3:17" x14ac:dyDescent="0.55000000000000004">
      <c r="C225" s="45"/>
      <c r="D225" s="45"/>
      <c r="E225" s="45"/>
      <c r="F225" s="45"/>
      <c r="G225" s="45"/>
      <c r="H225" s="45"/>
      <c r="I225" s="45"/>
      <c r="J225" s="45"/>
      <c r="K225" s="45"/>
      <c r="L225" s="45"/>
      <c r="M225" s="45"/>
      <c r="N225" s="45"/>
      <c r="O225" s="45"/>
      <c r="P225" s="45"/>
      <c r="Q225" s="45"/>
    </row>
    <row r="226" spans="3:17" x14ac:dyDescent="0.55000000000000004">
      <c r="C226" s="45"/>
      <c r="D226" s="45"/>
      <c r="E226" s="45"/>
      <c r="F226" s="45"/>
      <c r="G226" s="45"/>
      <c r="H226" s="45"/>
      <c r="I226" s="45"/>
      <c r="J226" s="45"/>
      <c r="K226" s="45"/>
      <c r="L226" s="45"/>
      <c r="M226" s="45"/>
      <c r="N226" s="45"/>
      <c r="O226" s="45"/>
      <c r="P226" s="45"/>
      <c r="Q226" s="45"/>
    </row>
    <row r="227" spans="3:17" x14ac:dyDescent="0.55000000000000004">
      <c r="C227" s="45"/>
      <c r="D227" s="45"/>
      <c r="E227" s="45"/>
      <c r="F227" s="45"/>
      <c r="G227" s="45"/>
      <c r="H227" s="45"/>
      <c r="I227" s="45"/>
      <c r="J227" s="45"/>
      <c r="K227" s="45"/>
      <c r="L227" s="45"/>
      <c r="M227" s="45"/>
      <c r="N227" s="45"/>
      <c r="O227" s="45"/>
      <c r="P227" s="45"/>
      <c r="Q227" s="45"/>
    </row>
    <row r="228" spans="3:17" x14ac:dyDescent="0.55000000000000004">
      <c r="C228" s="45"/>
      <c r="D228" s="45"/>
      <c r="E228" s="45"/>
      <c r="F228" s="45"/>
      <c r="G228" s="45"/>
      <c r="H228" s="45"/>
      <c r="I228" s="45"/>
      <c r="J228" s="45"/>
      <c r="K228" s="45"/>
      <c r="L228" s="45"/>
      <c r="M228" s="45"/>
      <c r="N228" s="45"/>
      <c r="O228" s="45"/>
      <c r="P228" s="45"/>
      <c r="Q228" s="45"/>
    </row>
    <row r="229" spans="3:17" x14ac:dyDescent="0.55000000000000004">
      <c r="C229" s="45"/>
      <c r="D229" s="45"/>
      <c r="E229" s="45"/>
      <c r="F229" s="45"/>
      <c r="G229" s="45"/>
      <c r="H229" s="45"/>
      <c r="I229" s="45"/>
      <c r="J229" s="45"/>
      <c r="K229" s="45"/>
      <c r="L229" s="45"/>
      <c r="M229" s="45"/>
      <c r="N229" s="45"/>
      <c r="O229" s="45"/>
      <c r="P229" s="45"/>
      <c r="Q229" s="45"/>
    </row>
    <row r="230" spans="3:17" x14ac:dyDescent="0.55000000000000004">
      <c r="C230" s="45"/>
      <c r="D230" s="45"/>
      <c r="E230" s="45"/>
      <c r="F230" s="45"/>
      <c r="G230" s="45"/>
      <c r="H230" s="45"/>
      <c r="I230" s="45"/>
      <c r="J230" s="45"/>
      <c r="K230" s="45"/>
      <c r="L230" s="45"/>
      <c r="M230" s="45"/>
      <c r="N230" s="45"/>
      <c r="O230" s="45"/>
      <c r="P230" s="45"/>
      <c r="Q230" s="45"/>
    </row>
    <row r="231" spans="3:17" x14ac:dyDescent="0.55000000000000004">
      <c r="C231" s="45"/>
      <c r="D231" s="45"/>
      <c r="E231" s="45"/>
      <c r="F231" s="45"/>
      <c r="G231" s="45"/>
      <c r="H231" s="45"/>
      <c r="I231" s="45"/>
      <c r="J231" s="45"/>
      <c r="K231" s="45"/>
      <c r="L231" s="45"/>
      <c r="M231" s="45"/>
      <c r="N231" s="45"/>
      <c r="O231" s="45"/>
      <c r="P231" s="45"/>
      <c r="Q231" s="45"/>
    </row>
    <row r="232" spans="3:17" x14ac:dyDescent="0.55000000000000004">
      <c r="C232" s="45"/>
      <c r="D232" s="45"/>
      <c r="E232" s="45"/>
      <c r="F232" s="45"/>
      <c r="G232" s="45"/>
      <c r="H232" s="45"/>
      <c r="I232" s="45"/>
      <c r="J232" s="45"/>
      <c r="K232" s="45"/>
      <c r="L232" s="45"/>
      <c r="M232" s="45"/>
      <c r="N232" s="45"/>
      <c r="O232" s="45"/>
      <c r="P232" s="45"/>
      <c r="Q232" s="45"/>
    </row>
    <row r="233" spans="3:17" x14ac:dyDescent="0.55000000000000004">
      <c r="C233" s="45"/>
      <c r="D233" s="45"/>
      <c r="E233" s="45"/>
      <c r="F233" s="45"/>
      <c r="G233" s="45"/>
      <c r="H233" s="45"/>
      <c r="I233" s="45"/>
      <c r="J233" s="45"/>
      <c r="K233" s="45"/>
      <c r="L233" s="45"/>
      <c r="M233" s="45"/>
      <c r="N233" s="45"/>
      <c r="O233" s="45"/>
      <c r="P233" s="45"/>
      <c r="Q233" s="45"/>
    </row>
    <row r="234" spans="3:17" x14ac:dyDescent="0.55000000000000004">
      <c r="C234" s="45"/>
      <c r="D234" s="45"/>
      <c r="E234" s="45"/>
      <c r="F234" s="45"/>
      <c r="G234" s="45"/>
      <c r="H234" s="45"/>
      <c r="I234" s="45"/>
      <c r="J234" s="45"/>
      <c r="K234" s="45"/>
      <c r="L234" s="45"/>
      <c r="M234" s="45"/>
      <c r="N234" s="45"/>
      <c r="O234" s="45"/>
      <c r="P234" s="45"/>
      <c r="Q234" s="45"/>
    </row>
    <row r="235" spans="3:17" x14ac:dyDescent="0.55000000000000004">
      <c r="C235" s="45"/>
      <c r="D235" s="45"/>
      <c r="E235" s="45"/>
      <c r="F235" s="45"/>
      <c r="G235" s="45"/>
      <c r="H235" s="45"/>
      <c r="I235" s="45"/>
      <c r="J235" s="45"/>
      <c r="K235" s="45"/>
      <c r="L235" s="45"/>
      <c r="M235" s="45"/>
      <c r="N235" s="45"/>
      <c r="O235" s="45"/>
      <c r="P235" s="45"/>
      <c r="Q235" s="45"/>
    </row>
    <row r="236" spans="3:17" x14ac:dyDescent="0.55000000000000004">
      <c r="C236" s="45"/>
      <c r="D236" s="45"/>
      <c r="E236" s="45"/>
      <c r="F236" s="45"/>
      <c r="G236" s="45"/>
      <c r="H236" s="45"/>
      <c r="I236" s="45"/>
      <c r="J236" s="45"/>
      <c r="K236" s="45"/>
      <c r="L236" s="45"/>
      <c r="M236" s="45"/>
      <c r="N236" s="45"/>
      <c r="O236" s="45"/>
      <c r="P236" s="45"/>
      <c r="Q236" s="45"/>
    </row>
    <row r="237" spans="3:17" x14ac:dyDescent="0.55000000000000004">
      <c r="C237" s="45"/>
      <c r="D237" s="45"/>
      <c r="E237" s="45"/>
      <c r="F237" s="45"/>
      <c r="G237" s="45"/>
      <c r="H237" s="45"/>
      <c r="I237" s="45"/>
      <c r="J237" s="45"/>
      <c r="K237" s="45"/>
      <c r="L237" s="45"/>
      <c r="M237" s="45"/>
      <c r="N237" s="45"/>
      <c r="O237" s="45"/>
      <c r="P237" s="45"/>
      <c r="Q237" s="45"/>
    </row>
    <row r="238" spans="3:17" x14ac:dyDescent="0.55000000000000004">
      <c r="C238" s="45"/>
      <c r="D238" s="45"/>
      <c r="E238" s="45"/>
      <c r="F238" s="45"/>
      <c r="G238" s="45"/>
      <c r="H238" s="45"/>
      <c r="I238" s="45"/>
      <c r="J238" s="45"/>
      <c r="K238" s="45"/>
      <c r="L238" s="45"/>
      <c r="M238" s="45"/>
      <c r="N238" s="45"/>
      <c r="O238" s="45"/>
      <c r="P238" s="45"/>
      <c r="Q238" s="45"/>
    </row>
    <row r="239" spans="3:17" x14ac:dyDescent="0.55000000000000004">
      <c r="C239" s="45"/>
      <c r="D239" s="45"/>
      <c r="E239" s="45"/>
      <c r="F239" s="45"/>
      <c r="G239" s="45"/>
      <c r="H239" s="45"/>
      <c r="I239" s="45"/>
      <c r="J239" s="45"/>
      <c r="K239" s="45"/>
      <c r="L239" s="45"/>
      <c r="M239" s="45"/>
      <c r="N239" s="45"/>
      <c r="O239" s="45"/>
      <c r="P239" s="45"/>
      <c r="Q239" s="45"/>
    </row>
    <row r="240" spans="3:17" x14ac:dyDescent="0.55000000000000004">
      <c r="C240" s="45"/>
      <c r="D240" s="45"/>
      <c r="E240" s="45"/>
      <c r="F240" s="45"/>
      <c r="G240" s="45"/>
      <c r="H240" s="45"/>
      <c r="I240" s="45"/>
      <c r="J240" s="45"/>
      <c r="K240" s="45"/>
      <c r="L240" s="45"/>
      <c r="M240" s="45"/>
      <c r="N240" s="45"/>
      <c r="O240" s="45"/>
      <c r="P240" s="45"/>
      <c r="Q240" s="45"/>
    </row>
    <row r="241" spans="3:17" x14ac:dyDescent="0.55000000000000004">
      <c r="C241" s="45"/>
      <c r="D241" s="45"/>
      <c r="E241" s="45"/>
      <c r="F241" s="45"/>
      <c r="G241" s="45"/>
      <c r="H241" s="45"/>
      <c r="I241" s="45"/>
      <c r="J241" s="45"/>
      <c r="K241" s="45"/>
      <c r="L241" s="45"/>
      <c r="M241" s="45"/>
      <c r="N241" s="45"/>
      <c r="O241" s="45"/>
      <c r="P241" s="45"/>
      <c r="Q241" s="45"/>
    </row>
    <row r="242" spans="3:17" x14ac:dyDescent="0.55000000000000004">
      <c r="C242" s="45"/>
      <c r="D242" s="45"/>
      <c r="E242" s="45"/>
      <c r="F242" s="45"/>
      <c r="G242" s="45"/>
      <c r="H242" s="45"/>
      <c r="I242" s="45"/>
      <c r="J242" s="45"/>
      <c r="K242" s="45"/>
      <c r="L242" s="45"/>
      <c r="M242" s="45"/>
      <c r="N242" s="45"/>
      <c r="O242" s="45"/>
      <c r="P242" s="45"/>
      <c r="Q242" s="45"/>
    </row>
    <row r="243" spans="3:17" x14ac:dyDescent="0.55000000000000004">
      <c r="C243" s="45"/>
      <c r="D243" s="45"/>
      <c r="E243" s="45"/>
      <c r="F243" s="45"/>
      <c r="G243" s="45"/>
      <c r="H243" s="45"/>
      <c r="I243" s="45"/>
      <c r="J243" s="45"/>
      <c r="K243" s="45"/>
      <c r="L243" s="45"/>
      <c r="M243" s="45"/>
      <c r="N243" s="45"/>
      <c r="O243" s="45"/>
      <c r="P243" s="45"/>
      <c r="Q243" s="45"/>
    </row>
    <row r="244" spans="3:17" x14ac:dyDescent="0.55000000000000004">
      <c r="C244" s="45"/>
      <c r="D244" s="45"/>
      <c r="E244" s="45"/>
      <c r="F244" s="45"/>
      <c r="G244" s="45"/>
      <c r="H244" s="45"/>
      <c r="I244" s="45"/>
      <c r="J244" s="45"/>
      <c r="K244" s="45"/>
      <c r="L244" s="45"/>
      <c r="M244" s="45"/>
      <c r="N244" s="45"/>
      <c r="O244" s="45"/>
      <c r="P244" s="45"/>
      <c r="Q244" s="45"/>
    </row>
    <row r="245" spans="3:17" x14ac:dyDescent="0.55000000000000004">
      <c r="C245" s="45"/>
      <c r="D245" s="45"/>
      <c r="E245" s="45"/>
      <c r="F245" s="45"/>
      <c r="G245" s="45"/>
      <c r="H245" s="45"/>
      <c r="I245" s="45"/>
      <c r="J245" s="45"/>
      <c r="K245" s="45"/>
      <c r="L245" s="45"/>
      <c r="M245" s="45"/>
      <c r="N245" s="45"/>
      <c r="O245" s="45"/>
      <c r="P245" s="45"/>
      <c r="Q245" s="45"/>
    </row>
    <row r="246" spans="3:17" x14ac:dyDescent="0.55000000000000004">
      <c r="C246" s="45"/>
      <c r="D246" s="45"/>
      <c r="E246" s="45"/>
      <c r="F246" s="45"/>
      <c r="G246" s="45"/>
      <c r="H246" s="45"/>
      <c r="I246" s="45"/>
      <c r="J246" s="45"/>
      <c r="K246" s="45"/>
      <c r="L246" s="45"/>
      <c r="M246" s="45"/>
      <c r="N246" s="45"/>
      <c r="O246" s="45"/>
      <c r="P246" s="45"/>
      <c r="Q246" s="45"/>
    </row>
    <row r="247" spans="3:17" x14ac:dyDescent="0.55000000000000004">
      <c r="C247" s="45"/>
      <c r="D247" s="45"/>
      <c r="E247" s="45"/>
      <c r="F247" s="45"/>
      <c r="G247" s="45"/>
      <c r="H247" s="45"/>
      <c r="I247" s="45"/>
      <c r="J247" s="45"/>
      <c r="K247" s="45"/>
      <c r="L247" s="45"/>
      <c r="M247" s="45"/>
      <c r="N247" s="45"/>
      <c r="O247" s="45"/>
      <c r="P247" s="45"/>
      <c r="Q247" s="45"/>
    </row>
    <row r="248" spans="3:17" x14ac:dyDescent="0.55000000000000004">
      <c r="C248" s="45"/>
      <c r="D248" s="45"/>
      <c r="E248" s="45"/>
      <c r="F248" s="45"/>
      <c r="G248" s="45"/>
      <c r="H248" s="45"/>
      <c r="I248" s="45"/>
      <c r="J248" s="45"/>
      <c r="K248" s="45"/>
      <c r="L248" s="45"/>
      <c r="M248" s="45"/>
      <c r="N248" s="45"/>
      <c r="O248" s="45"/>
      <c r="P248" s="45"/>
      <c r="Q248" s="45"/>
    </row>
    <row r="249" spans="3:17" x14ac:dyDescent="0.55000000000000004">
      <c r="C249" s="45"/>
      <c r="D249" s="45"/>
      <c r="E249" s="45"/>
      <c r="F249" s="45"/>
      <c r="G249" s="45"/>
      <c r="H249" s="45"/>
      <c r="I249" s="45"/>
      <c r="J249" s="45"/>
      <c r="K249" s="45"/>
      <c r="L249" s="45"/>
      <c r="M249" s="45"/>
      <c r="N249" s="45"/>
      <c r="O249" s="45"/>
      <c r="P249" s="45"/>
      <c r="Q249" s="45"/>
    </row>
    <row r="250" spans="3:17" x14ac:dyDescent="0.55000000000000004">
      <c r="C250" s="45"/>
      <c r="D250" s="45"/>
      <c r="E250" s="45"/>
      <c r="F250" s="45"/>
      <c r="G250" s="45"/>
      <c r="H250" s="45"/>
      <c r="I250" s="45"/>
      <c r="J250" s="45"/>
      <c r="K250" s="45"/>
      <c r="L250" s="45"/>
      <c r="M250" s="45"/>
      <c r="N250" s="45"/>
      <c r="O250" s="45"/>
      <c r="P250" s="45"/>
      <c r="Q250" s="45"/>
    </row>
    <row r="251" spans="3:17" x14ac:dyDescent="0.55000000000000004">
      <c r="C251" s="45"/>
      <c r="D251" s="45"/>
      <c r="E251" s="45"/>
      <c r="F251" s="45"/>
      <c r="G251" s="45"/>
      <c r="H251" s="45"/>
      <c r="I251" s="45"/>
      <c r="J251" s="45"/>
      <c r="K251" s="45"/>
      <c r="L251" s="45"/>
      <c r="M251" s="45"/>
      <c r="N251" s="45"/>
      <c r="O251" s="45"/>
      <c r="P251" s="45"/>
      <c r="Q251" s="45"/>
    </row>
    <row r="252" spans="3:17" x14ac:dyDescent="0.55000000000000004">
      <c r="C252" s="45"/>
      <c r="D252" s="45"/>
      <c r="E252" s="45"/>
      <c r="F252" s="45"/>
      <c r="G252" s="45"/>
      <c r="H252" s="45"/>
      <c r="I252" s="45"/>
      <c r="J252" s="45"/>
      <c r="K252" s="45"/>
      <c r="L252" s="45"/>
      <c r="M252" s="45"/>
      <c r="N252" s="45"/>
      <c r="O252" s="45"/>
      <c r="P252" s="45"/>
      <c r="Q252" s="45"/>
    </row>
    <row r="253" spans="3:17" x14ac:dyDescent="0.55000000000000004">
      <c r="C253" s="45"/>
      <c r="D253" s="45"/>
      <c r="E253" s="45"/>
      <c r="F253" s="45"/>
      <c r="G253" s="45"/>
      <c r="H253" s="45"/>
      <c r="I253" s="45"/>
      <c r="J253" s="45"/>
      <c r="K253" s="45"/>
      <c r="L253" s="45"/>
      <c r="M253" s="45"/>
      <c r="N253" s="45"/>
      <c r="O253" s="45"/>
      <c r="P253" s="45"/>
      <c r="Q253" s="45"/>
    </row>
    <row r="254" spans="3:17" x14ac:dyDescent="0.55000000000000004">
      <c r="C254" s="45"/>
      <c r="D254" s="45"/>
      <c r="E254" s="45"/>
      <c r="F254" s="45"/>
      <c r="G254" s="45"/>
      <c r="H254" s="45"/>
      <c r="I254" s="45"/>
      <c r="J254" s="45"/>
      <c r="K254" s="45"/>
      <c r="L254" s="45"/>
      <c r="M254" s="45"/>
      <c r="N254" s="45"/>
      <c r="O254" s="45"/>
      <c r="P254" s="45"/>
      <c r="Q254" s="45"/>
    </row>
    <row r="255" spans="3:17" x14ac:dyDescent="0.55000000000000004">
      <c r="C255" s="45"/>
      <c r="D255" s="45"/>
      <c r="E255" s="45"/>
      <c r="F255" s="45"/>
      <c r="G255" s="45"/>
      <c r="H255" s="45"/>
      <c r="I255" s="45"/>
      <c r="J255" s="45"/>
      <c r="K255" s="45"/>
      <c r="L255" s="45"/>
      <c r="M255" s="45"/>
      <c r="N255" s="45"/>
      <c r="O255" s="45"/>
      <c r="P255" s="45"/>
      <c r="Q255" s="45"/>
    </row>
    <row r="256" spans="3:17" x14ac:dyDescent="0.55000000000000004">
      <c r="C256" s="45"/>
      <c r="D256" s="45"/>
      <c r="E256" s="45"/>
      <c r="F256" s="45"/>
      <c r="G256" s="45"/>
      <c r="H256" s="45"/>
      <c r="I256" s="45"/>
      <c r="J256" s="45"/>
      <c r="K256" s="45"/>
      <c r="L256" s="45"/>
      <c r="M256" s="45"/>
      <c r="N256" s="45"/>
      <c r="O256" s="45"/>
      <c r="P256" s="45"/>
      <c r="Q256" s="45"/>
    </row>
    <row r="257" spans="3:17" x14ac:dyDescent="0.55000000000000004">
      <c r="C257" s="45"/>
      <c r="D257" s="45"/>
      <c r="E257" s="45"/>
      <c r="F257" s="45"/>
      <c r="G257" s="45"/>
      <c r="H257" s="45"/>
      <c r="I257" s="45"/>
      <c r="J257" s="45"/>
      <c r="K257" s="45"/>
      <c r="L257" s="45"/>
      <c r="M257" s="45"/>
      <c r="N257" s="45"/>
      <c r="O257" s="45"/>
      <c r="P257" s="45"/>
      <c r="Q257" s="45"/>
    </row>
    <row r="258" spans="3:17" x14ac:dyDescent="0.55000000000000004">
      <c r="C258" s="45"/>
      <c r="D258" s="45"/>
      <c r="E258" s="45"/>
      <c r="F258" s="45"/>
      <c r="G258" s="45"/>
      <c r="H258" s="45"/>
      <c r="I258" s="45"/>
      <c r="J258" s="45"/>
      <c r="K258" s="45"/>
      <c r="L258" s="45"/>
      <c r="M258" s="45"/>
      <c r="N258" s="45"/>
      <c r="O258" s="45"/>
      <c r="P258" s="45"/>
      <c r="Q258" s="45"/>
    </row>
    <row r="259" spans="3:17" x14ac:dyDescent="0.55000000000000004">
      <c r="C259" s="45"/>
      <c r="D259" s="45"/>
      <c r="E259" s="45"/>
      <c r="F259" s="45"/>
      <c r="G259" s="45"/>
      <c r="H259" s="45"/>
      <c r="I259" s="45"/>
      <c r="J259" s="45"/>
      <c r="K259" s="45"/>
      <c r="L259" s="45"/>
      <c r="M259" s="45"/>
      <c r="N259" s="45"/>
      <c r="O259" s="45"/>
      <c r="P259" s="45"/>
      <c r="Q259" s="45"/>
    </row>
    <row r="260" spans="3:17" x14ac:dyDescent="0.55000000000000004">
      <c r="C260" s="45"/>
      <c r="D260" s="45"/>
      <c r="E260" s="45"/>
      <c r="F260" s="45"/>
      <c r="G260" s="45"/>
      <c r="H260" s="45"/>
      <c r="I260" s="45"/>
      <c r="J260" s="45"/>
      <c r="K260" s="45"/>
      <c r="L260" s="45"/>
      <c r="M260" s="45"/>
      <c r="N260" s="45"/>
      <c r="O260" s="45"/>
      <c r="P260" s="45"/>
      <c r="Q260" s="45"/>
    </row>
    <row r="261" spans="3:17" x14ac:dyDescent="0.55000000000000004">
      <c r="C261" s="45"/>
      <c r="D261" s="45"/>
      <c r="E261" s="45"/>
      <c r="F261" s="45"/>
      <c r="G261" s="45"/>
      <c r="H261" s="45"/>
      <c r="I261" s="45"/>
      <c r="J261" s="45"/>
      <c r="K261" s="45"/>
      <c r="L261" s="45"/>
      <c r="M261" s="45"/>
      <c r="N261" s="45"/>
      <c r="O261" s="45"/>
      <c r="P261" s="45"/>
      <c r="Q261" s="45"/>
    </row>
    <row r="262" spans="3:17" x14ac:dyDescent="0.55000000000000004">
      <c r="C262" s="45"/>
      <c r="D262" s="45"/>
      <c r="E262" s="45"/>
      <c r="F262" s="45"/>
      <c r="G262" s="45"/>
      <c r="H262" s="45"/>
      <c r="I262" s="45"/>
      <c r="J262" s="45"/>
      <c r="K262" s="45"/>
      <c r="L262" s="45"/>
      <c r="M262" s="45"/>
      <c r="N262" s="45"/>
      <c r="O262" s="45"/>
      <c r="P262" s="45"/>
      <c r="Q262" s="45"/>
    </row>
    <row r="263" spans="3:17" x14ac:dyDescent="0.55000000000000004">
      <c r="C263" s="45"/>
      <c r="D263" s="45"/>
      <c r="E263" s="45"/>
      <c r="F263" s="45"/>
      <c r="G263" s="45"/>
      <c r="H263" s="45"/>
      <c r="I263" s="45"/>
      <c r="J263" s="45"/>
      <c r="K263" s="45"/>
      <c r="L263" s="45"/>
      <c r="M263" s="45"/>
      <c r="N263" s="45"/>
      <c r="O263" s="45"/>
      <c r="P263" s="45"/>
      <c r="Q263" s="45"/>
    </row>
    <row r="264" spans="3:17" x14ac:dyDescent="0.55000000000000004">
      <c r="C264" s="45"/>
      <c r="D264" s="45"/>
      <c r="E264" s="45"/>
      <c r="F264" s="45"/>
      <c r="G264" s="45"/>
      <c r="H264" s="45"/>
      <c r="I264" s="45"/>
      <c r="J264" s="45"/>
      <c r="K264" s="45"/>
      <c r="L264" s="45"/>
      <c r="M264" s="45"/>
      <c r="N264" s="45"/>
      <c r="O264" s="45"/>
      <c r="P264" s="45"/>
      <c r="Q264" s="45"/>
    </row>
    <row r="265" spans="3:17" x14ac:dyDescent="0.55000000000000004">
      <c r="C265" s="45"/>
      <c r="D265" s="45"/>
      <c r="E265" s="45"/>
      <c r="F265" s="45"/>
      <c r="G265" s="45"/>
      <c r="H265" s="45"/>
      <c r="I265" s="45"/>
      <c r="J265" s="45"/>
      <c r="K265" s="45"/>
      <c r="L265" s="45"/>
      <c r="M265" s="45"/>
      <c r="N265" s="45"/>
      <c r="O265" s="45"/>
      <c r="P265" s="45"/>
      <c r="Q265" s="45"/>
    </row>
    <row r="266" spans="3:17" x14ac:dyDescent="0.55000000000000004">
      <c r="C266" s="45"/>
      <c r="D266" s="45"/>
      <c r="E266" s="45"/>
      <c r="F266" s="45"/>
      <c r="G266" s="45"/>
      <c r="H266" s="45"/>
      <c r="I266" s="45"/>
      <c r="J266" s="45"/>
      <c r="K266" s="45"/>
      <c r="L266" s="45"/>
      <c r="M266" s="45"/>
      <c r="N266" s="45"/>
      <c r="O266" s="45"/>
      <c r="P266" s="45"/>
      <c r="Q266" s="45"/>
    </row>
    <row r="267" spans="3:17" x14ac:dyDescent="0.55000000000000004">
      <c r="C267" s="45"/>
      <c r="D267" s="45"/>
      <c r="E267" s="45"/>
      <c r="F267" s="45"/>
      <c r="G267" s="45"/>
      <c r="H267" s="45"/>
      <c r="I267" s="45"/>
      <c r="J267" s="45"/>
      <c r="K267" s="45"/>
      <c r="L267" s="45"/>
      <c r="M267" s="45"/>
      <c r="N267" s="45"/>
      <c r="O267" s="45"/>
      <c r="P267" s="45"/>
      <c r="Q267" s="45"/>
    </row>
    <row r="268" spans="3:17" x14ac:dyDescent="0.55000000000000004">
      <c r="C268" s="45"/>
      <c r="D268" s="45"/>
      <c r="E268" s="45"/>
      <c r="F268" s="45"/>
      <c r="G268" s="45"/>
      <c r="H268" s="45"/>
      <c r="I268" s="45"/>
      <c r="J268" s="45"/>
      <c r="K268" s="45"/>
      <c r="L268" s="45"/>
      <c r="M268" s="45"/>
      <c r="N268" s="45"/>
      <c r="O268" s="45"/>
      <c r="P268" s="45"/>
      <c r="Q268" s="45"/>
    </row>
    <row r="269" spans="3:17" x14ac:dyDescent="0.55000000000000004">
      <c r="C269" s="45"/>
      <c r="D269" s="45"/>
      <c r="E269" s="45"/>
      <c r="F269" s="45"/>
      <c r="G269" s="45"/>
      <c r="H269" s="45"/>
      <c r="I269" s="45"/>
      <c r="J269" s="45"/>
      <c r="K269" s="45"/>
      <c r="L269" s="45"/>
      <c r="M269" s="45"/>
      <c r="N269" s="45"/>
      <c r="O269" s="45"/>
      <c r="P269" s="45"/>
      <c r="Q269" s="45"/>
    </row>
    <row r="270" spans="3:17" x14ac:dyDescent="0.55000000000000004">
      <c r="C270" s="45"/>
      <c r="D270" s="45"/>
      <c r="E270" s="45"/>
      <c r="F270" s="45"/>
      <c r="G270" s="45"/>
      <c r="H270" s="45"/>
      <c r="I270" s="45"/>
      <c r="J270" s="45"/>
      <c r="K270" s="45"/>
      <c r="L270" s="45"/>
      <c r="M270" s="45"/>
      <c r="N270" s="45"/>
      <c r="O270" s="45"/>
      <c r="P270" s="45"/>
      <c r="Q270" s="45"/>
    </row>
    <row r="271" spans="3:17" x14ac:dyDescent="0.55000000000000004">
      <c r="C271" s="45"/>
      <c r="D271" s="45"/>
      <c r="E271" s="45"/>
      <c r="F271" s="45"/>
      <c r="G271" s="45"/>
      <c r="H271" s="45"/>
      <c r="I271" s="45"/>
      <c r="J271" s="45"/>
      <c r="K271" s="45"/>
      <c r="L271" s="45"/>
      <c r="M271" s="45"/>
      <c r="N271" s="45"/>
      <c r="O271" s="45"/>
      <c r="P271" s="45"/>
      <c r="Q271" s="45"/>
    </row>
    <row r="272" spans="3:17" x14ac:dyDescent="0.55000000000000004">
      <c r="C272" s="45"/>
      <c r="D272" s="45"/>
      <c r="E272" s="45"/>
      <c r="F272" s="45"/>
      <c r="G272" s="45"/>
      <c r="H272" s="45"/>
      <c r="I272" s="45"/>
      <c r="J272" s="45"/>
      <c r="K272" s="45"/>
      <c r="L272" s="45"/>
      <c r="M272" s="45"/>
      <c r="N272" s="45"/>
      <c r="O272" s="45"/>
      <c r="P272" s="45"/>
      <c r="Q272" s="45"/>
    </row>
    <row r="273" spans="3:17" x14ac:dyDescent="0.55000000000000004">
      <c r="C273" s="45"/>
      <c r="D273" s="45"/>
      <c r="E273" s="45"/>
      <c r="F273" s="45"/>
      <c r="G273" s="45"/>
      <c r="H273" s="45"/>
      <c r="I273" s="45"/>
      <c r="J273" s="45"/>
      <c r="K273" s="45"/>
      <c r="L273" s="45"/>
      <c r="M273" s="45"/>
      <c r="N273" s="45"/>
      <c r="O273" s="45"/>
      <c r="P273" s="45"/>
      <c r="Q273" s="45"/>
    </row>
    <row r="274" spans="3:17" x14ac:dyDescent="0.55000000000000004">
      <c r="C274" s="45"/>
      <c r="D274" s="45"/>
      <c r="E274" s="45"/>
      <c r="F274" s="45"/>
      <c r="G274" s="45"/>
      <c r="H274" s="45"/>
      <c r="I274" s="45"/>
      <c r="J274" s="45"/>
      <c r="K274" s="45"/>
      <c r="L274" s="45"/>
      <c r="M274" s="45"/>
      <c r="N274" s="45"/>
      <c r="O274" s="45"/>
      <c r="P274" s="45"/>
      <c r="Q274" s="45"/>
    </row>
    <row r="275" spans="3:17" x14ac:dyDescent="0.55000000000000004">
      <c r="C275" s="45"/>
      <c r="D275" s="45"/>
      <c r="E275" s="45"/>
      <c r="F275" s="45"/>
      <c r="G275" s="45"/>
      <c r="H275" s="45"/>
      <c r="I275" s="45"/>
      <c r="J275" s="45"/>
      <c r="K275" s="45"/>
      <c r="L275" s="45"/>
      <c r="M275" s="45"/>
      <c r="N275" s="45"/>
      <c r="O275" s="45"/>
      <c r="P275" s="45"/>
      <c r="Q275" s="45"/>
    </row>
    <row r="276" spans="3:17" x14ac:dyDescent="0.55000000000000004">
      <c r="C276" s="45"/>
      <c r="D276" s="45"/>
      <c r="E276" s="45"/>
      <c r="F276" s="45"/>
      <c r="G276" s="45"/>
      <c r="H276" s="45"/>
      <c r="I276" s="45"/>
      <c r="J276" s="45"/>
      <c r="K276" s="45"/>
      <c r="L276" s="45"/>
      <c r="M276" s="45"/>
      <c r="N276" s="45"/>
      <c r="O276" s="45"/>
      <c r="P276" s="45"/>
      <c r="Q276" s="45"/>
    </row>
    <row r="277" spans="3:17" x14ac:dyDescent="0.55000000000000004">
      <c r="C277" s="45"/>
      <c r="D277" s="45"/>
      <c r="E277" s="45"/>
      <c r="F277" s="45"/>
      <c r="G277" s="45"/>
      <c r="H277" s="45"/>
      <c r="I277" s="45"/>
      <c r="J277" s="45"/>
      <c r="K277" s="45"/>
      <c r="L277" s="45"/>
      <c r="M277" s="45"/>
      <c r="N277" s="45"/>
      <c r="O277" s="45"/>
      <c r="P277" s="45"/>
      <c r="Q277" s="45"/>
    </row>
    <row r="278" spans="3:17" x14ac:dyDescent="0.55000000000000004">
      <c r="C278" s="45"/>
      <c r="D278" s="45"/>
      <c r="E278" s="45"/>
      <c r="F278" s="45"/>
      <c r="G278" s="45"/>
      <c r="H278" s="45"/>
      <c r="I278" s="45"/>
      <c r="J278" s="45"/>
      <c r="K278" s="45"/>
      <c r="L278" s="45"/>
      <c r="M278" s="45"/>
      <c r="N278" s="45"/>
      <c r="O278" s="45"/>
      <c r="P278" s="45"/>
      <c r="Q278" s="45"/>
    </row>
    <row r="279" spans="3:17" x14ac:dyDescent="0.55000000000000004">
      <c r="C279" s="45"/>
      <c r="D279" s="45"/>
      <c r="E279" s="45"/>
      <c r="F279" s="45"/>
      <c r="G279" s="45"/>
      <c r="H279" s="45"/>
      <c r="I279" s="45"/>
      <c r="J279" s="45"/>
      <c r="K279" s="45"/>
      <c r="L279" s="45"/>
      <c r="M279" s="45"/>
      <c r="N279" s="45"/>
      <c r="O279" s="45"/>
      <c r="P279" s="45"/>
      <c r="Q279" s="45"/>
    </row>
    <row r="280" spans="3:17" x14ac:dyDescent="0.55000000000000004">
      <c r="C280" s="45"/>
      <c r="D280" s="45"/>
      <c r="E280" s="45"/>
      <c r="F280" s="45"/>
      <c r="G280" s="45"/>
      <c r="H280" s="45"/>
      <c r="I280" s="45"/>
      <c r="J280" s="45"/>
      <c r="K280" s="45"/>
      <c r="L280" s="45"/>
      <c r="M280" s="45"/>
      <c r="N280" s="45"/>
      <c r="O280" s="45"/>
      <c r="P280" s="45"/>
      <c r="Q280" s="45"/>
    </row>
    <row r="281" spans="3:17" x14ac:dyDescent="0.55000000000000004">
      <c r="C281" s="45"/>
      <c r="D281" s="45"/>
      <c r="E281" s="45"/>
      <c r="F281" s="45"/>
      <c r="G281" s="45"/>
      <c r="H281" s="45"/>
      <c r="I281" s="45"/>
      <c r="J281" s="45"/>
      <c r="K281" s="45"/>
      <c r="L281" s="45"/>
      <c r="M281" s="45"/>
      <c r="N281" s="45"/>
      <c r="O281" s="45"/>
      <c r="P281" s="45"/>
      <c r="Q281" s="45"/>
    </row>
    <row r="282" spans="3:17" x14ac:dyDescent="0.55000000000000004">
      <c r="C282" s="45"/>
      <c r="D282" s="45"/>
      <c r="E282" s="45"/>
      <c r="F282" s="45"/>
      <c r="G282" s="45"/>
      <c r="H282" s="45"/>
      <c r="I282" s="45"/>
      <c r="J282" s="45"/>
      <c r="K282" s="45"/>
      <c r="L282" s="45"/>
      <c r="M282" s="45"/>
      <c r="N282" s="45"/>
      <c r="O282" s="45"/>
      <c r="P282" s="45"/>
      <c r="Q282" s="45"/>
    </row>
    <row r="283" spans="3:17" x14ac:dyDescent="0.55000000000000004">
      <c r="C283" s="45"/>
      <c r="D283" s="45"/>
      <c r="E283" s="45"/>
      <c r="F283" s="45"/>
      <c r="G283" s="45"/>
      <c r="H283" s="45"/>
      <c r="I283" s="45"/>
      <c r="J283" s="45"/>
      <c r="K283" s="45"/>
      <c r="L283" s="45"/>
      <c r="M283" s="45"/>
      <c r="N283" s="45"/>
      <c r="O283" s="45"/>
      <c r="P283" s="45"/>
      <c r="Q283" s="45"/>
    </row>
    <row r="284" spans="3:17" x14ac:dyDescent="0.55000000000000004">
      <c r="C284" s="45"/>
      <c r="D284" s="45"/>
      <c r="E284" s="45"/>
      <c r="F284" s="45"/>
      <c r="G284" s="45"/>
      <c r="H284" s="45"/>
      <c r="I284" s="45"/>
      <c r="J284" s="45"/>
      <c r="K284" s="45"/>
      <c r="L284" s="45"/>
      <c r="M284" s="45"/>
      <c r="N284" s="45"/>
      <c r="O284" s="45"/>
      <c r="P284" s="45"/>
      <c r="Q284" s="45"/>
    </row>
    <row r="285" spans="3:17" x14ac:dyDescent="0.55000000000000004">
      <c r="C285" s="45"/>
      <c r="D285" s="45"/>
      <c r="E285" s="45"/>
      <c r="F285" s="45"/>
      <c r="G285" s="45"/>
      <c r="H285" s="45"/>
      <c r="I285" s="45"/>
      <c r="J285" s="45"/>
      <c r="K285" s="45"/>
      <c r="L285" s="45"/>
      <c r="M285" s="45"/>
      <c r="N285" s="45"/>
      <c r="O285" s="45"/>
      <c r="P285" s="45"/>
      <c r="Q285" s="45"/>
    </row>
    <row r="286" spans="3:17" x14ac:dyDescent="0.55000000000000004">
      <c r="C286" s="45"/>
      <c r="D286" s="45"/>
      <c r="E286" s="45"/>
      <c r="F286" s="45"/>
      <c r="G286" s="45"/>
      <c r="H286" s="45"/>
      <c r="I286" s="45"/>
      <c r="J286" s="45"/>
      <c r="K286" s="45"/>
      <c r="L286" s="45"/>
      <c r="M286" s="45"/>
      <c r="N286" s="45"/>
      <c r="O286" s="45"/>
      <c r="P286" s="45"/>
      <c r="Q286" s="45"/>
    </row>
    <row r="287" spans="3:17" x14ac:dyDescent="0.55000000000000004">
      <c r="C287" s="45"/>
      <c r="D287" s="45"/>
      <c r="E287" s="45"/>
      <c r="F287" s="45"/>
      <c r="G287" s="45"/>
      <c r="H287" s="45"/>
      <c r="I287" s="45"/>
      <c r="J287" s="45"/>
      <c r="K287" s="45"/>
      <c r="L287" s="45"/>
      <c r="M287" s="45"/>
      <c r="N287" s="45"/>
      <c r="O287" s="45"/>
      <c r="P287" s="45"/>
      <c r="Q287" s="45"/>
    </row>
    <row r="288" spans="3:17" x14ac:dyDescent="0.55000000000000004">
      <c r="C288" s="45"/>
      <c r="D288" s="45"/>
      <c r="E288" s="45"/>
      <c r="F288" s="45"/>
      <c r="G288" s="45"/>
      <c r="H288" s="45"/>
      <c r="I288" s="45"/>
      <c r="J288" s="45"/>
      <c r="K288" s="45"/>
      <c r="L288" s="45"/>
      <c r="M288" s="45"/>
      <c r="N288" s="45"/>
      <c r="O288" s="45"/>
      <c r="P288" s="45"/>
      <c r="Q288" s="45"/>
    </row>
    <row r="289" spans="3:17" x14ac:dyDescent="0.55000000000000004">
      <c r="C289" s="45"/>
      <c r="D289" s="45"/>
      <c r="E289" s="45"/>
      <c r="F289" s="45"/>
      <c r="G289" s="45"/>
      <c r="H289" s="45"/>
      <c r="I289" s="45"/>
      <c r="J289" s="45"/>
      <c r="K289" s="45"/>
      <c r="L289" s="45"/>
      <c r="M289" s="45"/>
      <c r="N289" s="45"/>
      <c r="O289" s="45"/>
      <c r="P289" s="45"/>
      <c r="Q289" s="45"/>
    </row>
    <row r="290" spans="3:17" x14ac:dyDescent="0.55000000000000004">
      <c r="C290" s="45"/>
      <c r="D290" s="45"/>
      <c r="E290" s="45"/>
      <c r="F290" s="45"/>
      <c r="G290" s="45"/>
      <c r="H290" s="45"/>
      <c r="I290" s="45"/>
      <c r="J290" s="45"/>
      <c r="K290" s="45"/>
      <c r="L290" s="45"/>
      <c r="M290" s="45"/>
      <c r="N290" s="45"/>
      <c r="O290" s="45"/>
      <c r="P290" s="45"/>
      <c r="Q290" s="45"/>
    </row>
    <row r="291" spans="3:17" x14ac:dyDescent="0.55000000000000004">
      <c r="C291" s="45"/>
      <c r="D291" s="45"/>
      <c r="E291" s="45"/>
      <c r="F291" s="45"/>
      <c r="G291" s="45"/>
      <c r="H291" s="45"/>
      <c r="I291" s="45"/>
      <c r="J291" s="45"/>
      <c r="K291" s="45"/>
      <c r="L291" s="45"/>
      <c r="M291" s="45"/>
      <c r="N291" s="45"/>
      <c r="O291" s="45"/>
      <c r="P291" s="45"/>
      <c r="Q291" s="45"/>
    </row>
    <row r="292" spans="3:17" x14ac:dyDescent="0.55000000000000004">
      <c r="C292" s="45"/>
      <c r="D292" s="45"/>
      <c r="E292" s="45"/>
      <c r="F292" s="45"/>
      <c r="G292" s="45"/>
      <c r="H292" s="45"/>
      <c r="I292" s="45"/>
      <c r="J292" s="45"/>
      <c r="K292" s="45"/>
      <c r="L292" s="45"/>
      <c r="M292" s="45"/>
      <c r="N292" s="45"/>
      <c r="O292" s="45"/>
      <c r="P292" s="45"/>
      <c r="Q292" s="45"/>
    </row>
    <row r="293" spans="3:17" x14ac:dyDescent="0.55000000000000004">
      <c r="C293" s="45"/>
      <c r="D293" s="45"/>
      <c r="E293" s="45"/>
      <c r="F293" s="45"/>
      <c r="G293" s="45"/>
      <c r="H293" s="45"/>
      <c r="I293" s="45"/>
      <c r="J293" s="45"/>
      <c r="K293" s="45"/>
      <c r="L293" s="45"/>
      <c r="M293" s="45"/>
      <c r="N293" s="45"/>
      <c r="O293" s="45"/>
      <c r="P293" s="45"/>
      <c r="Q293" s="45"/>
    </row>
    <row r="294" spans="3:17" x14ac:dyDescent="0.55000000000000004">
      <c r="C294" s="45"/>
      <c r="D294" s="45"/>
      <c r="E294" s="45"/>
      <c r="F294" s="45"/>
      <c r="G294" s="45"/>
      <c r="H294" s="45"/>
      <c r="I294" s="45"/>
      <c r="J294" s="45"/>
      <c r="K294" s="45"/>
      <c r="L294" s="45"/>
      <c r="M294" s="45"/>
      <c r="N294" s="45"/>
      <c r="O294" s="45"/>
      <c r="P294" s="45"/>
      <c r="Q294" s="45"/>
    </row>
    <row r="295" spans="3:17" x14ac:dyDescent="0.55000000000000004">
      <c r="C295" s="45"/>
      <c r="D295" s="45"/>
      <c r="E295" s="45"/>
      <c r="F295" s="45"/>
      <c r="G295" s="45"/>
      <c r="H295" s="45"/>
      <c r="I295" s="45"/>
      <c r="J295" s="45"/>
      <c r="K295" s="45"/>
      <c r="L295" s="45"/>
      <c r="M295" s="45"/>
      <c r="N295" s="45"/>
      <c r="O295" s="45"/>
      <c r="P295" s="45"/>
      <c r="Q295" s="45"/>
    </row>
    <row r="296" spans="3:17" x14ac:dyDescent="0.55000000000000004">
      <c r="C296" s="45"/>
      <c r="D296" s="45"/>
      <c r="E296" s="45"/>
      <c r="F296" s="45"/>
      <c r="G296" s="45"/>
      <c r="H296" s="45"/>
      <c r="I296" s="45"/>
      <c r="J296" s="45"/>
      <c r="K296" s="45"/>
      <c r="L296" s="45"/>
      <c r="M296" s="45"/>
      <c r="N296" s="45"/>
      <c r="O296" s="45"/>
      <c r="P296" s="45"/>
      <c r="Q296" s="45"/>
    </row>
    <row r="297" spans="3:17" x14ac:dyDescent="0.55000000000000004">
      <c r="C297" s="45"/>
      <c r="D297" s="45"/>
      <c r="E297" s="45"/>
      <c r="F297" s="45"/>
      <c r="G297" s="45"/>
      <c r="H297" s="45"/>
      <c r="I297" s="45"/>
      <c r="J297" s="45"/>
      <c r="K297" s="45"/>
      <c r="L297" s="45"/>
      <c r="M297" s="45"/>
      <c r="N297" s="45"/>
      <c r="O297" s="45"/>
      <c r="P297" s="45"/>
      <c r="Q297" s="45"/>
    </row>
    <row r="298" spans="3:17" x14ac:dyDescent="0.55000000000000004">
      <c r="C298" s="45"/>
      <c r="D298" s="45"/>
      <c r="E298" s="45"/>
      <c r="F298" s="45"/>
      <c r="G298" s="45"/>
      <c r="H298" s="45"/>
      <c r="I298" s="45"/>
      <c r="J298" s="45"/>
      <c r="K298" s="45"/>
      <c r="L298" s="45"/>
      <c r="M298" s="45"/>
      <c r="N298" s="45"/>
      <c r="O298" s="45"/>
      <c r="P298" s="45"/>
      <c r="Q298" s="45"/>
    </row>
    <row r="299" spans="3:17" x14ac:dyDescent="0.55000000000000004">
      <c r="C299" s="45"/>
      <c r="D299" s="45"/>
      <c r="E299" s="45"/>
      <c r="F299" s="45"/>
      <c r="G299" s="45"/>
      <c r="H299" s="45"/>
      <c r="I299" s="45"/>
      <c r="J299" s="45"/>
      <c r="K299" s="45"/>
      <c r="L299" s="45"/>
      <c r="M299" s="45"/>
      <c r="N299" s="45"/>
      <c r="O299" s="45"/>
      <c r="P299" s="45"/>
      <c r="Q299" s="45"/>
    </row>
    <row r="300" spans="3:17" x14ac:dyDescent="0.55000000000000004">
      <c r="C300" s="45"/>
      <c r="D300" s="45"/>
      <c r="E300" s="45"/>
      <c r="F300" s="45"/>
      <c r="G300" s="45"/>
      <c r="H300" s="45"/>
      <c r="I300" s="45"/>
      <c r="J300" s="45"/>
      <c r="K300" s="45"/>
      <c r="L300" s="45"/>
      <c r="M300" s="45"/>
      <c r="N300" s="45"/>
      <c r="O300" s="45"/>
      <c r="P300" s="45"/>
      <c r="Q300" s="45"/>
    </row>
    <row r="301" spans="3:17" x14ac:dyDescent="0.55000000000000004">
      <c r="C301" s="45"/>
      <c r="D301" s="45"/>
      <c r="E301" s="45"/>
      <c r="F301" s="45"/>
      <c r="G301" s="45"/>
      <c r="H301" s="45"/>
      <c r="I301" s="45"/>
      <c r="J301" s="45"/>
      <c r="K301" s="45"/>
      <c r="L301" s="45"/>
      <c r="M301" s="45"/>
      <c r="N301" s="45"/>
      <c r="O301" s="45"/>
      <c r="P301" s="45"/>
      <c r="Q301" s="45"/>
    </row>
    <row r="302" spans="3:17" x14ac:dyDescent="0.55000000000000004">
      <c r="C302" s="45"/>
      <c r="D302" s="45"/>
      <c r="E302" s="45"/>
      <c r="F302" s="45"/>
      <c r="G302" s="45"/>
      <c r="H302" s="45"/>
      <c r="I302" s="45"/>
      <c r="J302" s="45"/>
      <c r="K302" s="45"/>
      <c r="L302" s="45"/>
      <c r="M302" s="45"/>
      <c r="N302" s="45"/>
      <c r="O302" s="45"/>
      <c r="P302" s="45"/>
      <c r="Q302" s="45"/>
    </row>
    <row r="303" spans="3:17" x14ac:dyDescent="0.55000000000000004">
      <c r="C303" s="45"/>
      <c r="D303" s="45"/>
      <c r="E303" s="45"/>
      <c r="F303" s="45"/>
      <c r="G303" s="45"/>
      <c r="H303" s="45"/>
      <c r="I303" s="45"/>
      <c r="J303" s="45"/>
      <c r="K303" s="45"/>
      <c r="L303" s="45"/>
      <c r="M303" s="45"/>
      <c r="N303" s="45"/>
      <c r="O303" s="45"/>
      <c r="P303" s="45"/>
      <c r="Q303" s="45"/>
    </row>
    <row r="304" spans="3:17" x14ac:dyDescent="0.55000000000000004">
      <c r="C304" s="45"/>
      <c r="D304" s="45"/>
      <c r="E304" s="45"/>
      <c r="F304" s="45"/>
      <c r="G304" s="45"/>
      <c r="H304" s="45"/>
      <c r="I304" s="45"/>
      <c r="J304" s="45"/>
      <c r="K304" s="45"/>
      <c r="L304" s="45"/>
      <c r="M304" s="45"/>
      <c r="N304" s="45"/>
      <c r="O304" s="45"/>
      <c r="P304" s="45"/>
      <c r="Q304" s="45"/>
    </row>
    <row r="305" spans="3:17" x14ac:dyDescent="0.55000000000000004">
      <c r="C305" s="45"/>
      <c r="D305" s="45"/>
      <c r="E305" s="45"/>
      <c r="F305" s="45"/>
      <c r="G305" s="45"/>
      <c r="H305" s="45"/>
      <c r="I305" s="45"/>
      <c r="J305" s="45"/>
      <c r="K305" s="45"/>
      <c r="L305" s="45"/>
      <c r="M305" s="45"/>
      <c r="N305" s="45"/>
      <c r="O305" s="45"/>
      <c r="P305" s="45"/>
      <c r="Q305" s="45"/>
    </row>
    <row r="306" spans="3:17" x14ac:dyDescent="0.55000000000000004">
      <c r="C306" s="45"/>
      <c r="D306" s="45"/>
      <c r="E306" s="45"/>
      <c r="F306" s="45"/>
      <c r="G306" s="45"/>
      <c r="H306" s="45"/>
      <c r="I306" s="45"/>
      <c r="J306" s="45"/>
      <c r="K306" s="45"/>
      <c r="L306" s="45"/>
      <c r="M306" s="45"/>
      <c r="N306" s="45"/>
      <c r="O306" s="45"/>
      <c r="P306" s="45"/>
      <c r="Q306" s="45"/>
    </row>
    <row r="307" spans="3:17" x14ac:dyDescent="0.55000000000000004">
      <c r="C307" s="45"/>
      <c r="D307" s="45"/>
      <c r="E307" s="45"/>
      <c r="F307" s="45"/>
      <c r="G307" s="45"/>
      <c r="H307" s="45"/>
      <c r="I307" s="45"/>
      <c r="J307" s="45"/>
      <c r="K307" s="45"/>
      <c r="L307" s="45"/>
      <c r="M307" s="45"/>
      <c r="N307" s="45"/>
      <c r="O307" s="45"/>
      <c r="P307" s="45"/>
      <c r="Q307" s="45"/>
    </row>
    <row r="308" spans="3:17" x14ac:dyDescent="0.55000000000000004">
      <c r="C308" s="45"/>
      <c r="D308" s="45"/>
      <c r="E308" s="45"/>
      <c r="F308" s="45"/>
      <c r="G308" s="45"/>
      <c r="H308" s="45"/>
      <c r="I308" s="45"/>
      <c r="J308" s="45"/>
      <c r="K308" s="45"/>
      <c r="L308" s="45"/>
      <c r="M308" s="45"/>
      <c r="N308" s="45"/>
      <c r="O308" s="45"/>
      <c r="P308" s="45"/>
      <c r="Q308" s="45"/>
    </row>
    <row r="309" spans="3:17" x14ac:dyDescent="0.55000000000000004">
      <c r="C309" s="45"/>
      <c r="D309" s="45"/>
      <c r="E309" s="45"/>
      <c r="F309" s="45"/>
      <c r="G309" s="45"/>
      <c r="H309" s="45"/>
      <c r="I309" s="45"/>
      <c r="J309" s="45"/>
      <c r="K309" s="45"/>
      <c r="L309" s="45"/>
      <c r="M309" s="45"/>
      <c r="N309" s="45"/>
      <c r="O309" s="45"/>
      <c r="P309" s="45"/>
      <c r="Q309" s="45"/>
    </row>
    <row r="310" spans="3:17" x14ac:dyDescent="0.55000000000000004">
      <c r="C310" s="45"/>
      <c r="D310" s="45"/>
      <c r="E310" s="45"/>
      <c r="F310" s="45"/>
      <c r="G310" s="45"/>
      <c r="H310" s="45"/>
      <c r="I310" s="45"/>
      <c r="J310" s="45"/>
      <c r="K310" s="45"/>
      <c r="L310" s="45"/>
      <c r="M310" s="45"/>
      <c r="N310" s="45"/>
      <c r="O310" s="45"/>
      <c r="P310" s="45"/>
      <c r="Q310" s="45"/>
    </row>
    <row r="311" spans="3:17" x14ac:dyDescent="0.55000000000000004">
      <c r="C311" s="45"/>
      <c r="D311" s="45"/>
      <c r="E311" s="45"/>
      <c r="F311" s="45"/>
      <c r="G311" s="45"/>
      <c r="H311" s="45"/>
      <c r="I311" s="45"/>
      <c r="J311" s="45"/>
      <c r="K311" s="45"/>
      <c r="L311" s="45"/>
      <c r="M311" s="45"/>
      <c r="N311" s="45"/>
      <c r="O311" s="45"/>
      <c r="P311" s="45"/>
      <c r="Q311" s="45"/>
    </row>
    <row r="312" spans="3:17" x14ac:dyDescent="0.55000000000000004">
      <c r="C312" s="45"/>
      <c r="D312" s="45"/>
      <c r="E312" s="45"/>
      <c r="F312" s="45"/>
      <c r="G312" s="45"/>
      <c r="H312" s="45"/>
      <c r="I312" s="45"/>
      <c r="J312" s="45"/>
      <c r="K312" s="45"/>
      <c r="L312" s="45"/>
      <c r="M312" s="45"/>
      <c r="N312" s="45"/>
      <c r="O312" s="45"/>
      <c r="P312" s="45"/>
      <c r="Q312" s="45"/>
    </row>
    <row r="313" spans="3:17" x14ac:dyDescent="0.55000000000000004">
      <c r="C313" s="45"/>
      <c r="D313" s="45"/>
      <c r="E313" s="45"/>
      <c r="F313" s="45"/>
      <c r="G313" s="45"/>
      <c r="H313" s="45"/>
      <c r="I313" s="45"/>
      <c r="J313" s="45"/>
      <c r="K313" s="45"/>
      <c r="L313" s="45"/>
      <c r="M313" s="45"/>
      <c r="N313" s="45"/>
      <c r="O313" s="45"/>
      <c r="P313" s="45"/>
      <c r="Q313" s="45"/>
    </row>
    <row r="314" spans="3:17" x14ac:dyDescent="0.55000000000000004">
      <c r="C314" s="45"/>
      <c r="D314" s="45"/>
      <c r="E314" s="45"/>
      <c r="F314" s="45"/>
      <c r="G314" s="45"/>
      <c r="H314" s="45"/>
      <c r="I314" s="45"/>
      <c r="J314" s="45"/>
      <c r="K314" s="45"/>
      <c r="L314" s="45"/>
      <c r="M314" s="45"/>
      <c r="N314" s="45"/>
      <c r="O314" s="45"/>
      <c r="P314" s="45"/>
      <c r="Q314" s="45"/>
    </row>
    <row r="315" spans="3:17" x14ac:dyDescent="0.55000000000000004">
      <c r="C315" s="45"/>
      <c r="D315" s="45"/>
      <c r="E315" s="45"/>
      <c r="F315" s="45"/>
      <c r="G315" s="45"/>
      <c r="H315" s="45"/>
      <c r="I315" s="45"/>
      <c r="J315" s="45"/>
      <c r="K315" s="45"/>
      <c r="L315" s="45"/>
      <c r="M315" s="45"/>
      <c r="N315" s="45"/>
      <c r="O315" s="45"/>
      <c r="P315" s="45"/>
      <c r="Q315" s="45"/>
    </row>
    <row r="316" spans="3:17" x14ac:dyDescent="0.55000000000000004">
      <c r="C316" s="45"/>
      <c r="D316" s="45"/>
      <c r="E316" s="45"/>
      <c r="F316" s="45"/>
      <c r="G316" s="45"/>
      <c r="H316" s="45"/>
      <c r="I316" s="45"/>
      <c r="J316" s="45"/>
      <c r="K316" s="45"/>
      <c r="L316" s="45"/>
      <c r="M316" s="45"/>
      <c r="N316" s="45"/>
      <c r="O316" s="45"/>
      <c r="P316" s="45"/>
      <c r="Q316" s="45"/>
    </row>
    <row r="317" spans="3:17" x14ac:dyDescent="0.55000000000000004">
      <c r="C317" s="45"/>
      <c r="D317" s="45"/>
      <c r="E317" s="45"/>
      <c r="F317" s="45"/>
      <c r="G317" s="45"/>
      <c r="H317" s="45"/>
      <c r="I317" s="45"/>
      <c r="J317" s="45"/>
      <c r="K317" s="45"/>
      <c r="L317" s="45"/>
      <c r="M317" s="45"/>
      <c r="N317" s="45"/>
      <c r="O317" s="45"/>
      <c r="P317" s="45"/>
      <c r="Q317" s="45"/>
    </row>
    <row r="318" spans="3:17" x14ac:dyDescent="0.55000000000000004">
      <c r="C318" s="45"/>
      <c r="D318" s="45"/>
      <c r="E318" s="45"/>
      <c r="F318" s="45"/>
      <c r="G318" s="45"/>
      <c r="H318" s="45"/>
      <c r="I318" s="45"/>
      <c r="J318" s="45"/>
      <c r="K318" s="45"/>
      <c r="L318" s="45"/>
      <c r="M318" s="45"/>
      <c r="N318" s="45"/>
      <c r="O318" s="45"/>
      <c r="P318" s="45"/>
      <c r="Q318" s="45"/>
    </row>
    <row r="319" spans="3:17" x14ac:dyDescent="0.55000000000000004">
      <c r="C319" s="45"/>
      <c r="D319" s="45"/>
      <c r="E319" s="45"/>
      <c r="F319" s="45"/>
      <c r="G319" s="45"/>
      <c r="H319" s="45"/>
      <c r="I319" s="45"/>
      <c r="J319" s="45"/>
      <c r="K319" s="45"/>
      <c r="L319" s="45"/>
      <c r="M319" s="45"/>
      <c r="N319" s="45"/>
      <c r="O319" s="45"/>
      <c r="P319" s="45"/>
      <c r="Q319" s="45"/>
    </row>
    <row r="320" spans="3:17" x14ac:dyDescent="0.55000000000000004">
      <c r="C320" s="45"/>
      <c r="D320" s="45"/>
      <c r="E320" s="45"/>
      <c r="F320" s="45"/>
      <c r="G320" s="45"/>
      <c r="H320" s="45"/>
      <c r="I320" s="45"/>
      <c r="J320" s="45"/>
      <c r="K320" s="45"/>
      <c r="L320" s="45"/>
      <c r="M320" s="45"/>
      <c r="N320" s="45"/>
      <c r="O320" s="45"/>
      <c r="P320" s="45"/>
      <c r="Q320" s="45"/>
    </row>
    <row r="321" spans="3:17" x14ac:dyDescent="0.55000000000000004">
      <c r="C321" s="45"/>
      <c r="D321" s="45"/>
      <c r="E321" s="45"/>
      <c r="F321" s="45"/>
      <c r="G321" s="45"/>
      <c r="H321" s="45"/>
      <c r="I321" s="45"/>
      <c r="J321" s="45"/>
      <c r="K321" s="45"/>
      <c r="L321" s="45"/>
      <c r="M321" s="45"/>
      <c r="N321" s="45"/>
      <c r="O321" s="45"/>
      <c r="P321" s="45"/>
      <c r="Q321" s="45"/>
    </row>
    <row r="322" spans="3:17" x14ac:dyDescent="0.55000000000000004">
      <c r="C322" s="45"/>
      <c r="D322" s="45"/>
      <c r="E322" s="45"/>
      <c r="F322" s="45"/>
      <c r="G322" s="45"/>
      <c r="H322" s="45"/>
      <c r="I322" s="45"/>
      <c r="J322" s="45"/>
      <c r="K322" s="45"/>
      <c r="L322" s="45"/>
      <c r="M322" s="45"/>
      <c r="N322" s="45"/>
      <c r="O322" s="45"/>
      <c r="P322" s="45"/>
      <c r="Q322" s="45"/>
    </row>
    <row r="323" spans="3:17" x14ac:dyDescent="0.55000000000000004">
      <c r="C323" s="45"/>
      <c r="D323" s="45"/>
      <c r="E323" s="45"/>
      <c r="F323" s="45"/>
      <c r="G323" s="45"/>
      <c r="H323" s="45"/>
      <c r="I323" s="45"/>
      <c r="J323" s="45"/>
      <c r="K323" s="45"/>
      <c r="L323" s="45"/>
      <c r="M323" s="45"/>
      <c r="N323" s="45"/>
      <c r="O323" s="45"/>
      <c r="P323" s="45"/>
      <c r="Q323" s="45"/>
    </row>
    <row r="324" spans="3:17" x14ac:dyDescent="0.55000000000000004">
      <c r="C324" s="45"/>
      <c r="D324" s="45"/>
      <c r="E324" s="45"/>
      <c r="F324" s="45"/>
      <c r="G324" s="45"/>
      <c r="H324" s="45"/>
      <c r="I324" s="45"/>
      <c r="J324" s="45"/>
      <c r="K324" s="45"/>
      <c r="L324" s="45"/>
      <c r="M324" s="45"/>
      <c r="N324" s="45"/>
      <c r="O324" s="45"/>
      <c r="P324" s="45"/>
      <c r="Q324" s="45"/>
    </row>
    <row r="325" spans="3:17" x14ac:dyDescent="0.55000000000000004">
      <c r="C325" s="45"/>
      <c r="D325" s="45"/>
      <c r="E325" s="45"/>
      <c r="F325" s="45"/>
      <c r="G325" s="45"/>
      <c r="H325" s="45"/>
      <c r="I325" s="45"/>
      <c r="J325" s="45"/>
      <c r="K325" s="45"/>
      <c r="L325" s="45"/>
      <c r="M325" s="45"/>
      <c r="N325" s="45"/>
      <c r="O325" s="45"/>
      <c r="P325" s="45"/>
      <c r="Q325" s="45"/>
    </row>
    <row r="326" spans="3:17" x14ac:dyDescent="0.55000000000000004">
      <c r="C326" s="45"/>
      <c r="D326" s="45"/>
      <c r="E326" s="45"/>
      <c r="F326" s="45"/>
      <c r="G326" s="45"/>
      <c r="H326" s="45"/>
      <c r="I326" s="45"/>
      <c r="J326" s="45"/>
      <c r="K326" s="45"/>
      <c r="L326" s="45"/>
      <c r="M326" s="45"/>
      <c r="N326" s="45"/>
      <c r="O326" s="45"/>
      <c r="P326" s="45"/>
      <c r="Q326" s="45"/>
    </row>
    <row r="327" spans="3:17" x14ac:dyDescent="0.55000000000000004">
      <c r="C327" s="45"/>
      <c r="D327" s="45"/>
      <c r="E327" s="45"/>
      <c r="F327" s="45"/>
      <c r="G327" s="45"/>
      <c r="H327" s="45"/>
      <c r="I327" s="45"/>
      <c r="J327" s="45"/>
      <c r="K327" s="45"/>
      <c r="L327" s="45"/>
      <c r="M327" s="45"/>
      <c r="N327" s="45"/>
      <c r="O327" s="45"/>
      <c r="P327" s="45"/>
      <c r="Q327" s="45"/>
    </row>
    <row r="328" spans="3:17" x14ac:dyDescent="0.55000000000000004">
      <c r="C328" s="45"/>
      <c r="D328" s="45"/>
      <c r="E328" s="45"/>
      <c r="F328" s="45"/>
      <c r="G328" s="45"/>
      <c r="H328" s="45"/>
      <c r="I328" s="45"/>
      <c r="J328" s="45"/>
      <c r="K328" s="45"/>
      <c r="L328" s="45"/>
      <c r="M328" s="45"/>
      <c r="N328" s="45"/>
      <c r="O328" s="45"/>
      <c r="P328" s="45"/>
      <c r="Q328" s="45"/>
    </row>
    <row r="329" spans="3:17" x14ac:dyDescent="0.55000000000000004">
      <c r="C329" s="45"/>
      <c r="D329" s="45"/>
      <c r="E329" s="45"/>
      <c r="F329" s="45"/>
      <c r="G329" s="45"/>
      <c r="H329" s="45"/>
      <c r="I329" s="45"/>
      <c r="J329" s="45"/>
      <c r="K329" s="45"/>
      <c r="L329" s="45"/>
      <c r="M329" s="45"/>
      <c r="N329" s="45"/>
      <c r="O329" s="45"/>
      <c r="P329" s="45"/>
      <c r="Q329" s="45"/>
    </row>
    <row r="330" spans="3:17" x14ac:dyDescent="0.55000000000000004">
      <c r="C330" s="45"/>
      <c r="D330" s="45"/>
      <c r="E330" s="45"/>
      <c r="F330" s="45"/>
      <c r="G330" s="45"/>
      <c r="H330" s="45"/>
      <c r="I330" s="45"/>
      <c r="J330" s="45"/>
      <c r="K330" s="45"/>
      <c r="L330" s="45"/>
      <c r="M330" s="45"/>
      <c r="N330" s="45"/>
      <c r="O330" s="45"/>
      <c r="P330" s="45"/>
      <c r="Q330" s="45"/>
    </row>
    <row r="331" spans="3:17" x14ac:dyDescent="0.55000000000000004">
      <c r="C331" s="45"/>
      <c r="D331" s="45"/>
      <c r="E331" s="45"/>
      <c r="F331" s="45"/>
      <c r="G331" s="45"/>
      <c r="H331" s="45"/>
      <c r="I331" s="45"/>
      <c r="J331" s="45"/>
      <c r="K331" s="45"/>
      <c r="L331" s="45"/>
      <c r="M331" s="45"/>
      <c r="N331" s="45"/>
      <c r="O331" s="45"/>
      <c r="P331" s="45"/>
      <c r="Q331" s="45"/>
    </row>
    <row r="332" spans="3:17" x14ac:dyDescent="0.55000000000000004">
      <c r="C332" s="45"/>
      <c r="D332" s="45"/>
      <c r="E332" s="45"/>
      <c r="F332" s="45"/>
      <c r="G332" s="45"/>
      <c r="H332" s="45"/>
      <c r="I332" s="45"/>
      <c r="J332" s="45"/>
      <c r="K332" s="45"/>
      <c r="L332" s="45"/>
      <c r="M332" s="45"/>
      <c r="N332" s="45"/>
      <c r="O332" s="45"/>
      <c r="P332" s="45"/>
      <c r="Q332" s="45"/>
    </row>
    <row r="333" spans="3:17" x14ac:dyDescent="0.55000000000000004">
      <c r="C333" s="45"/>
      <c r="D333" s="45"/>
      <c r="E333" s="45"/>
      <c r="F333" s="45"/>
      <c r="G333" s="45"/>
      <c r="H333" s="45"/>
      <c r="I333" s="45"/>
      <c r="J333" s="45"/>
      <c r="K333" s="45"/>
      <c r="L333" s="45"/>
      <c r="M333" s="45"/>
      <c r="N333" s="45"/>
      <c r="O333" s="45"/>
      <c r="P333" s="45"/>
      <c r="Q333" s="45"/>
    </row>
    <row r="334" spans="3:17" x14ac:dyDescent="0.55000000000000004">
      <c r="C334" s="45"/>
      <c r="D334" s="45"/>
      <c r="E334" s="45"/>
      <c r="F334" s="45"/>
      <c r="G334" s="45"/>
      <c r="H334" s="45"/>
      <c r="I334" s="45"/>
      <c r="J334" s="45"/>
      <c r="K334" s="45"/>
      <c r="L334" s="45"/>
      <c r="M334" s="45"/>
      <c r="N334" s="45"/>
      <c r="O334" s="45"/>
      <c r="P334" s="45"/>
      <c r="Q334" s="45"/>
    </row>
    <row r="335" spans="3:17" x14ac:dyDescent="0.55000000000000004">
      <c r="C335" s="45"/>
      <c r="D335" s="45"/>
      <c r="E335" s="45"/>
      <c r="F335" s="45"/>
      <c r="G335" s="45"/>
      <c r="H335" s="45"/>
      <c r="I335" s="45"/>
      <c r="J335" s="45"/>
      <c r="K335" s="45"/>
      <c r="L335" s="45"/>
      <c r="M335" s="45"/>
      <c r="N335" s="45"/>
      <c r="O335" s="45"/>
      <c r="P335" s="45"/>
      <c r="Q335" s="45"/>
    </row>
    <row r="336" spans="3:17" x14ac:dyDescent="0.55000000000000004">
      <c r="C336" s="45"/>
      <c r="D336" s="45"/>
      <c r="E336" s="45"/>
      <c r="F336" s="45"/>
      <c r="G336" s="45"/>
      <c r="H336" s="45"/>
      <c r="I336" s="45"/>
      <c r="J336" s="45"/>
      <c r="K336" s="45"/>
      <c r="L336" s="45"/>
      <c r="M336" s="45"/>
      <c r="N336" s="45"/>
      <c r="O336" s="45"/>
      <c r="P336" s="45"/>
      <c r="Q336" s="45"/>
    </row>
    <row r="337" spans="3:17" x14ac:dyDescent="0.55000000000000004">
      <c r="C337" s="45"/>
      <c r="D337" s="45"/>
      <c r="E337" s="45"/>
      <c r="F337" s="45"/>
      <c r="G337" s="45"/>
      <c r="H337" s="45"/>
      <c r="I337" s="45"/>
      <c r="J337" s="45"/>
      <c r="K337" s="45"/>
      <c r="L337" s="45"/>
      <c r="M337" s="45"/>
      <c r="N337" s="45"/>
      <c r="O337" s="45"/>
      <c r="P337" s="45"/>
      <c r="Q337" s="45"/>
    </row>
    <row r="338" spans="3:17" x14ac:dyDescent="0.55000000000000004">
      <c r="C338" s="45"/>
      <c r="D338" s="45"/>
      <c r="E338" s="45"/>
      <c r="F338" s="45"/>
      <c r="G338" s="45"/>
      <c r="H338" s="45"/>
      <c r="I338" s="45"/>
      <c r="J338" s="45"/>
      <c r="K338" s="45"/>
      <c r="L338" s="45"/>
      <c r="M338" s="45"/>
      <c r="N338" s="45"/>
      <c r="O338" s="45"/>
      <c r="P338" s="45"/>
      <c r="Q338" s="45"/>
    </row>
    <row r="339" spans="3:17" x14ac:dyDescent="0.55000000000000004">
      <c r="C339" s="45"/>
      <c r="D339" s="45"/>
      <c r="E339" s="45"/>
      <c r="F339" s="45"/>
      <c r="G339" s="45"/>
      <c r="H339" s="45"/>
      <c r="I339" s="45"/>
      <c r="J339" s="45"/>
      <c r="K339" s="45"/>
      <c r="L339" s="45"/>
      <c r="M339" s="45"/>
      <c r="N339" s="45"/>
      <c r="O339" s="45"/>
      <c r="P339" s="45"/>
      <c r="Q339" s="45"/>
    </row>
    <row r="340" spans="3:17" x14ac:dyDescent="0.55000000000000004">
      <c r="C340" s="45"/>
      <c r="D340" s="45"/>
      <c r="E340" s="45"/>
      <c r="F340" s="45"/>
      <c r="G340" s="45"/>
      <c r="H340" s="45"/>
      <c r="I340" s="45"/>
      <c r="J340" s="45"/>
      <c r="K340" s="45"/>
      <c r="L340" s="45"/>
      <c r="M340" s="45"/>
      <c r="N340" s="45"/>
      <c r="O340" s="45"/>
      <c r="P340" s="45"/>
      <c r="Q340" s="45"/>
    </row>
    <row r="341" spans="3:17" x14ac:dyDescent="0.55000000000000004">
      <c r="C341" s="45"/>
      <c r="D341" s="45"/>
      <c r="E341" s="45"/>
      <c r="F341" s="45"/>
      <c r="G341" s="45"/>
      <c r="H341" s="45"/>
      <c r="I341" s="45"/>
      <c r="J341" s="45"/>
      <c r="K341" s="45"/>
      <c r="L341" s="45"/>
      <c r="M341" s="45"/>
      <c r="N341" s="45"/>
      <c r="O341" s="45"/>
      <c r="P341" s="45"/>
      <c r="Q341" s="45"/>
    </row>
    <row r="342" spans="3:17" x14ac:dyDescent="0.55000000000000004">
      <c r="C342" s="45"/>
      <c r="D342" s="45"/>
      <c r="E342" s="45"/>
      <c r="F342" s="45"/>
      <c r="G342" s="45"/>
      <c r="H342" s="45"/>
      <c r="I342" s="45"/>
      <c r="J342" s="45"/>
      <c r="K342" s="45"/>
      <c r="L342" s="45"/>
      <c r="M342" s="45"/>
      <c r="N342" s="45"/>
      <c r="O342" s="45"/>
      <c r="P342" s="45"/>
      <c r="Q342" s="45"/>
    </row>
    <row r="343" spans="3:17" x14ac:dyDescent="0.55000000000000004">
      <c r="C343" s="45"/>
      <c r="D343" s="45"/>
      <c r="E343" s="45"/>
      <c r="F343" s="45"/>
      <c r="G343" s="45"/>
      <c r="H343" s="45"/>
      <c r="I343" s="45"/>
      <c r="J343" s="45"/>
      <c r="K343" s="45"/>
      <c r="L343" s="45"/>
      <c r="M343" s="45"/>
      <c r="N343" s="45"/>
      <c r="O343" s="45"/>
      <c r="P343" s="45"/>
      <c r="Q343" s="45"/>
    </row>
    <row r="344" spans="3:17" x14ac:dyDescent="0.55000000000000004">
      <c r="C344" s="45"/>
      <c r="D344" s="45"/>
      <c r="E344" s="45"/>
      <c r="F344" s="45"/>
      <c r="G344" s="45"/>
      <c r="H344" s="45"/>
      <c r="I344" s="45"/>
      <c r="J344" s="45"/>
      <c r="K344" s="45"/>
      <c r="L344" s="45"/>
      <c r="M344" s="45"/>
      <c r="N344" s="45"/>
      <c r="O344" s="45"/>
      <c r="P344" s="45"/>
      <c r="Q344" s="45"/>
    </row>
    <row r="345" spans="3:17" x14ac:dyDescent="0.55000000000000004">
      <c r="C345" s="45"/>
      <c r="D345" s="45"/>
      <c r="E345" s="45"/>
      <c r="F345" s="45"/>
      <c r="G345" s="45"/>
      <c r="H345" s="45"/>
      <c r="I345" s="45"/>
      <c r="J345" s="45"/>
      <c r="K345" s="45"/>
      <c r="L345" s="45"/>
      <c r="M345" s="45"/>
      <c r="N345" s="45"/>
      <c r="O345" s="45"/>
      <c r="P345" s="45"/>
      <c r="Q345" s="45"/>
    </row>
    <row r="346" spans="3:17" x14ac:dyDescent="0.55000000000000004">
      <c r="C346" s="45"/>
      <c r="D346" s="45"/>
      <c r="E346" s="45"/>
      <c r="F346" s="45"/>
      <c r="G346" s="45"/>
      <c r="H346" s="45"/>
      <c r="I346" s="45"/>
      <c r="J346" s="45"/>
      <c r="K346" s="45"/>
      <c r="L346" s="45"/>
      <c r="M346" s="45"/>
      <c r="N346" s="45"/>
      <c r="O346" s="45"/>
      <c r="P346" s="45"/>
      <c r="Q346" s="45"/>
    </row>
    <row r="347" spans="3:17" x14ac:dyDescent="0.55000000000000004">
      <c r="C347" s="45"/>
      <c r="D347" s="45"/>
      <c r="E347" s="45"/>
      <c r="F347" s="45"/>
      <c r="G347" s="45"/>
      <c r="H347" s="45"/>
      <c r="I347" s="45"/>
      <c r="J347" s="45"/>
      <c r="K347" s="45"/>
      <c r="L347" s="45"/>
      <c r="M347" s="45"/>
      <c r="N347" s="45"/>
      <c r="O347" s="45"/>
      <c r="P347" s="45"/>
      <c r="Q347" s="45"/>
    </row>
    <row r="348" spans="3:17" x14ac:dyDescent="0.55000000000000004">
      <c r="C348" s="45"/>
      <c r="D348" s="45"/>
      <c r="E348" s="45"/>
      <c r="F348" s="45"/>
      <c r="G348" s="45"/>
      <c r="H348" s="45"/>
      <c r="I348" s="45"/>
      <c r="J348" s="45"/>
      <c r="K348" s="45"/>
      <c r="L348" s="45"/>
      <c r="M348" s="45"/>
      <c r="N348" s="45"/>
      <c r="O348" s="45"/>
      <c r="P348" s="45"/>
      <c r="Q348" s="45"/>
    </row>
    <row r="349" spans="3:17" x14ac:dyDescent="0.55000000000000004">
      <c r="C349" s="45"/>
      <c r="D349" s="45"/>
      <c r="E349" s="45"/>
      <c r="F349" s="45"/>
      <c r="G349" s="45"/>
      <c r="H349" s="45"/>
      <c r="I349" s="45"/>
      <c r="J349" s="45"/>
      <c r="K349" s="45"/>
      <c r="L349" s="45"/>
      <c r="M349" s="45"/>
      <c r="N349" s="45"/>
      <c r="O349" s="45"/>
      <c r="P349" s="45"/>
      <c r="Q349" s="45"/>
    </row>
    <row r="350" spans="3:17" x14ac:dyDescent="0.55000000000000004">
      <c r="C350" s="45"/>
      <c r="D350" s="45"/>
      <c r="E350" s="45"/>
      <c r="F350" s="45"/>
      <c r="G350" s="45"/>
      <c r="H350" s="45"/>
      <c r="I350" s="45"/>
      <c r="J350" s="45"/>
      <c r="K350" s="45"/>
      <c r="L350" s="45"/>
      <c r="M350" s="45"/>
      <c r="N350" s="45"/>
      <c r="O350" s="45"/>
      <c r="P350" s="45"/>
      <c r="Q350" s="45"/>
    </row>
    <row r="351" spans="3:17" x14ac:dyDescent="0.55000000000000004">
      <c r="C351" s="45"/>
      <c r="D351" s="45"/>
      <c r="E351" s="45"/>
      <c r="F351" s="45"/>
      <c r="G351" s="45"/>
      <c r="H351" s="45"/>
      <c r="I351" s="45"/>
      <c r="J351" s="45"/>
      <c r="K351" s="45"/>
      <c r="L351" s="45"/>
      <c r="M351" s="45"/>
      <c r="N351" s="45"/>
      <c r="O351" s="45"/>
      <c r="P351" s="45"/>
      <c r="Q351" s="45"/>
    </row>
    <row r="352" spans="3:17" x14ac:dyDescent="0.55000000000000004">
      <c r="C352" s="45"/>
      <c r="D352" s="45"/>
      <c r="E352" s="45"/>
      <c r="F352" s="45"/>
      <c r="G352" s="45"/>
      <c r="H352" s="45"/>
      <c r="I352" s="45"/>
      <c r="J352" s="45"/>
      <c r="K352" s="45"/>
      <c r="L352" s="45"/>
      <c r="M352" s="45"/>
      <c r="N352" s="45"/>
      <c r="O352" s="45"/>
      <c r="P352" s="45"/>
      <c r="Q352" s="45"/>
    </row>
    <row r="353" spans="3:17" x14ac:dyDescent="0.55000000000000004">
      <c r="C353" s="45"/>
      <c r="D353" s="45"/>
      <c r="E353" s="45"/>
      <c r="F353" s="45"/>
      <c r="G353" s="45"/>
      <c r="H353" s="45"/>
      <c r="I353" s="45"/>
      <c r="J353" s="45"/>
      <c r="K353" s="45"/>
      <c r="L353" s="45"/>
      <c r="M353" s="45"/>
      <c r="N353" s="45"/>
      <c r="O353" s="45"/>
      <c r="P353" s="45"/>
      <c r="Q353" s="45"/>
    </row>
    <row r="354" spans="3:17" x14ac:dyDescent="0.55000000000000004">
      <c r="C354" s="45"/>
      <c r="D354" s="45"/>
      <c r="E354" s="45"/>
      <c r="F354" s="45"/>
      <c r="G354" s="45"/>
      <c r="H354" s="45"/>
      <c r="I354" s="45"/>
      <c r="J354" s="45"/>
      <c r="K354" s="45"/>
      <c r="L354" s="45"/>
      <c r="M354" s="45"/>
      <c r="N354" s="45"/>
      <c r="O354" s="45"/>
      <c r="P354" s="45"/>
      <c r="Q354" s="45"/>
    </row>
    <row r="355" spans="3:17" x14ac:dyDescent="0.55000000000000004">
      <c r="C355" s="45"/>
      <c r="D355" s="45"/>
      <c r="E355" s="45"/>
      <c r="F355" s="45"/>
      <c r="G355" s="45"/>
      <c r="H355" s="45"/>
      <c r="I355" s="45"/>
      <c r="J355" s="45"/>
      <c r="K355" s="45"/>
      <c r="L355" s="45"/>
      <c r="M355" s="45"/>
      <c r="N355" s="45"/>
      <c r="O355" s="45"/>
      <c r="P355" s="45"/>
      <c r="Q355" s="45"/>
    </row>
    <row r="356" spans="3:17" x14ac:dyDescent="0.55000000000000004">
      <c r="C356" s="45"/>
      <c r="D356" s="45"/>
      <c r="E356" s="45"/>
      <c r="F356" s="45"/>
      <c r="G356" s="45"/>
      <c r="H356" s="45"/>
      <c r="I356" s="45"/>
      <c r="J356" s="45"/>
      <c r="K356" s="45"/>
      <c r="L356" s="45"/>
      <c r="M356" s="45"/>
      <c r="N356" s="45"/>
      <c r="O356" s="45"/>
      <c r="P356" s="45"/>
      <c r="Q356" s="45"/>
    </row>
    <row r="357" spans="3:17" x14ac:dyDescent="0.55000000000000004">
      <c r="C357" s="45"/>
      <c r="D357" s="45"/>
      <c r="E357" s="45"/>
      <c r="F357" s="45"/>
      <c r="G357" s="45"/>
      <c r="H357" s="45"/>
      <c r="I357" s="45"/>
      <c r="J357" s="45"/>
      <c r="K357" s="45"/>
      <c r="L357" s="45"/>
      <c r="M357" s="45"/>
      <c r="N357" s="45"/>
      <c r="O357" s="45"/>
      <c r="P357" s="45"/>
      <c r="Q357" s="45"/>
    </row>
    <row r="358" spans="3:17" x14ac:dyDescent="0.55000000000000004">
      <c r="C358" s="45"/>
      <c r="D358" s="45"/>
      <c r="E358" s="45"/>
      <c r="F358" s="45"/>
      <c r="G358" s="45"/>
      <c r="H358" s="45"/>
      <c r="I358" s="45"/>
      <c r="J358" s="45"/>
      <c r="K358" s="45"/>
      <c r="L358" s="45"/>
      <c r="M358" s="45"/>
      <c r="N358" s="45"/>
      <c r="O358" s="45"/>
      <c r="P358" s="45"/>
      <c r="Q358" s="45"/>
    </row>
    <row r="359" spans="3:17" x14ac:dyDescent="0.55000000000000004">
      <c r="C359" s="45"/>
      <c r="D359" s="45"/>
      <c r="E359" s="45"/>
      <c r="F359" s="45"/>
      <c r="G359" s="45"/>
      <c r="H359" s="45"/>
      <c r="I359" s="45"/>
      <c r="J359" s="45"/>
      <c r="K359" s="45"/>
      <c r="L359" s="45"/>
      <c r="M359" s="45"/>
      <c r="N359" s="45"/>
      <c r="O359" s="45"/>
      <c r="P359" s="45"/>
      <c r="Q359" s="45"/>
    </row>
    <row r="360" spans="3:17" x14ac:dyDescent="0.55000000000000004">
      <c r="C360" s="45"/>
      <c r="D360" s="45"/>
      <c r="E360" s="45"/>
      <c r="F360" s="45"/>
      <c r="G360" s="45"/>
      <c r="H360" s="45"/>
      <c r="I360" s="45"/>
      <c r="J360" s="45"/>
      <c r="K360" s="45"/>
      <c r="L360" s="45"/>
      <c r="M360" s="45"/>
      <c r="N360" s="45"/>
      <c r="O360" s="45"/>
      <c r="P360" s="45"/>
      <c r="Q360" s="45"/>
    </row>
    <row r="361" spans="3:17" x14ac:dyDescent="0.55000000000000004">
      <c r="C361" s="45"/>
      <c r="D361" s="45"/>
      <c r="E361" s="45"/>
      <c r="F361" s="45"/>
      <c r="G361" s="45"/>
      <c r="H361" s="45"/>
      <c r="I361" s="45"/>
      <c r="J361" s="45"/>
      <c r="K361" s="45"/>
      <c r="L361" s="45"/>
      <c r="M361" s="45"/>
      <c r="N361" s="45"/>
      <c r="O361" s="45"/>
      <c r="P361" s="45"/>
      <c r="Q361" s="45"/>
    </row>
    <row r="362" spans="3:17" x14ac:dyDescent="0.55000000000000004">
      <c r="C362" s="45"/>
      <c r="D362" s="45"/>
      <c r="E362" s="45"/>
      <c r="F362" s="45"/>
      <c r="G362" s="45"/>
      <c r="H362" s="45"/>
      <c r="I362" s="45"/>
      <c r="J362" s="45"/>
      <c r="K362" s="45"/>
      <c r="L362" s="45"/>
      <c r="M362" s="45"/>
      <c r="N362" s="45"/>
      <c r="O362" s="45"/>
      <c r="P362" s="45"/>
      <c r="Q362" s="45"/>
    </row>
    <row r="363" spans="3:17" x14ac:dyDescent="0.55000000000000004">
      <c r="C363" s="45"/>
      <c r="D363" s="45"/>
      <c r="E363" s="45"/>
      <c r="F363" s="45"/>
      <c r="G363" s="45"/>
      <c r="H363" s="45"/>
      <c r="I363" s="45"/>
      <c r="J363" s="45"/>
      <c r="K363" s="45"/>
      <c r="L363" s="45"/>
      <c r="M363" s="45"/>
      <c r="N363" s="45"/>
      <c r="O363" s="45"/>
      <c r="P363" s="45"/>
      <c r="Q363" s="45"/>
    </row>
    <row r="364" spans="3:17" x14ac:dyDescent="0.55000000000000004">
      <c r="C364" s="45"/>
      <c r="D364" s="45"/>
      <c r="E364" s="45"/>
      <c r="F364" s="45"/>
      <c r="G364" s="45"/>
      <c r="H364" s="45"/>
      <c r="I364" s="45"/>
      <c r="J364" s="45"/>
      <c r="K364" s="45"/>
      <c r="L364" s="45"/>
      <c r="M364" s="45"/>
      <c r="N364" s="45"/>
      <c r="O364" s="45"/>
      <c r="P364" s="45"/>
      <c r="Q364" s="45"/>
    </row>
    <row r="365" spans="3:17" x14ac:dyDescent="0.55000000000000004">
      <c r="C365" s="45"/>
      <c r="D365" s="45"/>
      <c r="E365" s="45"/>
      <c r="F365" s="45"/>
      <c r="G365" s="45"/>
      <c r="H365" s="45"/>
      <c r="I365" s="45"/>
      <c r="J365" s="45"/>
      <c r="K365" s="45"/>
      <c r="L365" s="45"/>
      <c r="M365" s="45"/>
      <c r="N365" s="45"/>
      <c r="O365" s="45"/>
      <c r="P365" s="45"/>
      <c r="Q365" s="45"/>
    </row>
    <row r="366" spans="3:17" x14ac:dyDescent="0.55000000000000004">
      <c r="C366" s="45"/>
      <c r="D366" s="45"/>
      <c r="E366" s="45"/>
      <c r="F366" s="45"/>
      <c r="G366" s="45"/>
      <c r="H366" s="45"/>
      <c r="I366" s="45"/>
      <c r="J366" s="45"/>
      <c r="K366" s="45"/>
      <c r="L366" s="45"/>
      <c r="M366" s="45"/>
      <c r="N366" s="45"/>
      <c r="O366" s="45"/>
      <c r="P366" s="45"/>
      <c r="Q366" s="45"/>
    </row>
    <row r="367" spans="3:17" x14ac:dyDescent="0.55000000000000004">
      <c r="C367" s="45"/>
      <c r="D367" s="45"/>
      <c r="E367" s="45"/>
      <c r="F367" s="45"/>
      <c r="G367" s="45"/>
      <c r="H367" s="45"/>
      <c r="I367" s="45"/>
      <c r="J367" s="45"/>
      <c r="K367" s="45"/>
      <c r="L367" s="45"/>
      <c r="M367" s="45"/>
      <c r="N367" s="45"/>
      <c r="O367" s="45"/>
      <c r="P367" s="45"/>
      <c r="Q367" s="45"/>
    </row>
    <row r="368" spans="3:17" x14ac:dyDescent="0.55000000000000004">
      <c r="C368" s="45"/>
      <c r="D368" s="45"/>
      <c r="E368" s="45"/>
      <c r="F368" s="45"/>
      <c r="G368" s="45"/>
      <c r="H368" s="45"/>
      <c r="I368" s="45"/>
      <c r="J368" s="45"/>
      <c r="K368" s="45"/>
      <c r="L368" s="45"/>
      <c r="M368" s="45"/>
      <c r="N368" s="45"/>
      <c r="O368" s="45"/>
      <c r="P368" s="45"/>
      <c r="Q368" s="45"/>
    </row>
    <row r="369" spans="3:17" x14ac:dyDescent="0.55000000000000004">
      <c r="C369" s="45"/>
      <c r="D369" s="45"/>
      <c r="E369" s="45"/>
      <c r="F369" s="45"/>
      <c r="G369" s="45"/>
      <c r="H369" s="45"/>
      <c r="I369" s="45"/>
      <c r="J369" s="45"/>
      <c r="K369" s="45"/>
      <c r="L369" s="45"/>
      <c r="M369" s="45"/>
      <c r="N369" s="45"/>
      <c r="O369" s="45"/>
      <c r="P369" s="45"/>
      <c r="Q369" s="45"/>
    </row>
    <row r="370" spans="3:17" x14ac:dyDescent="0.55000000000000004">
      <c r="C370" s="45"/>
      <c r="D370" s="45"/>
      <c r="E370" s="45"/>
      <c r="F370" s="45"/>
      <c r="G370" s="45"/>
      <c r="H370" s="45"/>
      <c r="I370" s="45"/>
      <c r="J370" s="45"/>
      <c r="K370" s="45"/>
      <c r="L370" s="45"/>
      <c r="M370" s="45"/>
      <c r="N370" s="45"/>
      <c r="O370" s="45"/>
      <c r="P370" s="45"/>
      <c r="Q370" s="45"/>
    </row>
    <row r="371" spans="3:17" x14ac:dyDescent="0.55000000000000004">
      <c r="C371" s="45"/>
      <c r="D371" s="45"/>
      <c r="E371" s="45"/>
      <c r="F371" s="45"/>
      <c r="G371" s="45"/>
      <c r="H371" s="45"/>
      <c r="I371" s="45"/>
      <c r="J371" s="45"/>
      <c r="K371" s="45"/>
      <c r="L371" s="45"/>
      <c r="M371" s="45"/>
      <c r="N371" s="45"/>
      <c r="O371" s="45"/>
      <c r="P371" s="45"/>
      <c r="Q371" s="45"/>
    </row>
    <row r="372" spans="3:17" x14ac:dyDescent="0.55000000000000004">
      <c r="C372" s="45"/>
      <c r="D372" s="45"/>
      <c r="E372" s="45"/>
      <c r="F372" s="45"/>
      <c r="G372" s="45"/>
      <c r="H372" s="45"/>
      <c r="I372" s="45"/>
      <c r="J372" s="45"/>
      <c r="K372" s="45"/>
      <c r="L372" s="45"/>
      <c r="M372" s="45"/>
      <c r="N372" s="45"/>
      <c r="O372" s="45"/>
      <c r="P372" s="45"/>
      <c r="Q372" s="45"/>
    </row>
    <row r="373" spans="3:17" x14ac:dyDescent="0.55000000000000004">
      <c r="C373" s="45"/>
      <c r="D373" s="45"/>
      <c r="E373" s="45"/>
      <c r="F373" s="45"/>
      <c r="G373" s="45"/>
      <c r="H373" s="45"/>
      <c r="I373" s="45"/>
      <c r="J373" s="45"/>
      <c r="K373" s="45"/>
      <c r="L373" s="45"/>
      <c r="M373" s="45"/>
      <c r="N373" s="45"/>
      <c r="O373" s="45"/>
      <c r="P373" s="45"/>
      <c r="Q373" s="45"/>
    </row>
    <row r="374" spans="3:17" x14ac:dyDescent="0.55000000000000004">
      <c r="C374" s="45"/>
      <c r="D374" s="45"/>
      <c r="E374" s="45"/>
      <c r="F374" s="45"/>
      <c r="G374" s="45"/>
      <c r="H374" s="45"/>
      <c r="I374" s="45"/>
      <c r="J374" s="45"/>
      <c r="K374" s="45"/>
      <c r="L374" s="45"/>
      <c r="M374" s="45"/>
      <c r="N374" s="45"/>
      <c r="O374" s="45"/>
      <c r="P374" s="45"/>
      <c r="Q374" s="45"/>
    </row>
    <row r="375" spans="3:17" x14ac:dyDescent="0.55000000000000004">
      <c r="C375" s="45"/>
      <c r="D375" s="45"/>
      <c r="E375" s="45"/>
      <c r="F375" s="45"/>
      <c r="G375" s="45"/>
      <c r="H375" s="45"/>
      <c r="I375" s="45"/>
      <c r="J375" s="45"/>
      <c r="K375" s="45"/>
      <c r="L375" s="45"/>
      <c r="M375" s="45"/>
      <c r="N375" s="45"/>
      <c r="O375" s="45"/>
      <c r="P375" s="45"/>
      <c r="Q375" s="45"/>
    </row>
    <row r="376" spans="3:17" x14ac:dyDescent="0.55000000000000004">
      <c r="C376" s="45"/>
      <c r="D376" s="45"/>
      <c r="E376" s="45"/>
      <c r="F376" s="45"/>
      <c r="G376" s="45"/>
      <c r="H376" s="45"/>
      <c r="I376" s="45"/>
      <c r="J376" s="45"/>
      <c r="K376" s="45"/>
      <c r="L376" s="45"/>
      <c r="M376" s="45"/>
      <c r="N376" s="45"/>
      <c r="O376" s="45"/>
      <c r="P376" s="45"/>
      <c r="Q376" s="45"/>
    </row>
    <row r="377" spans="3:17" x14ac:dyDescent="0.55000000000000004">
      <c r="C377" s="45"/>
      <c r="D377" s="45"/>
      <c r="E377" s="45"/>
      <c r="F377" s="45"/>
      <c r="G377" s="45"/>
      <c r="H377" s="45"/>
      <c r="I377" s="45"/>
      <c r="J377" s="45"/>
      <c r="K377" s="45"/>
      <c r="L377" s="45"/>
      <c r="M377" s="45"/>
      <c r="N377" s="45"/>
      <c r="O377" s="45"/>
      <c r="P377" s="45"/>
      <c r="Q377" s="45"/>
    </row>
    <row r="378" spans="3:17" x14ac:dyDescent="0.55000000000000004">
      <c r="C378" s="45"/>
      <c r="D378" s="45"/>
      <c r="E378" s="45"/>
      <c r="F378" s="45"/>
      <c r="G378" s="45"/>
      <c r="H378" s="45"/>
      <c r="I378" s="45"/>
      <c r="J378" s="45"/>
      <c r="K378" s="45"/>
      <c r="L378" s="45"/>
      <c r="M378" s="45"/>
      <c r="N378" s="45"/>
      <c r="O378" s="45"/>
      <c r="P378" s="45"/>
      <c r="Q378" s="45"/>
    </row>
    <row r="379" spans="3:17" x14ac:dyDescent="0.55000000000000004">
      <c r="C379" s="45"/>
      <c r="D379" s="45"/>
      <c r="E379" s="45"/>
      <c r="F379" s="45"/>
      <c r="G379" s="45"/>
      <c r="H379" s="45"/>
      <c r="I379" s="45"/>
      <c r="J379" s="45"/>
      <c r="K379" s="45"/>
      <c r="L379" s="45"/>
      <c r="M379" s="45"/>
      <c r="N379" s="45"/>
      <c r="O379" s="45"/>
      <c r="P379" s="45"/>
      <c r="Q379" s="45"/>
    </row>
    <row r="380" spans="3:17" x14ac:dyDescent="0.55000000000000004">
      <c r="C380" s="45"/>
      <c r="D380" s="45"/>
      <c r="E380" s="45"/>
      <c r="F380" s="45"/>
      <c r="G380" s="45"/>
      <c r="H380" s="45"/>
      <c r="I380" s="45"/>
      <c r="J380" s="45"/>
      <c r="K380" s="45"/>
      <c r="L380" s="45"/>
      <c r="M380" s="45"/>
      <c r="N380" s="45"/>
      <c r="O380" s="45"/>
      <c r="P380" s="45"/>
      <c r="Q380" s="45"/>
    </row>
    <row r="381" spans="3:17" x14ac:dyDescent="0.55000000000000004">
      <c r="C381" s="45"/>
      <c r="D381" s="45"/>
      <c r="E381" s="45"/>
      <c r="F381" s="45"/>
      <c r="G381" s="45"/>
      <c r="H381" s="45"/>
      <c r="I381" s="45"/>
      <c r="J381" s="45"/>
      <c r="K381" s="45"/>
      <c r="L381" s="45"/>
      <c r="M381" s="45"/>
      <c r="N381" s="45"/>
      <c r="O381" s="45"/>
      <c r="P381" s="45"/>
      <c r="Q381" s="45"/>
    </row>
    <row r="382" spans="3:17" x14ac:dyDescent="0.55000000000000004">
      <c r="C382" s="45"/>
      <c r="D382" s="45"/>
      <c r="E382" s="45"/>
      <c r="F382" s="45"/>
      <c r="G382" s="45"/>
      <c r="H382" s="45"/>
      <c r="I382" s="45"/>
      <c r="J382" s="45"/>
      <c r="K382" s="45"/>
      <c r="L382" s="45"/>
      <c r="M382" s="45"/>
      <c r="N382" s="45"/>
      <c r="O382" s="45"/>
      <c r="P382" s="45"/>
      <c r="Q382" s="45"/>
    </row>
    <row r="383" spans="3:17" x14ac:dyDescent="0.55000000000000004">
      <c r="C383" s="45"/>
      <c r="D383" s="45"/>
      <c r="E383" s="45"/>
      <c r="F383" s="45"/>
      <c r="G383" s="45"/>
      <c r="H383" s="45"/>
      <c r="I383" s="45"/>
      <c r="J383" s="45"/>
      <c r="K383" s="45"/>
      <c r="L383" s="45"/>
      <c r="M383" s="45"/>
      <c r="N383" s="45"/>
      <c r="O383" s="45"/>
      <c r="P383" s="45"/>
      <c r="Q383" s="45"/>
    </row>
    <row r="384" spans="3:17" x14ac:dyDescent="0.55000000000000004">
      <c r="C384" s="45"/>
      <c r="D384" s="45"/>
      <c r="E384" s="45"/>
      <c r="F384" s="45"/>
      <c r="G384" s="45"/>
      <c r="H384" s="45"/>
      <c r="I384" s="45"/>
      <c r="J384" s="45"/>
      <c r="K384" s="45"/>
      <c r="L384" s="45"/>
      <c r="M384" s="45"/>
      <c r="N384" s="45"/>
      <c r="O384" s="45"/>
      <c r="P384" s="45"/>
      <c r="Q384" s="45"/>
    </row>
    <row r="385" spans="3:17" x14ac:dyDescent="0.55000000000000004">
      <c r="C385" s="45"/>
      <c r="D385" s="45"/>
      <c r="E385" s="45"/>
      <c r="F385" s="45"/>
      <c r="G385" s="45"/>
      <c r="H385" s="45"/>
      <c r="I385" s="45"/>
      <c r="J385" s="45"/>
      <c r="K385" s="45"/>
      <c r="L385" s="45"/>
      <c r="M385" s="45"/>
      <c r="N385" s="45"/>
      <c r="O385" s="45"/>
      <c r="P385" s="45"/>
      <c r="Q385" s="45"/>
    </row>
    <row r="386" spans="3:17" x14ac:dyDescent="0.55000000000000004">
      <c r="C386" s="45"/>
      <c r="D386" s="45"/>
      <c r="E386" s="45"/>
      <c r="F386" s="45"/>
      <c r="G386" s="45"/>
      <c r="H386" s="45"/>
      <c r="I386" s="45"/>
      <c r="J386" s="45"/>
      <c r="K386" s="45"/>
      <c r="L386" s="45"/>
      <c r="M386" s="45"/>
      <c r="N386" s="45"/>
      <c r="O386" s="45"/>
      <c r="P386" s="45"/>
      <c r="Q386" s="45"/>
    </row>
    <row r="387" spans="3:17" x14ac:dyDescent="0.55000000000000004">
      <c r="C387" s="45"/>
      <c r="D387" s="45"/>
      <c r="E387" s="45"/>
      <c r="F387" s="45"/>
      <c r="G387" s="45"/>
      <c r="H387" s="45"/>
      <c r="I387" s="45"/>
      <c r="J387" s="45"/>
      <c r="K387" s="45"/>
      <c r="L387" s="45"/>
      <c r="M387" s="45"/>
      <c r="N387" s="45"/>
      <c r="O387" s="45"/>
      <c r="P387" s="45"/>
      <c r="Q387" s="45"/>
    </row>
    <row r="388" spans="3:17" x14ac:dyDescent="0.55000000000000004">
      <c r="C388" s="45"/>
      <c r="D388" s="45"/>
      <c r="E388" s="45"/>
      <c r="F388" s="45"/>
      <c r="G388" s="45"/>
      <c r="H388" s="45"/>
      <c r="I388" s="45"/>
      <c r="J388" s="45"/>
      <c r="K388" s="45"/>
      <c r="L388" s="45"/>
      <c r="M388" s="45"/>
      <c r="N388" s="45"/>
      <c r="O388" s="45"/>
      <c r="P388" s="45"/>
      <c r="Q388" s="45"/>
    </row>
    <row r="389" spans="3:17" x14ac:dyDescent="0.55000000000000004">
      <c r="C389" s="45"/>
      <c r="D389" s="45"/>
      <c r="E389" s="45"/>
      <c r="F389" s="45"/>
      <c r="G389" s="45"/>
      <c r="H389" s="45"/>
      <c r="I389" s="45"/>
      <c r="J389" s="45"/>
      <c r="K389" s="45"/>
      <c r="L389" s="45"/>
      <c r="M389" s="45"/>
      <c r="N389" s="45"/>
      <c r="O389" s="45"/>
      <c r="P389" s="45"/>
      <c r="Q389" s="45"/>
    </row>
    <row r="390" spans="3:17" x14ac:dyDescent="0.55000000000000004">
      <c r="C390" s="45"/>
      <c r="D390" s="45"/>
      <c r="E390" s="45"/>
      <c r="F390" s="45"/>
      <c r="G390" s="45"/>
      <c r="H390" s="45"/>
      <c r="I390" s="45"/>
      <c r="J390" s="45"/>
      <c r="K390" s="45"/>
      <c r="L390" s="45"/>
      <c r="M390" s="45"/>
      <c r="N390" s="45"/>
      <c r="O390" s="45"/>
      <c r="P390" s="45"/>
      <c r="Q390" s="45"/>
    </row>
    <row r="391" spans="3:17" x14ac:dyDescent="0.55000000000000004">
      <c r="C391" s="45"/>
      <c r="D391" s="45"/>
      <c r="E391" s="45"/>
      <c r="F391" s="45"/>
      <c r="G391" s="45"/>
      <c r="H391" s="45"/>
      <c r="I391" s="45"/>
      <c r="J391" s="45"/>
      <c r="K391" s="45"/>
      <c r="L391" s="45"/>
      <c r="M391" s="45"/>
      <c r="N391" s="45"/>
      <c r="O391" s="45"/>
      <c r="P391" s="45"/>
      <c r="Q391" s="45"/>
    </row>
    <row r="392" spans="3:17" x14ac:dyDescent="0.55000000000000004">
      <c r="C392" s="45"/>
      <c r="D392" s="45"/>
      <c r="E392" s="45"/>
      <c r="F392" s="45"/>
      <c r="G392" s="45"/>
      <c r="H392" s="45"/>
      <c r="I392" s="45"/>
      <c r="J392" s="45"/>
      <c r="K392" s="45"/>
      <c r="L392" s="45"/>
      <c r="M392" s="45"/>
      <c r="N392" s="45"/>
      <c r="O392" s="45"/>
      <c r="P392" s="45"/>
      <c r="Q392" s="45"/>
    </row>
    <row r="393" spans="3:17" x14ac:dyDescent="0.55000000000000004">
      <c r="C393" s="45"/>
      <c r="D393" s="45"/>
      <c r="E393" s="45"/>
      <c r="F393" s="45"/>
      <c r="G393" s="45"/>
      <c r="H393" s="45"/>
      <c r="I393" s="45"/>
      <c r="J393" s="45"/>
      <c r="K393" s="45"/>
      <c r="L393" s="45"/>
      <c r="M393" s="45"/>
      <c r="N393" s="45"/>
      <c r="O393" s="45"/>
      <c r="P393" s="45"/>
      <c r="Q393" s="45"/>
    </row>
    <row r="394" spans="3:17" x14ac:dyDescent="0.55000000000000004">
      <c r="C394" s="45"/>
      <c r="D394" s="45"/>
      <c r="E394" s="45"/>
      <c r="F394" s="45"/>
      <c r="G394" s="45"/>
      <c r="H394" s="45"/>
      <c r="I394" s="45"/>
      <c r="J394" s="45"/>
      <c r="K394" s="45"/>
      <c r="L394" s="45"/>
      <c r="M394" s="45"/>
      <c r="N394" s="45"/>
      <c r="O394" s="45"/>
      <c r="P394" s="45"/>
      <c r="Q394" s="45"/>
    </row>
    <row r="395" spans="3:17" x14ac:dyDescent="0.55000000000000004">
      <c r="C395" s="45"/>
      <c r="D395" s="45"/>
      <c r="E395" s="45"/>
      <c r="F395" s="45"/>
      <c r="G395" s="45"/>
      <c r="H395" s="45"/>
      <c r="I395" s="45"/>
      <c r="J395" s="45"/>
      <c r="K395" s="45"/>
      <c r="L395" s="45"/>
      <c r="M395" s="45"/>
      <c r="N395" s="45"/>
      <c r="O395" s="45"/>
      <c r="P395" s="45"/>
      <c r="Q395" s="45"/>
    </row>
    <row r="396" spans="3:17" x14ac:dyDescent="0.55000000000000004">
      <c r="C396" s="45"/>
      <c r="D396" s="45"/>
      <c r="E396" s="45"/>
      <c r="F396" s="45"/>
      <c r="G396" s="45"/>
      <c r="H396" s="45"/>
      <c r="I396" s="45"/>
      <c r="J396" s="45"/>
      <c r="K396" s="45"/>
      <c r="L396" s="45"/>
      <c r="M396" s="45"/>
      <c r="N396" s="45"/>
      <c r="O396" s="45"/>
      <c r="P396" s="45"/>
      <c r="Q396" s="45"/>
    </row>
    <row r="397" spans="3:17" x14ac:dyDescent="0.55000000000000004">
      <c r="C397" s="45"/>
      <c r="D397" s="45"/>
      <c r="E397" s="45"/>
      <c r="F397" s="45"/>
      <c r="G397" s="45"/>
      <c r="H397" s="45"/>
      <c r="I397" s="45"/>
      <c r="J397" s="45"/>
      <c r="K397" s="45"/>
      <c r="L397" s="45"/>
      <c r="M397" s="45"/>
      <c r="N397" s="45"/>
      <c r="O397" s="45"/>
      <c r="P397" s="45"/>
      <c r="Q397" s="45"/>
    </row>
    <row r="398" spans="3:17" x14ac:dyDescent="0.55000000000000004">
      <c r="C398" s="45"/>
      <c r="D398" s="45"/>
      <c r="E398" s="45"/>
      <c r="F398" s="45"/>
      <c r="G398" s="45"/>
      <c r="H398" s="45"/>
      <c r="I398" s="45"/>
      <c r="J398" s="45"/>
      <c r="K398" s="45"/>
      <c r="L398" s="45"/>
      <c r="M398" s="45"/>
      <c r="N398" s="45"/>
      <c r="O398" s="45"/>
      <c r="P398" s="45"/>
      <c r="Q398" s="45"/>
    </row>
    <row r="399" spans="3:17" x14ac:dyDescent="0.55000000000000004">
      <c r="C399" s="45"/>
      <c r="D399" s="45"/>
      <c r="E399" s="45"/>
      <c r="F399" s="45"/>
      <c r="G399" s="45"/>
      <c r="H399" s="45"/>
      <c r="I399" s="45"/>
      <c r="J399" s="45"/>
      <c r="K399" s="45"/>
      <c r="L399" s="45"/>
      <c r="M399" s="45"/>
      <c r="N399" s="45"/>
      <c r="O399" s="45"/>
      <c r="P399" s="45"/>
      <c r="Q399" s="45"/>
    </row>
    <row r="400" spans="3:17" x14ac:dyDescent="0.55000000000000004">
      <c r="C400" s="45"/>
      <c r="D400" s="45"/>
      <c r="E400" s="45"/>
      <c r="F400" s="45"/>
      <c r="G400" s="45"/>
      <c r="H400" s="45"/>
      <c r="I400" s="45"/>
      <c r="J400" s="45"/>
      <c r="K400" s="45"/>
      <c r="L400" s="45"/>
      <c r="M400" s="45"/>
      <c r="N400" s="45"/>
      <c r="O400" s="45"/>
      <c r="P400" s="45"/>
      <c r="Q400" s="45"/>
    </row>
    <row r="401" spans="3:17" x14ac:dyDescent="0.55000000000000004">
      <c r="C401" s="45"/>
      <c r="D401" s="45"/>
      <c r="E401" s="45"/>
      <c r="F401" s="45"/>
      <c r="G401" s="45"/>
      <c r="H401" s="45"/>
      <c r="I401" s="45"/>
      <c r="J401" s="45"/>
      <c r="K401" s="45"/>
      <c r="L401" s="45"/>
      <c r="M401" s="45"/>
      <c r="N401" s="45"/>
      <c r="O401" s="45"/>
      <c r="P401" s="45"/>
      <c r="Q401" s="45"/>
    </row>
    <row r="402" spans="3:17" x14ac:dyDescent="0.55000000000000004">
      <c r="C402" s="45"/>
      <c r="D402" s="45"/>
      <c r="E402" s="45"/>
      <c r="F402" s="45"/>
      <c r="G402" s="45"/>
      <c r="H402" s="45"/>
      <c r="I402" s="45"/>
      <c r="J402" s="45"/>
      <c r="K402" s="45"/>
      <c r="L402" s="45"/>
      <c r="M402" s="45"/>
      <c r="N402" s="45"/>
      <c r="O402" s="45"/>
      <c r="P402" s="45"/>
      <c r="Q402" s="45"/>
    </row>
    <row r="403" spans="3:17" x14ac:dyDescent="0.55000000000000004">
      <c r="C403" s="45"/>
      <c r="D403" s="45"/>
      <c r="E403" s="45"/>
      <c r="F403" s="45"/>
      <c r="G403" s="45"/>
      <c r="H403" s="45"/>
      <c r="I403" s="45"/>
      <c r="J403" s="45"/>
      <c r="K403" s="45"/>
      <c r="L403" s="45"/>
      <c r="M403" s="45"/>
      <c r="N403" s="45"/>
      <c r="O403" s="45"/>
      <c r="P403" s="45"/>
      <c r="Q403" s="45"/>
    </row>
    <row r="404" spans="3:17" x14ac:dyDescent="0.55000000000000004">
      <c r="C404" s="45"/>
      <c r="D404" s="45"/>
      <c r="E404" s="45"/>
      <c r="F404" s="45"/>
      <c r="G404" s="45"/>
      <c r="H404" s="45"/>
      <c r="I404" s="45"/>
      <c r="J404" s="45"/>
      <c r="K404" s="45"/>
      <c r="L404" s="45"/>
      <c r="M404" s="45"/>
      <c r="N404" s="45"/>
      <c r="O404" s="45"/>
      <c r="P404" s="45"/>
      <c r="Q404" s="45"/>
    </row>
    <row r="405" spans="3:17" x14ac:dyDescent="0.55000000000000004">
      <c r="C405" s="45"/>
      <c r="D405" s="45"/>
      <c r="E405" s="45"/>
      <c r="F405" s="45"/>
      <c r="G405" s="45"/>
      <c r="H405" s="45"/>
      <c r="I405" s="45"/>
      <c r="J405" s="45"/>
      <c r="K405" s="45"/>
      <c r="L405" s="45"/>
      <c r="M405" s="45"/>
      <c r="N405" s="45"/>
      <c r="O405" s="45"/>
      <c r="P405" s="45"/>
      <c r="Q405" s="45"/>
    </row>
    <row r="406" spans="3:17" x14ac:dyDescent="0.55000000000000004">
      <c r="C406" s="45"/>
      <c r="D406" s="45"/>
      <c r="E406" s="45"/>
      <c r="F406" s="45"/>
      <c r="G406" s="45"/>
      <c r="H406" s="45"/>
      <c r="I406" s="45"/>
      <c r="J406" s="45"/>
      <c r="K406" s="45"/>
      <c r="L406" s="45"/>
      <c r="M406" s="45"/>
      <c r="N406" s="45"/>
      <c r="O406" s="45"/>
      <c r="P406" s="45"/>
      <c r="Q406" s="45"/>
    </row>
    <row r="407" spans="3:17" x14ac:dyDescent="0.55000000000000004">
      <c r="C407" s="45"/>
      <c r="D407" s="45"/>
      <c r="E407" s="45"/>
      <c r="F407" s="45"/>
      <c r="G407" s="45"/>
      <c r="H407" s="45"/>
      <c r="I407" s="45"/>
      <c r="J407" s="45"/>
      <c r="K407" s="45"/>
      <c r="L407" s="45"/>
      <c r="M407" s="45"/>
      <c r="N407" s="45"/>
      <c r="O407" s="45"/>
      <c r="P407" s="45"/>
      <c r="Q407" s="45"/>
    </row>
    <row r="408" spans="3:17" x14ac:dyDescent="0.55000000000000004">
      <c r="C408" s="45"/>
      <c r="D408" s="45"/>
      <c r="E408" s="45"/>
      <c r="F408" s="45"/>
      <c r="G408" s="45"/>
      <c r="H408" s="45"/>
      <c r="I408" s="45"/>
      <c r="J408" s="45"/>
      <c r="K408" s="45"/>
      <c r="L408" s="45"/>
      <c r="M408" s="45"/>
      <c r="N408" s="45"/>
      <c r="O408" s="45"/>
      <c r="P408" s="45"/>
      <c r="Q408" s="45"/>
    </row>
    <row r="409" spans="3:17" x14ac:dyDescent="0.55000000000000004">
      <c r="C409" s="45"/>
      <c r="D409" s="45"/>
      <c r="E409" s="45"/>
      <c r="F409" s="45"/>
      <c r="G409" s="45"/>
      <c r="H409" s="45"/>
      <c r="I409" s="45"/>
      <c r="J409" s="45"/>
      <c r="K409" s="45"/>
      <c r="L409" s="45"/>
      <c r="M409" s="45"/>
      <c r="N409" s="45"/>
      <c r="O409" s="45"/>
      <c r="P409" s="45"/>
      <c r="Q409" s="45"/>
    </row>
    <row r="410" spans="3:17" x14ac:dyDescent="0.55000000000000004">
      <c r="C410" s="45"/>
      <c r="D410" s="45"/>
      <c r="E410" s="45"/>
      <c r="F410" s="45"/>
      <c r="G410" s="45"/>
      <c r="H410" s="45"/>
      <c r="I410" s="45"/>
      <c r="J410" s="45"/>
      <c r="K410" s="45"/>
      <c r="L410" s="45"/>
      <c r="M410" s="45"/>
      <c r="N410" s="45"/>
      <c r="O410" s="45"/>
      <c r="P410" s="45"/>
      <c r="Q410" s="45"/>
    </row>
    <row r="411" spans="3:17" x14ac:dyDescent="0.55000000000000004">
      <c r="C411" s="45"/>
      <c r="D411" s="45"/>
      <c r="E411" s="45"/>
      <c r="F411" s="45"/>
      <c r="G411" s="45"/>
      <c r="H411" s="45"/>
      <c r="I411" s="45"/>
      <c r="J411" s="45"/>
      <c r="K411" s="45"/>
      <c r="L411" s="45"/>
      <c r="M411" s="45"/>
      <c r="N411" s="45"/>
      <c r="O411" s="45"/>
      <c r="P411" s="45"/>
      <c r="Q411" s="45"/>
    </row>
    <row r="412" spans="3:17" x14ac:dyDescent="0.55000000000000004">
      <c r="C412" s="45"/>
      <c r="D412" s="45"/>
      <c r="E412" s="45"/>
      <c r="F412" s="45"/>
      <c r="G412" s="45"/>
      <c r="H412" s="45"/>
      <c r="I412" s="45"/>
      <c r="J412" s="45"/>
      <c r="K412" s="45"/>
      <c r="L412" s="45"/>
      <c r="M412" s="45"/>
      <c r="N412" s="45"/>
      <c r="O412" s="45"/>
      <c r="P412" s="45"/>
      <c r="Q412" s="45"/>
    </row>
    <row r="413" spans="3:17" x14ac:dyDescent="0.55000000000000004">
      <c r="C413" s="45"/>
      <c r="D413" s="45"/>
      <c r="E413" s="45"/>
      <c r="F413" s="45"/>
      <c r="G413" s="45"/>
      <c r="H413" s="45"/>
      <c r="I413" s="45"/>
      <c r="J413" s="45"/>
      <c r="K413" s="45"/>
      <c r="L413" s="45"/>
      <c r="M413" s="45"/>
      <c r="N413" s="45"/>
      <c r="O413" s="45"/>
      <c r="P413" s="45"/>
      <c r="Q413" s="45"/>
    </row>
    <row r="414" spans="3:17" x14ac:dyDescent="0.55000000000000004">
      <c r="C414" s="45"/>
      <c r="D414" s="45"/>
      <c r="E414" s="45"/>
      <c r="F414" s="45"/>
      <c r="G414" s="45"/>
      <c r="H414" s="45"/>
      <c r="I414" s="45"/>
      <c r="J414" s="45"/>
      <c r="K414" s="45"/>
      <c r="L414" s="45"/>
      <c r="M414" s="45"/>
      <c r="N414" s="45"/>
      <c r="O414" s="45"/>
      <c r="P414" s="45"/>
      <c r="Q414" s="45"/>
    </row>
    <row r="415" spans="3:17" x14ac:dyDescent="0.55000000000000004">
      <c r="C415" s="45"/>
      <c r="D415" s="45"/>
      <c r="E415" s="45"/>
      <c r="F415" s="45"/>
      <c r="G415" s="45"/>
      <c r="H415" s="45"/>
      <c r="I415" s="45"/>
      <c r="J415" s="45"/>
      <c r="K415" s="45"/>
      <c r="L415" s="45"/>
      <c r="M415" s="45"/>
      <c r="N415" s="45"/>
      <c r="O415" s="45"/>
      <c r="P415" s="45"/>
      <c r="Q415" s="45"/>
    </row>
    <row r="416" spans="3:17" x14ac:dyDescent="0.55000000000000004">
      <c r="C416" s="45"/>
      <c r="D416" s="45"/>
      <c r="E416" s="45"/>
      <c r="F416" s="45"/>
      <c r="G416" s="45"/>
      <c r="H416" s="45"/>
      <c r="I416" s="45"/>
      <c r="J416" s="45"/>
      <c r="K416" s="45"/>
      <c r="L416" s="45"/>
      <c r="M416" s="45"/>
      <c r="N416" s="45"/>
      <c r="O416" s="45"/>
      <c r="P416" s="45"/>
      <c r="Q416" s="45"/>
    </row>
    <row r="417" spans="3:17" x14ac:dyDescent="0.55000000000000004">
      <c r="C417" s="45"/>
      <c r="D417" s="45"/>
      <c r="E417" s="45"/>
      <c r="F417" s="45"/>
      <c r="G417" s="45"/>
      <c r="H417" s="45"/>
      <c r="I417" s="45"/>
      <c r="J417" s="45"/>
      <c r="K417" s="45"/>
      <c r="L417" s="45"/>
      <c r="M417" s="45"/>
      <c r="N417" s="45"/>
      <c r="O417" s="45"/>
      <c r="P417" s="45"/>
      <c r="Q417" s="45"/>
    </row>
    <row r="418" spans="3:17" x14ac:dyDescent="0.55000000000000004">
      <c r="C418" s="45"/>
      <c r="D418" s="45"/>
      <c r="E418" s="45"/>
      <c r="F418" s="45"/>
      <c r="G418" s="45"/>
      <c r="H418" s="45"/>
      <c r="I418" s="45"/>
      <c r="J418" s="45"/>
      <c r="K418" s="45"/>
      <c r="L418" s="45"/>
      <c r="M418" s="45"/>
      <c r="N418" s="45"/>
      <c r="O418" s="45"/>
      <c r="P418" s="45"/>
      <c r="Q418" s="45"/>
    </row>
    <row r="419" spans="3:17" x14ac:dyDescent="0.55000000000000004">
      <c r="C419" s="45"/>
      <c r="D419" s="45"/>
      <c r="E419" s="45"/>
      <c r="F419" s="45"/>
      <c r="G419" s="45"/>
      <c r="H419" s="45"/>
      <c r="I419" s="45"/>
      <c r="J419" s="45"/>
      <c r="K419" s="45"/>
      <c r="L419" s="45"/>
      <c r="M419" s="45"/>
      <c r="N419" s="45"/>
      <c r="O419" s="45"/>
      <c r="P419" s="45"/>
      <c r="Q419" s="45"/>
    </row>
    <row r="420" spans="3:17" x14ac:dyDescent="0.55000000000000004">
      <c r="C420" s="45"/>
      <c r="D420" s="45"/>
      <c r="E420" s="45"/>
      <c r="F420" s="45"/>
      <c r="G420" s="45"/>
      <c r="H420" s="45"/>
      <c r="I420" s="45"/>
      <c r="J420" s="45"/>
      <c r="K420" s="45"/>
      <c r="L420" s="45"/>
      <c r="M420" s="45"/>
      <c r="N420" s="45"/>
      <c r="O420" s="45"/>
      <c r="P420" s="45"/>
      <c r="Q420" s="45"/>
    </row>
    <row r="421" spans="3:17" x14ac:dyDescent="0.55000000000000004">
      <c r="C421" s="45"/>
      <c r="D421" s="45"/>
      <c r="E421" s="45"/>
      <c r="F421" s="45"/>
      <c r="G421" s="45"/>
      <c r="H421" s="45"/>
      <c r="I421" s="45"/>
      <c r="J421" s="45"/>
      <c r="K421" s="45"/>
      <c r="L421" s="45"/>
      <c r="M421" s="45"/>
      <c r="N421" s="45"/>
      <c r="O421" s="45"/>
      <c r="P421" s="45"/>
      <c r="Q421" s="45"/>
    </row>
    <row r="422" spans="3:17" x14ac:dyDescent="0.55000000000000004">
      <c r="C422" s="45"/>
      <c r="D422" s="45"/>
      <c r="E422" s="45"/>
      <c r="F422" s="45"/>
      <c r="G422" s="45"/>
      <c r="H422" s="45"/>
      <c r="I422" s="45"/>
      <c r="J422" s="45"/>
      <c r="K422" s="45"/>
      <c r="L422" s="45"/>
      <c r="M422" s="45"/>
      <c r="N422" s="45"/>
      <c r="O422" s="45"/>
      <c r="P422" s="45"/>
      <c r="Q422" s="45"/>
    </row>
    <row r="423" spans="3:17" x14ac:dyDescent="0.55000000000000004">
      <c r="C423" s="45"/>
      <c r="D423" s="45"/>
      <c r="E423" s="45"/>
      <c r="F423" s="45"/>
      <c r="G423" s="45"/>
      <c r="H423" s="45"/>
      <c r="I423" s="45"/>
      <c r="J423" s="45"/>
      <c r="K423" s="45"/>
      <c r="L423" s="45"/>
      <c r="M423" s="45"/>
      <c r="N423" s="45"/>
      <c r="O423" s="45"/>
      <c r="P423" s="45"/>
      <c r="Q423" s="45"/>
    </row>
    <row r="424" spans="3:17" x14ac:dyDescent="0.55000000000000004">
      <c r="C424" s="45"/>
      <c r="D424" s="45"/>
      <c r="E424" s="45"/>
      <c r="F424" s="45"/>
      <c r="G424" s="45"/>
      <c r="H424" s="45"/>
      <c r="I424" s="45"/>
      <c r="J424" s="45"/>
      <c r="K424" s="45"/>
      <c r="L424" s="45"/>
      <c r="M424" s="45"/>
      <c r="N424" s="45"/>
      <c r="O424" s="45"/>
      <c r="P424" s="45"/>
      <c r="Q424" s="45"/>
    </row>
    <row r="425" spans="3:17" x14ac:dyDescent="0.55000000000000004">
      <c r="C425" s="45"/>
      <c r="D425" s="45"/>
      <c r="E425" s="45"/>
      <c r="F425" s="45"/>
      <c r="G425" s="45"/>
      <c r="H425" s="45"/>
      <c r="I425" s="45"/>
      <c r="J425" s="45"/>
      <c r="K425" s="45"/>
      <c r="L425" s="45"/>
      <c r="M425" s="45"/>
      <c r="N425" s="45"/>
      <c r="O425" s="45"/>
      <c r="P425" s="45"/>
      <c r="Q425" s="45"/>
    </row>
    <row r="426" spans="3:17" x14ac:dyDescent="0.55000000000000004">
      <c r="C426" s="45"/>
      <c r="D426" s="45"/>
      <c r="E426" s="45"/>
      <c r="F426" s="45"/>
      <c r="G426" s="45"/>
      <c r="H426" s="45"/>
      <c r="I426" s="45"/>
      <c r="J426" s="45"/>
      <c r="K426" s="45"/>
      <c r="L426" s="45"/>
      <c r="M426" s="45"/>
      <c r="N426" s="45"/>
      <c r="O426" s="45"/>
      <c r="P426" s="45"/>
      <c r="Q426" s="45"/>
    </row>
    <row r="427" spans="3:17" x14ac:dyDescent="0.55000000000000004">
      <c r="C427" s="45"/>
      <c r="D427" s="45"/>
      <c r="E427" s="45"/>
      <c r="F427" s="45"/>
      <c r="G427" s="45"/>
      <c r="H427" s="45"/>
      <c r="I427" s="45"/>
      <c r="J427" s="45"/>
      <c r="K427" s="45"/>
      <c r="L427" s="45"/>
      <c r="M427" s="45"/>
      <c r="N427" s="45"/>
      <c r="O427" s="45"/>
      <c r="P427" s="45"/>
      <c r="Q427" s="45"/>
    </row>
    <row r="428" spans="3:17" x14ac:dyDescent="0.55000000000000004">
      <c r="C428" s="45"/>
      <c r="D428" s="45"/>
      <c r="E428" s="45"/>
      <c r="F428" s="45"/>
      <c r="G428" s="45"/>
      <c r="H428" s="45"/>
      <c r="I428" s="45"/>
      <c r="J428" s="45"/>
      <c r="K428" s="45"/>
      <c r="L428" s="45"/>
      <c r="M428" s="45"/>
      <c r="N428" s="45"/>
      <c r="O428" s="45"/>
      <c r="P428" s="45"/>
      <c r="Q428" s="45"/>
    </row>
    <row r="429" spans="3:17" x14ac:dyDescent="0.55000000000000004">
      <c r="C429" s="45"/>
      <c r="D429" s="45"/>
      <c r="E429" s="45"/>
      <c r="F429" s="45"/>
      <c r="G429" s="45"/>
      <c r="H429" s="45"/>
      <c r="I429" s="45"/>
      <c r="J429" s="45"/>
      <c r="K429" s="45"/>
      <c r="L429" s="45"/>
      <c r="M429" s="45"/>
      <c r="N429" s="45"/>
      <c r="O429" s="45"/>
      <c r="P429" s="45"/>
      <c r="Q429" s="45"/>
    </row>
    <row r="430" spans="3:17" x14ac:dyDescent="0.55000000000000004">
      <c r="C430" s="45"/>
      <c r="D430" s="45"/>
      <c r="E430" s="45"/>
      <c r="F430" s="45"/>
      <c r="G430" s="45"/>
      <c r="H430" s="45"/>
      <c r="I430" s="45"/>
      <c r="J430" s="45"/>
      <c r="K430" s="45"/>
      <c r="L430" s="45"/>
      <c r="M430" s="45"/>
      <c r="N430" s="45"/>
      <c r="O430" s="45"/>
      <c r="P430" s="45"/>
      <c r="Q430" s="45"/>
    </row>
    <row r="431" spans="3:17" x14ac:dyDescent="0.55000000000000004">
      <c r="C431" s="45"/>
      <c r="D431" s="45"/>
      <c r="E431" s="45"/>
      <c r="F431" s="45"/>
      <c r="G431" s="45"/>
      <c r="H431" s="45"/>
      <c r="I431" s="45"/>
      <c r="J431" s="45"/>
      <c r="K431" s="45"/>
      <c r="L431" s="45"/>
      <c r="M431" s="45"/>
      <c r="N431" s="45"/>
      <c r="O431" s="45"/>
      <c r="P431" s="45"/>
      <c r="Q431" s="45"/>
    </row>
    <row r="432" spans="3:17" x14ac:dyDescent="0.55000000000000004">
      <c r="C432" s="45"/>
      <c r="D432" s="45"/>
      <c r="E432" s="45"/>
      <c r="F432" s="45"/>
      <c r="G432" s="45"/>
      <c r="H432" s="45"/>
      <c r="I432" s="45"/>
      <c r="J432" s="45"/>
      <c r="K432" s="45"/>
      <c r="L432" s="45"/>
      <c r="M432" s="45"/>
      <c r="N432" s="45"/>
      <c r="O432" s="45"/>
      <c r="P432" s="45"/>
      <c r="Q432" s="45"/>
    </row>
    <row r="433" spans="3:17" x14ac:dyDescent="0.55000000000000004">
      <c r="C433" s="45"/>
      <c r="D433" s="45"/>
      <c r="E433" s="45"/>
      <c r="F433" s="45"/>
      <c r="G433" s="45"/>
      <c r="H433" s="45"/>
      <c r="I433" s="45"/>
      <c r="J433" s="45"/>
      <c r="K433" s="45"/>
      <c r="L433" s="45"/>
      <c r="M433" s="45"/>
      <c r="N433" s="45"/>
      <c r="O433" s="45"/>
      <c r="P433" s="45"/>
      <c r="Q433" s="45"/>
    </row>
    <row r="434" spans="3:17" x14ac:dyDescent="0.55000000000000004">
      <c r="C434" s="45"/>
      <c r="D434" s="45"/>
      <c r="E434" s="45"/>
      <c r="F434" s="45"/>
      <c r="G434" s="45"/>
      <c r="H434" s="45"/>
      <c r="I434" s="45"/>
      <c r="J434" s="45"/>
      <c r="K434" s="45"/>
      <c r="L434" s="45"/>
      <c r="M434" s="45"/>
      <c r="N434" s="45"/>
      <c r="O434" s="45"/>
      <c r="P434" s="45"/>
      <c r="Q434" s="45"/>
    </row>
    <row r="435" spans="3:17" x14ac:dyDescent="0.55000000000000004">
      <c r="C435" s="45"/>
      <c r="D435" s="45"/>
      <c r="E435" s="45"/>
      <c r="F435" s="45"/>
      <c r="G435" s="45"/>
      <c r="H435" s="45"/>
      <c r="I435" s="45"/>
      <c r="J435" s="45"/>
      <c r="K435" s="45"/>
      <c r="L435" s="45"/>
      <c r="M435" s="45"/>
      <c r="N435" s="45"/>
      <c r="O435" s="45"/>
      <c r="P435" s="45"/>
      <c r="Q435" s="45"/>
    </row>
    <row r="436" spans="3:17" x14ac:dyDescent="0.55000000000000004">
      <c r="C436" s="45"/>
      <c r="D436" s="45"/>
      <c r="E436" s="45"/>
      <c r="F436" s="45"/>
      <c r="G436" s="45"/>
      <c r="H436" s="45"/>
      <c r="I436" s="45"/>
      <c r="J436" s="45"/>
      <c r="K436" s="45"/>
      <c r="L436" s="45"/>
      <c r="M436" s="45"/>
      <c r="N436" s="45"/>
      <c r="O436" s="45"/>
      <c r="P436" s="45"/>
      <c r="Q436" s="45"/>
    </row>
    <row r="437" spans="3:17" x14ac:dyDescent="0.55000000000000004">
      <c r="C437" s="45"/>
      <c r="D437" s="45"/>
      <c r="E437" s="45"/>
      <c r="F437" s="45"/>
      <c r="G437" s="45"/>
      <c r="H437" s="45"/>
      <c r="I437" s="45"/>
      <c r="J437" s="45"/>
      <c r="K437" s="45"/>
      <c r="L437" s="45"/>
      <c r="M437" s="45"/>
      <c r="N437" s="45"/>
      <c r="O437" s="45"/>
      <c r="P437" s="45"/>
      <c r="Q437" s="45"/>
    </row>
    <row r="438" spans="3:17" x14ac:dyDescent="0.55000000000000004">
      <c r="C438" s="45"/>
      <c r="D438" s="45"/>
      <c r="E438" s="45"/>
      <c r="F438" s="45"/>
      <c r="G438" s="45"/>
      <c r="H438" s="45"/>
      <c r="I438" s="45"/>
      <c r="J438" s="45"/>
      <c r="K438" s="45"/>
      <c r="L438" s="45"/>
      <c r="M438" s="45"/>
      <c r="N438" s="45"/>
      <c r="O438" s="45"/>
      <c r="P438" s="45"/>
      <c r="Q438" s="45"/>
    </row>
    <row r="439" spans="3:17" x14ac:dyDescent="0.55000000000000004">
      <c r="C439" s="45"/>
      <c r="D439" s="45"/>
      <c r="E439" s="45"/>
      <c r="F439" s="45"/>
      <c r="G439" s="45"/>
      <c r="H439" s="45"/>
      <c r="I439" s="45"/>
      <c r="J439" s="45"/>
      <c r="K439" s="45"/>
      <c r="L439" s="45"/>
      <c r="M439" s="45"/>
      <c r="N439" s="45"/>
      <c r="O439" s="45"/>
      <c r="P439" s="45"/>
      <c r="Q439" s="45"/>
    </row>
    <row r="440" spans="3:17" x14ac:dyDescent="0.55000000000000004">
      <c r="C440" s="45"/>
      <c r="D440" s="45"/>
      <c r="E440" s="45"/>
      <c r="F440" s="45"/>
      <c r="G440" s="45"/>
      <c r="H440" s="45"/>
      <c r="I440" s="45"/>
      <c r="J440" s="45"/>
      <c r="K440" s="45"/>
      <c r="L440" s="45"/>
      <c r="M440" s="45"/>
      <c r="N440" s="45"/>
      <c r="O440" s="45"/>
      <c r="P440" s="45"/>
      <c r="Q440" s="45"/>
    </row>
    <row r="441" spans="3:17" x14ac:dyDescent="0.55000000000000004">
      <c r="C441" s="45"/>
      <c r="D441" s="45"/>
      <c r="E441" s="45"/>
      <c r="F441" s="45"/>
      <c r="G441" s="45"/>
      <c r="H441" s="45"/>
      <c r="I441" s="45"/>
      <c r="J441" s="45"/>
      <c r="K441" s="45"/>
      <c r="L441" s="45"/>
      <c r="M441" s="45"/>
      <c r="N441" s="45"/>
      <c r="O441" s="45"/>
      <c r="P441" s="45"/>
      <c r="Q441" s="45"/>
    </row>
    <row r="442" spans="3:17" x14ac:dyDescent="0.55000000000000004">
      <c r="C442" s="45"/>
      <c r="D442" s="45"/>
      <c r="E442" s="45"/>
      <c r="F442" s="45"/>
      <c r="G442" s="45"/>
      <c r="H442" s="45"/>
      <c r="I442" s="45"/>
      <c r="J442" s="45"/>
      <c r="K442" s="45"/>
      <c r="L442" s="45"/>
      <c r="M442" s="45"/>
      <c r="N442" s="45"/>
      <c r="O442" s="45"/>
      <c r="P442" s="45"/>
      <c r="Q442" s="45"/>
    </row>
    <row r="443" spans="3:17" x14ac:dyDescent="0.55000000000000004">
      <c r="C443" s="45"/>
      <c r="D443" s="45"/>
      <c r="E443" s="45"/>
      <c r="F443" s="45"/>
      <c r="G443" s="45"/>
      <c r="H443" s="45"/>
      <c r="I443" s="45"/>
      <c r="J443" s="45"/>
      <c r="K443" s="45"/>
      <c r="L443" s="45"/>
      <c r="M443" s="45"/>
      <c r="N443" s="45"/>
      <c r="O443" s="45"/>
      <c r="P443" s="45"/>
      <c r="Q443" s="45"/>
    </row>
    <row r="444" spans="3:17" x14ac:dyDescent="0.55000000000000004">
      <c r="C444" s="45"/>
      <c r="D444" s="45"/>
      <c r="E444" s="45"/>
      <c r="F444" s="45"/>
      <c r="G444" s="45"/>
      <c r="H444" s="45"/>
      <c r="I444" s="45"/>
      <c r="J444" s="45"/>
      <c r="K444" s="45"/>
      <c r="L444" s="45"/>
      <c r="M444" s="45"/>
      <c r="N444" s="45"/>
      <c r="O444" s="45"/>
      <c r="P444" s="45"/>
      <c r="Q444" s="45"/>
    </row>
    <row r="445" spans="3:17" x14ac:dyDescent="0.55000000000000004">
      <c r="C445" s="45"/>
      <c r="D445" s="45"/>
      <c r="E445" s="45"/>
      <c r="F445" s="45"/>
      <c r="G445" s="45"/>
      <c r="H445" s="45"/>
      <c r="I445" s="45"/>
      <c r="J445" s="45"/>
      <c r="K445" s="45"/>
      <c r="L445" s="45"/>
      <c r="M445" s="45"/>
      <c r="N445" s="45"/>
      <c r="O445" s="45"/>
      <c r="P445" s="45"/>
      <c r="Q445" s="45"/>
    </row>
    <row r="446" spans="3:17" x14ac:dyDescent="0.55000000000000004">
      <c r="C446" s="45"/>
      <c r="D446" s="45"/>
      <c r="E446" s="45"/>
      <c r="F446" s="45"/>
      <c r="G446" s="45"/>
      <c r="H446" s="45"/>
      <c r="I446" s="45"/>
      <c r="J446" s="45"/>
      <c r="K446" s="45"/>
      <c r="L446" s="45"/>
      <c r="M446" s="45"/>
      <c r="N446" s="45"/>
      <c r="O446" s="45"/>
      <c r="P446" s="45"/>
      <c r="Q446" s="45"/>
    </row>
    <row r="447" spans="3:17" x14ac:dyDescent="0.55000000000000004">
      <c r="C447" s="45"/>
      <c r="D447" s="45"/>
      <c r="E447" s="45"/>
      <c r="F447" s="45"/>
      <c r="G447" s="45"/>
      <c r="H447" s="45"/>
      <c r="I447" s="45"/>
      <c r="J447" s="45"/>
      <c r="K447" s="45"/>
      <c r="L447" s="45"/>
      <c r="M447" s="45"/>
      <c r="N447" s="45"/>
      <c r="O447" s="45"/>
      <c r="P447" s="45"/>
      <c r="Q447" s="45"/>
    </row>
    <row r="448" spans="3:17" x14ac:dyDescent="0.55000000000000004">
      <c r="C448" s="45"/>
      <c r="D448" s="45"/>
      <c r="E448" s="45"/>
      <c r="F448" s="45"/>
      <c r="G448" s="45"/>
      <c r="H448" s="45"/>
      <c r="I448" s="45"/>
      <c r="J448" s="45"/>
      <c r="K448" s="45"/>
      <c r="L448" s="45"/>
      <c r="M448" s="45"/>
      <c r="N448" s="45"/>
      <c r="O448" s="45"/>
      <c r="P448" s="45"/>
      <c r="Q448" s="45"/>
    </row>
    <row r="449" spans="3:17" x14ac:dyDescent="0.55000000000000004">
      <c r="C449" s="45"/>
      <c r="D449" s="45"/>
      <c r="E449" s="45"/>
      <c r="F449" s="45"/>
      <c r="G449" s="45"/>
      <c r="H449" s="45"/>
      <c r="I449" s="45"/>
      <c r="J449" s="45"/>
      <c r="K449" s="45"/>
      <c r="L449" s="45"/>
      <c r="M449" s="45"/>
      <c r="N449" s="45"/>
      <c r="O449" s="45"/>
      <c r="P449" s="45"/>
      <c r="Q449" s="45"/>
    </row>
    <row r="450" spans="3:17" x14ac:dyDescent="0.55000000000000004">
      <c r="C450" s="45"/>
      <c r="D450" s="45"/>
      <c r="E450" s="45"/>
      <c r="F450" s="45"/>
      <c r="G450" s="45"/>
      <c r="H450" s="45"/>
      <c r="I450" s="45"/>
      <c r="J450" s="45"/>
      <c r="K450" s="45"/>
      <c r="L450" s="45"/>
      <c r="M450" s="45"/>
      <c r="N450" s="45"/>
      <c r="O450" s="45"/>
      <c r="P450" s="45"/>
      <c r="Q450" s="45"/>
    </row>
    <row r="451" spans="3:17" x14ac:dyDescent="0.55000000000000004">
      <c r="C451" s="45"/>
      <c r="D451" s="45"/>
      <c r="E451" s="45"/>
      <c r="F451" s="45"/>
      <c r="G451" s="45"/>
      <c r="H451" s="45"/>
      <c r="I451" s="45"/>
      <c r="J451" s="45"/>
      <c r="K451" s="45"/>
      <c r="L451" s="45"/>
      <c r="M451" s="45"/>
      <c r="N451" s="45"/>
      <c r="O451" s="45"/>
      <c r="P451" s="45"/>
      <c r="Q451" s="45"/>
    </row>
    <row r="452" spans="3:17" x14ac:dyDescent="0.55000000000000004">
      <c r="C452" s="45"/>
      <c r="D452" s="45"/>
      <c r="E452" s="45"/>
      <c r="F452" s="45"/>
      <c r="G452" s="45"/>
      <c r="H452" s="45"/>
      <c r="I452" s="45"/>
      <c r="J452" s="45"/>
      <c r="K452" s="45"/>
      <c r="L452" s="45"/>
      <c r="M452" s="45"/>
      <c r="N452" s="45"/>
      <c r="O452" s="45"/>
      <c r="P452" s="45"/>
      <c r="Q452" s="45"/>
    </row>
    <row r="453" spans="3:17" x14ac:dyDescent="0.55000000000000004">
      <c r="C453" s="45"/>
      <c r="D453" s="45"/>
      <c r="E453" s="45"/>
      <c r="F453" s="45"/>
      <c r="G453" s="45"/>
      <c r="H453" s="45"/>
      <c r="I453" s="45"/>
      <c r="J453" s="45"/>
      <c r="K453" s="45"/>
      <c r="L453" s="45"/>
      <c r="M453" s="45"/>
      <c r="N453" s="45"/>
      <c r="O453" s="45"/>
      <c r="P453" s="45"/>
      <c r="Q453" s="45"/>
    </row>
    <row r="454" spans="3:17" x14ac:dyDescent="0.55000000000000004">
      <c r="C454" s="45"/>
      <c r="D454" s="45"/>
      <c r="E454" s="45"/>
      <c r="F454" s="45"/>
      <c r="G454" s="45"/>
      <c r="H454" s="45"/>
      <c r="I454" s="45"/>
      <c r="J454" s="45"/>
      <c r="K454" s="45"/>
      <c r="L454" s="45"/>
      <c r="M454" s="45"/>
      <c r="N454" s="45"/>
      <c r="O454" s="45"/>
      <c r="P454" s="45"/>
      <c r="Q454" s="45"/>
    </row>
    <row r="455" spans="3:17" x14ac:dyDescent="0.55000000000000004">
      <c r="C455" s="45"/>
      <c r="D455" s="45"/>
      <c r="E455" s="45"/>
      <c r="F455" s="45"/>
      <c r="G455" s="45"/>
      <c r="H455" s="45"/>
      <c r="I455" s="45"/>
      <c r="J455" s="45"/>
      <c r="K455" s="45"/>
      <c r="L455" s="45"/>
      <c r="M455" s="45"/>
      <c r="N455" s="45"/>
      <c r="O455" s="45"/>
      <c r="P455" s="45"/>
      <c r="Q455" s="45"/>
    </row>
    <row r="456" spans="3:17" x14ac:dyDescent="0.55000000000000004">
      <c r="C456" s="45"/>
      <c r="D456" s="45"/>
      <c r="E456" s="45"/>
      <c r="F456" s="45"/>
      <c r="G456" s="45"/>
      <c r="H456" s="45"/>
      <c r="I456" s="45"/>
      <c r="J456" s="45"/>
      <c r="K456" s="45"/>
      <c r="L456" s="45"/>
      <c r="M456" s="45"/>
      <c r="N456" s="45"/>
      <c r="O456" s="45"/>
      <c r="P456" s="45"/>
      <c r="Q456" s="45"/>
    </row>
    <row r="457" spans="3:17" x14ac:dyDescent="0.55000000000000004">
      <c r="C457" s="45"/>
      <c r="D457" s="45"/>
      <c r="E457" s="45"/>
      <c r="F457" s="45"/>
      <c r="G457" s="45"/>
      <c r="H457" s="45"/>
      <c r="I457" s="45"/>
      <c r="J457" s="45"/>
      <c r="K457" s="45"/>
      <c r="L457" s="45"/>
      <c r="M457" s="45"/>
      <c r="N457" s="45"/>
      <c r="O457" s="45"/>
      <c r="P457" s="45"/>
      <c r="Q457" s="45"/>
    </row>
    <row r="458" spans="3:17" x14ac:dyDescent="0.55000000000000004">
      <c r="C458" s="45"/>
      <c r="D458" s="45"/>
      <c r="E458" s="45"/>
      <c r="F458" s="45"/>
      <c r="G458" s="45"/>
      <c r="H458" s="45"/>
      <c r="I458" s="45"/>
      <c r="J458" s="45"/>
      <c r="K458" s="45"/>
      <c r="L458" s="45"/>
      <c r="M458" s="45"/>
      <c r="N458" s="45"/>
      <c r="O458" s="45"/>
      <c r="P458" s="45"/>
      <c r="Q458" s="45"/>
    </row>
    <row r="459" spans="3:17" x14ac:dyDescent="0.55000000000000004">
      <c r="C459" s="45"/>
      <c r="D459" s="45"/>
      <c r="E459" s="45"/>
      <c r="F459" s="45"/>
      <c r="G459" s="45"/>
      <c r="H459" s="45"/>
      <c r="I459" s="45"/>
      <c r="J459" s="45"/>
      <c r="K459" s="45"/>
      <c r="L459" s="45"/>
      <c r="M459" s="45"/>
      <c r="N459" s="45"/>
      <c r="O459" s="45"/>
      <c r="P459" s="45"/>
      <c r="Q459" s="45"/>
    </row>
    <row r="460" spans="3:17" x14ac:dyDescent="0.55000000000000004">
      <c r="C460" s="45"/>
      <c r="D460" s="45"/>
      <c r="E460" s="45"/>
      <c r="F460" s="45"/>
      <c r="G460" s="45"/>
      <c r="H460" s="45"/>
      <c r="I460" s="45"/>
      <c r="J460" s="45"/>
      <c r="K460" s="45"/>
      <c r="L460" s="45"/>
      <c r="M460" s="45"/>
      <c r="N460" s="45"/>
      <c r="O460" s="45"/>
      <c r="P460" s="45"/>
      <c r="Q460" s="45"/>
    </row>
    <row r="461" spans="3:17" x14ac:dyDescent="0.55000000000000004">
      <c r="C461" s="45"/>
      <c r="D461" s="45"/>
      <c r="E461" s="45"/>
      <c r="F461" s="45"/>
      <c r="G461" s="45"/>
      <c r="H461" s="45"/>
      <c r="I461" s="45"/>
      <c r="J461" s="45"/>
      <c r="K461" s="45"/>
      <c r="L461" s="45"/>
      <c r="M461" s="45"/>
      <c r="N461" s="45"/>
      <c r="O461" s="45"/>
      <c r="P461" s="45"/>
      <c r="Q461" s="45"/>
    </row>
    <row r="462" spans="3:17" x14ac:dyDescent="0.55000000000000004">
      <c r="C462" s="45"/>
      <c r="D462" s="45"/>
      <c r="E462" s="45"/>
      <c r="F462" s="45"/>
      <c r="G462" s="45"/>
      <c r="H462" s="45"/>
      <c r="I462" s="45"/>
      <c r="J462" s="45"/>
      <c r="K462" s="45"/>
      <c r="L462" s="45"/>
      <c r="M462" s="45"/>
      <c r="N462" s="45"/>
      <c r="O462" s="45"/>
      <c r="P462" s="45"/>
      <c r="Q462" s="45"/>
    </row>
    <row r="463" spans="3:17" x14ac:dyDescent="0.55000000000000004">
      <c r="C463" s="45"/>
      <c r="D463" s="45"/>
      <c r="E463" s="45"/>
      <c r="F463" s="45"/>
      <c r="G463" s="45"/>
      <c r="H463" s="45"/>
      <c r="I463" s="45"/>
      <c r="J463" s="45"/>
      <c r="K463" s="45"/>
      <c r="L463" s="45"/>
      <c r="M463" s="45"/>
      <c r="N463" s="45"/>
      <c r="O463" s="45"/>
      <c r="P463" s="45"/>
      <c r="Q463" s="45"/>
    </row>
    <row r="464" spans="3:17" x14ac:dyDescent="0.55000000000000004">
      <c r="C464" s="45"/>
      <c r="D464" s="45"/>
      <c r="E464" s="45"/>
      <c r="F464" s="45"/>
      <c r="G464" s="45"/>
      <c r="H464" s="45"/>
      <c r="I464" s="45"/>
      <c r="J464" s="45"/>
      <c r="K464" s="45"/>
      <c r="L464" s="45"/>
      <c r="M464" s="45"/>
      <c r="N464" s="45"/>
      <c r="O464" s="45"/>
      <c r="P464" s="45"/>
      <c r="Q464" s="45"/>
    </row>
    <row r="465" spans="3:17" x14ac:dyDescent="0.55000000000000004">
      <c r="C465" s="45"/>
      <c r="D465" s="45"/>
      <c r="E465" s="45"/>
      <c r="F465" s="45"/>
      <c r="G465" s="45"/>
      <c r="H465" s="45"/>
      <c r="I465" s="45"/>
      <c r="J465" s="45"/>
      <c r="K465" s="45"/>
      <c r="L465" s="45"/>
      <c r="M465" s="45"/>
      <c r="N465" s="45"/>
      <c r="O465" s="45"/>
      <c r="P465" s="45"/>
      <c r="Q465" s="45"/>
    </row>
    <row r="466" spans="3:17" x14ac:dyDescent="0.55000000000000004">
      <c r="C466" s="45"/>
      <c r="D466" s="45"/>
      <c r="E466" s="45"/>
      <c r="F466" s="45"/>
      <c r="G466" s="45"/>
      <c r="H466" s="45"/>
      <c r="I466" s="45"/>
      <c r="J466" s="45"/>
      <c r="K466" s="45"/>
      <c r="L466" s="45"/>
      <c r="M466" s="45"/>
      <c r="N466" s="45"/>
      <c r="O466" s="45"/>
      <c r="P466" s="45"/>
      <c r="Q466" s="45"/>
    </row>
    <row r="467" spans="3:17" x14ac:dyDescent="0.55000000000000004">
      <c r="C467" s="45"/>
      <c r="D467" s="45"/>
      <c r="E467" s="45"/>
      <c r="F467" s="45"/>
      <c r="G467" s="45"/>
      <c r="H467" s="45"/>
      <c r="I467" s="45"/>
      <c r="J467" s="45"/>
      <c r="K467" s="45"/>
      <c r="L467" s="45"/>
      <c r="M467" s="45"/>
      <c r="N467" s="45"/>
      <c r="O467" s="45"/>
      <c r="P467" s="45"/>
      <c r="Q467" s="45"/>
    </row>
    <row r="468" spans="3:17" x14ac:dyDescent="0.55000000000000004">
      <c r="C468" s="45"/>
      <c r="D468" s="45"/>
      <c r="E468" s="45"/>
      <c r="F468" s="45"/>
      <c r="G468" s="45"/>
      <c r="H468" s="45"/>
      <c r="I468" s="45"/>
      <c r="J468" s="45"/>
      <c r="K468" s="45"/>
      <c r="L468" s="45"/>
      <c r="M468" s="45"/>
      <c r="N468" s="45"/>
      <c r="O468" s="45"/>
      <c r="P468" s="45"/>
      <c r="Q468" s="45"/>
    </row>
    <row r="469" spans="3:17" x14ac:dyDescent="0.55000000000000004">
      <c r="C469" s="45"/>
      <c r="D469" s="45"/>
      <c r="E469" s="45"/>
      <c r="F469" s="45"/>
      <c r="G469" s="45"/>
      <c r="H469" s="45"/>
      <c r="I469" s="45"/>
      <c r="J469" s="45"/>
      <c r="K469" s="45"/>
      <c r="L469" s="45"/>
      <c r="M469" s="45"/>
      <c r="N469" s="45"/>
      <c r="O469" s="45"/>
      <c r="P469" s="45"/>
      <c r="Q469" s="45"/>
    </row>
    <row r="470" spans="3:17" x14ac:dyDescent="0.55000000000000004">
      <c r="C470" s="45"/>
      <c r="D470" s="45"/>
      <c r="E470" s="45"/>
      <c r="F470" s="45"/>
      <c r="G470" s="45"/>
      <c r="H470" s="45"/>
      <c r="I470" s="45"/>
      <c r="J470" s="45"/>
      <c r="K470" s="45"/>
      <c r="L470" s="45"/>
      <c r="M470" s="45"/>
      <c r="N470" s="45"/>
      <c r="O470" s="45"/>
      <c r="P470" s="45"/>
      <c r="Q470" s="45"/>
    </row>
    <row r="471" spans="3:17" x14ac:dyDescent="0.55000000000000004">
      <c r="C471" s="45"/>
      <c r="D471" s="45"/>
      <c r="E471" s="45"/>
      <c r="F471" s="45"/>
      <c r="G471" s="45"/>
      <c r="H471" s="45"/>
      <c r="I471" s="45"/>
      <c r="J471" s="45"/>
      <c r="K471" s="45"/>
      <c r="L471" s="45"/>
      <c r="M471" s="45"/>
      <c r="N471" s="45"/>
      <c r="O471" s="45"/>
      <c r="P471" s="45"/>
      <c r="Q471" s="45"/>
    </row>
    <row r="472" spans="3:17" x14ac:dyDescent="0.55000000000000004">
      <c r="C472" s="45"/>
      <c r="D472" s="45"/>
      <c r="E472" s="45"/>
      <c r="F472" s="45"/>
      <c r="G472" s="45"/>
      <c r="H472" s="45"/>
      <c r="I472" s="45"/>
      <c r="J472" s="45"/>
      <c r="K472" s="45"/>
      <c r="L472" s="45"/>
      <c r="M472" s="45"/>
      <c r="N472" s="45"/>
      <c r="O472" s="45"/>
      <c r="P472" s="45"/>
      <c r="Q472" s="45"/>
    </row>
    <row r="473" spans="3:17" x14ac:dyDescent="0.55000000000000004">
      <c r="C473" s="45"/>
      <c r="D473" s="45"/>
      <c r="E473" s="45"/>
      <c r="F473" s="45"/>
      <c r="G473" s="45"/>
      <c r="H473" s="45"/>
      <c r="I473" s="45"/>
      <c r="J473" s="45"/>
      <c r="K473" s="45"/>
      <c r="L473" s="45"/>
      <c r="M473" s="45"/>
      <c r="N473" s="45"/>
      <c r="O473" s="45"/>
      <c r="P473" s="45"/>
      <c r="Q473" s="45"/>
    </row>
    <row r="474" spans="3:17" x14ac:dyDescent="0.55000000000000004">
      <c r="C474" s="45"/>
      <c r="D474" s="45"/>
      <c r="E474" s="45"/>
      <c r="F474" s="45"/>
      <c r="G474" s="45"/>
      <c r="H474" s="45"/>
      <c r="I474" s="45"/>
      <c r="J474" s="45"/>
      <c r="K474" s="45"/>
      <c r="L474" s="45"/>
      <c r="M474" s="45"/>
      <c r="N474" s="45"/>
      <c r="O474" s="45"/>
      <c r="P474" s="45"/>
      <c r="Q474" s="45"/>
    </row>
    <row r="475" spans="3:17" x14ac:dyDescent="0.55000000000000004">
      <c r="C475" s="45"/>
      <c r="D475" s="45"/>
      <c r="E475" s="45"/>
      <c r="F475" s="45"/>
      <c r="G475" s="45"/>
      <c r="H475" s="45"/>
      <c r="I475" s="45"/>
      <c r="J475" s="45"/>
      <c r="K475" s="45"/>
      <c r="L475" s="45"/>
      <c r="M475" s="45"/>
      <c r="N475" s="45"/>
      <c r="O475" s="45"/>
      <c r="P475" s="45"/>
      <c r="Q475" s="45"/>
    </row>
    <row r="476" spans="3:17" x14ac:dyDescent="0.55000000000000004">
      <c r="C476" s="45"/>
      <c r="D476" s="45"/>
      <c r="E476" s="45"/>
      <c r="F476" s="45"/>
      <c r="G476" s="45"/>
      <c r="H476" s="45"/>
      <c r="I476" s="45"/>
      <c r="J476" s="45"/>
      <c r="K476" s="45"/>
      <c r="L476" s="45"/>
      <c r="M476" s="45"/>
      <c r="N476" s="45"/>
      <c r="O476" s="45"/>
      <c r="P476" s="45"/>
      <c r="Q476" s="45"/>
    </row>
    <row r="477" spans="3:17" x14ac:dyDescent="0.55000000000000004">
      <c r="C477" s="45"/>
      <c r="D477" s="45"/>
      <c r="E477" s="45"/>
      <c r="F477" s="45"/>
      <c r="G477" s="45"/>
      <c r="H477" s="45"/>
      <c r="I477" s="45"/>
      <c r="J477" s="45"/>
      <c r="K477" s="45"/>
      <c r="L477" s="45"/>
      <c r="M477" s="45"/>
      <c r="N477" s="45"/>
      <c r="O477" s="45"/>
      <c r="P477" s="45"/>
      <c r="Q477" s="45"/>
    </row>
    <row r="478" spans="3:17" x14ac:dyDescent="0.55000000000000004">
      <c r="C478" s="45"/>
      <c r="D478" s="45"/>
      <c r="E478" s="45"/>
      <c r="F478" s="45"/>
      <c r="G478" s="45"/>
      <c r="H478" s="45"/>
      <c r="I478" s="45"/>
      <c r="J478" s="45"/>
      <c r="K478" s="45"/>
      <c r="L478" s="45"/>
      <c r="M478" s="45"/>
      <c r="N478" s="45"/>
      <c r="O478" s="45"/>
      <c r="P478" s="45"/>
      <c r="Q478" s="45"/>
    </row>
    <row r="479" spans="3:17" x14ac:dyDescent="0.55000000000000004">
      <c r="C479" s="45"/>
      <c r="D479" s="45"/>
      <c r="E479" s="45"/>
      <c r="F479" s="45"/>
      <c r="G479" s="45"/>
      <c r="H479" s="45"/>
      <c r="I479" s="45"/>
      <c r="J479" s="45"/>
      <c r="K479" s="45"/>
      <c r="L479" s="45"/>
      <c r="M479" s="45"/>
      <c r="N479" s="45"/>
      <c r="O479" s="45"/>
      <c r="P479" s="45"/>
      <c r="Q479" s="45"/>
    </row>
    <row r="480" spans="3:17" x14ac:dyDescent="0.55000000000000004">
      <c r="C480" s="45"/>
      <c r="D480" s="45"/>
      <c r="E480" s="45"/>
      <c r="F480" s="45"/>
      <c r="G480" s="45"/>
      <c r="H480" s="45"/>
      <c r="I480" s="45"/>
      <c r="J480" s="45"/>
      <c r="K480" s="45"/>
      <c r="L480" s="45"/>
      <c r="M480" s="45"/>
      <c r="N480" s="45"/>
      <c r="O480" s="45"/>
      <c r="P480" s="45"/>
      <c r="Q480" s="45"/>
    </row>
    <row r="481" spans="3:17" x14ac:dyDescent="0.55000000000000004">
      <c r="C481" s="45"/>
      <c r="D481" s="45"/>
      <c r="E481" s="45"/>
      <c r="F481" s="45"/>
      <c r="G481" s="45"/>
      <c r="H481" s="45"/>
      <c r="I481" s="45"/>
      <c r="J481" s="45"/>
      <c r="K481" s="45"/>
      <c r="L481" s="45"/>
      <c r="M481" s="45"/>
      <c r="N481" s="45"/>
      <c r="O481" s="45"/>
      <c r="P481" s="45"/>
      <c r="Q481" s="45"/>
    </row>
    <row r="482" spans="3:17" x14ac:dyDescent="0.55000000000000004">
      <c r="C482" s="45"/>
      <c r="D482" s="45"/>
      <c r="E482" s="45"/>
      <c r="F482" s="45"/>
      <c r="G482" s="45"/>
      <c r="H482" s="45"/>
      <c r="I482" s="45"/>
      <c r="J482" s="45"/>
      <c r="K482" s="45"/>
      <c r="L482" s="45"/>
      <c r="M482" s="45"/>
      <c r="N482" s="45"/>
      <c r="O482" s="45"/>
      <c r="P482" s="45"/>
      <c r="Q482" s="45"/>
    </row>
    <row r="483" spans="3:17" x14ac:dyDescent="0.55000000000000004">
      <c r="C483" s="45"/>
      <c r="D483" s="45"/>
      <c r="E483" s="45"/>
      <c r="F483" s="45"/>
      <c r="G483" s="45"/>
      <c r="H483" s="45"/>
      <c r="I483" s="45"/>
      <c r="J483" s="45"/>
      <c r="K483" s="45"/>
      <c r="L483" s="45"/>
      <c r="M483" s="45"/>
      <c r="N483" s="45"/>
      <c r="O483" s="45"/>
      <c r="P483" s="45"/>
      <c r="Q483" s="45"/>
    </row>
    <row r="484" spans="3:17" x14ac:dyDescent="0.55000000000000004">
      <c r="C484" s="45"/>
      <c r="D484" s="45"/>
      <c r="E484" s="45"/>
      <c r="F484" s="45"/>
      <c r="G484" s="45"/>
      <c r="H484" s="45"/>
      <c r="I484" s="45"/>
      <c r="J484" s="45"/>
      <c r="K484" s="45"/>
      <c r="L484" s="45"/>
      <c r="M484" s="45"/>
      <c r="N484" s="45"/>
      <c r="O484" s="45"/>
      <c r="P484" s="45"/>
      <c r="Q484" s="45"/>
    </row>
    <row r="485" spans="3:17" x14ac:dyDescent="0.55000000000000004">
      <c r="C485" s="45"/>
      <c r="D485" s="45"/>
      <c r="E485" s="45"/>
      <c r="F485" s="45"/>
      <c r="G485" s="45"/>
      <c r="H485" s="45"/>
      <c r="I485" s="45"/>
      <c r="J485" s="45"/>
      <c r="K485" s="45"/>
      <c r="L485" s="45"/>
      <c r="M485" s="45"/>
      <c r="N485" s="45"/>
      <c r="O485" s="45"/>
      <c r="P485" s="45"/>
      <c r="Q485" s="45"/>
    </row>
    <row r="486" spans="3:17" x14ac:dyDescent="0.55000000000000004">
      <c r="C486" s="45"/>
      <c r="D486" s="45"/>
      <c r="E486" s="45"/>
      <c r="F486" s="45"/>
      <c r="G486" s="45"/>
      <c r="H486" s="45"/>
      <c r="I486" s="45"/>
      <c r="J486" s="45"/>
      <c r="K486" s="45"/>
      <c r="L486" s="45"/>
      <c r="M486" s="45"/>
      <c r="N486" s="45"/>
      <c r="O486" s="45"/>
      <c r="P486" s="45"/>
      <c r="Q486" s="45"/>
    </row>
    <row r="487" spans="3:17" x14ac:dyDescent="0.55000000000000004">
      <c r="C487" s="45"/>
      <c r="D487" s="45"/>
      <c r="E487" s="45"/>
      <c r="F487" s="45"/>
      <c r="G487" s="45"/>
      <c r="H487" s="45"/>
      <c r="I487" s="45"/>
      <c r="J487" s="45"/>
      <c r="K487" s="45"/>
      <c r="L487" s="45"/>
      <c r="M487" s="45"/>
      <c r="N487" s="45"/>
      <c r="O487" s="45"/>
      <c r="P487" s="45"/>
      <c r="Q487" s="45"/>
    </row>
    <row r="488" spans="3:17" x14ac:dyDescent="0.55000000000000004">
      <c r="C488" s="45"/>
      <c r="D488" s="45"/>
      <c r="E488" s="45"/>
      <c r="F488" s="45"/>
      <c r="G488" s="45"/>
      <c r="H488" s="45"/>
      <c r="I488" s="45"/>
      <c r="J488" s="45"/>
      <c r="K488" s="45"/>
      <c r="L488" s="45"/>
      <c r="M488" s="45"/>
      <c r="N488" s="45"/>
      <c r="O488" s="45"/>
      <c r="P488" s="45"/>
      <c r="Q488" s="45"/>
    </row>
    <row r="489" spans="3:17" x14ac:dyDescent="0.55000000000000004">
      <c r="C489" s="45"/>
      <c r="D489" s="45"/>
      <c r="E489" s="45"/>
      <c r="F489" s="45"/>
      <c r="G489" s="45"/>
      <c r="H489" s="45"/>
      <c r="I489" s="45"/>
      <c r="J489" s="45"/>
      <c r="K489" s="45"/>
      <c r="L489" s="45"/>
      <c r="M489" s="45"/>
      <c r="N489" s="45"/>
      <c r="O489" s="45"/>
      <c r="P489" s="45"/>
      <c r="Q489" s="45"/>
    </row>
    <row r="490" spans="3:17" x14ac:dyDescent="0.55000000000000004">
      <c r="C490" s="45"/>
      <c r="D490" s="45"/>
      <c r="E490" s="45"/>
      <c r="F490" s="45"/>
      <c r="G490" s="45"/>
      <c r="H490" s="45"/>
      <c r="I490" s="45"/>
      <c r="J490" s="45"/>
      <c r="K490" s="45"/>
      <c r="L490" s="45"/>
      <c r="M490" s="45"/>
      <c r="N490" s="45"/>
      <c r="O490" s="45"/>
      <c r="P490" s="45"/>
      <c r="Q490" s="45"/>
    </row>
    <row r="491" spans="3:17" x14ac:dyDescent="0.55000000000000004">
      <c r="C491" s="45"/>
      <c r="D491" s="45"/>
      <c r="E491" s="45"/>
      <c r="F491" s="45"/>
      <c r="G491" s="45"/>
      <c r="H491" s="45"/>
      <c r="I491" s="45"/>
      <c r="J491" s="45"/>
      <c r="K491" s="45"/>
      <c r="L491" s="45"/>
      <c r="M491" s="45"/>
      <c r="N491" s="45"/>
      <c r="O491" s="45"/>
      <c r="P491" s="45"/>
      <c r="Q491" s="45"/>
    </row>
    <row r="492" spans="3:17" x14ac:dyDescent="0.55000000000000004">
      <c r="C492" s="45"/>
      <c r="D492" s="45"/>
      <c r="E492" s="45"/>
      <c r="F492" s="45"/>
      <c r="G492" s="45"/>
      <c r="H492" s="45"/>
      <c r="I492" s="45"/>
      <c r="J492" s="45"/>
      <c r="K492" s="45"/>
      <c r="L492" s="45"/>
      <c r="M492" s="45"/>
      <c r="N492" s="45"/>
      <c r="O492" s="45"/>
      <c r="P492" s="45"/>
      <c r="Q492" s="45"/>
    </row>
    <row r="493" spans="3:17" x14ac:dyDescent="0.55000000000000004">
      <c r="C493" s="45"/>
      <c r="D493" s="45"/>
      <c r="E493" s="45"/>
      <c r="F493" s="45"/>
      <c r="G493" s="45"/>
      <c r="H493" s="45"/>
      <c r="I493" s="45"/>
      <c r="J493" s="45"/>
      <c r="K493" s="45"/>
      <c r="L493" s="45"/>
      <c r="M493" s="45"/>
      <c r="N493" s="45"/>
      <c r="O493" s="45"/>
      <c r="P493" s="45"/>
      <c r="Q493" s="45"/>
    </row>
    <row r="494" spans="3:17" x14ac:dyDescent="0.55000000000000004">
      <c r="C494" s="45"/>
      <c r="D494" s="45"/>
      <c r="E494" s="45"/>
      <c r="F494" s="45"/>
      <c r="G494" s="45"/>
      <c r="H494" s="45"/>
      <c r="I494" s="45"/>
      <c r="J494" s="45"/>
      <c r="K494" s="45"/>
      <c r="L494" s="45"/>
      <c r="M494" s="45"/>
      <c r="N494" s="45"/>
      <c r="O494" s="45"/>
      <c r="P494" s="45"/>
      <c r="Q494" s="45"/>
    </row>
    <row r="495" spans="3:17" x14ac:dyDescent="0.55000000000000004">
      <c r="C495" s="45"/>
      <c r="D495" s="45"/>
      <c r="E495" s="45"/>
      <c r="F495" s="45"/>
      <c r="G495" s="45"/>
      <c r="H495" s="45"/>
      <c r="I495" s="45"/>
      <c r="J495" s="45"/>
      <c r="K495" s="45"/>
      <c r="L495" s="45"/>
      <c r="M495" s="45"/>
      <c r="N495" s="45"/>
      <c r="O495" s="45"/>
      <c r="P495" s="45"/>
      <c r="Q495" s="45"/>
    </row>
    <row r="496" spans="3:17" x14ac:dyDescent="0.55000000000000004">
      <c r="C496" s="45"/>
      <c r="D496" s="45"/>
      <c r="E496" s="45"/>
      <c r="F496" s="45"/>
      <c r="G496" s="45"/>
      <c r="H496" s="45"/>
      <c r="I496" s="45"/>
      <c r="J496" s="45"/>
      <c r="K496" s="45"/>
      <c r="L496" s="45"/>
      <c r="M496" s="45"/>
      <c r="N496" s="45"/>
      <c r="O496" s="45"/>
      <c r="P496" s="45"/>
      <c r="Q496" s="45"/>
    </row>
    <row r="497" spans="3:17" x14ac:dyDescent="0.55000000000000004">
      <c r="C497" s="45"/>
      <c r="D497" s="45"/>
      <c r="E497" s="45"/>
      <c r="F497" s="45"/>
      <c r="G497" s="45"/>
      <c r="H497" s="45"/>
      <c r="I497" s="45"/>
      <c r="J497" s="45"/>
      <c r="K497" s="45"/>
      <c r="L497" s="45"/>
      <c r="M497" s="45"/>
      <c r="N497" s="45"/>
      <c r="O497" s="45"/>
      <c r="P497" s="45"/>
      <c r="Q497" s="45"/>
    </row>
    <row r="498" spans="3:17" x14ac:dyDescent="0.55000000000000004">
      <c r="C498" s="45"/>
      <c r="D498" s="45"/>
      <c r="E498" s="45"/>
      <c r="F498" s="45"/>
      <c r="G498" s="45"/>
      <c r="H498" s="45"/>
      <c r="I498" s="45"/>
      <c r="J498" s="45"/>
      <c r="K498" s="45"/>
      <c r="L498" s="45"/>
      <c r="M498" s="45"/>
      <c r="N498" s="45"/>
      <c r="O498" s="45"/>
      <c r="P498" s="45"/>
      <c r="Q498" s="45"/>
    </row>
    <row r="499" spans="3:17" x14ac:dyDescent="0.55000000000000004">
      <c r="C499" s="45"/>
      <c r="D499" s="45"/>
      <c r="E499" s="45"/>
      <c r="F499" s="45"/>
      <c r="G499" s="45"/>
      <c r="H499" s="45"/>
      <c r="I499" s="45"/>
      <c r="J499" s="45"/>
      <c r="K499" s="45"/>
      <c r="L499" s="45"/>
      <c r="M499" s="45"/>
      <c r="N499" s="45"/>
      <c r="O499" s="45"/>
      <c r="P499" s="45"/>
      <c r="Q499" s="45"/>
    </row>
  </sheetData>
  <sortState xmlns:xlrd2="http://schemas.microsoft.com/office/spreadsheetml/2017/richdata2" ref="A9:O18">
    <sortCondition ref="A8"/>
  </sortState>
  <mergeCells count="1">
    <mergeCell ref="W3:X3"/>
  </mergeCells>
  <phoneticPr fontId="36" type="noConversion"/>
  <pageMargins left="0.7" right="0.7" top="0.75" bottom="0.75" header="0.3" footer="0.3"/>
  <pageSetup orientation="portrait" horizontalDpi="300" verticalDpi="300" r:id="rId1"/>
  <ignoredErrors>
    <ignoredError sqref="A7:A16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tabColor rgb="FF92D050"/>
  </sheetPr>
  <dimension ref="A1:AK39"/>
  <sheetViews>
    <sheetView workbookViewId="0">
      <pane xSplit="2" ySplit="4" topLeftCell="I5" activePane="bottomRight" state="frozen"/>
      <selection pane="topRight" activeCell="C1" sqref="C1"/>
      <selection pane="bottomLeft" activeCell="A5" sqref="A5"/>
      <selection pane="bottomRight" activeCell="I18" sqref="I18"/>
    </sheetView>
  </sheetViews>
  <sheetFormatPr defaultColWidth="9.1328125" defaultRowHeight="11.75" x14ac:dyDescent="0.55000000000000004"/>
  <cols>
    <col min="1" max="1" width="13.26953125" style="172" customWidth="1"/>
    <col min="2" max="2" width="35" style="95" customWidth="1"/>
    <col min="3" max="17" width="8.1328125" style="95" customWidth="1"/>
    <col min="18" max="18" width="14.1328125" style="95" customWidth="1"/>
    <col min="19" max="19" width="14.86328125" style="95" customWidth="1"/>
    <col min="20" max="20" width="14.40625" style="95" customWidth="1"/>
    <col min="21" max="21" width="9.26953125" style="95" customWidth="1"/>
    <col min="22" max="25" width="8.26953125" style="95" customWidth="1"/>
    <col min="26" max="26" width="14.54296875" style="95" customWidth="1"/>
    <col min="27" max="27" width="16.54296875" style="95" customWidth="1"/>
    <col min="28" max="28" width="17" style="95" bestFit="1" customWidth="1"/>
    <col min="29" max="16384" width="9.1328125" style="95"/>
  </cols>
  <sheetData>
    <row r="1" spans="1:37" s="97" customFormat="1" x14ac:dyDescent="0.55000000000000004">
      <c r="A1" s="121" t="s">
        <v>44</v>
      </c>
      <c r="B1" s="98"/>
      <c r="R1" s="168"/>
      <c r="S1" s="168"/>
      <c r="AC1" s="95"/>
      <c r="AD1" s="95"/>
      <c r="AE1" s="95"/>
      <c r="AF1" s="95"/>
      <c r="AG1" s="95"/>
      <c r="AH1" s="95"/>
      <c r="AI1" s="95"/>
      <c r="AJ1" s="95"/>
      <c r="AK1" s="95"/>
    </row>
    <row r="2" spans="1:37" s="97" customFormat="1" x14ac:dyDescent="0.55000000000000004">
      <c r="A2" s="36"/>
      <c r="R2" s="168"/>
      <c r="S2" s="168"/>
      <c r="AC2" s="95"/>
      <c r="AD2" s="95"/>
      <c r="AE2" s="249"/>
      <c r="AF2" s="249"/>
      <c r="AG2" s="125"/>
      <c r="AH2" s="95"/>
      <c r="AI2" s="95"/>
      <c r="AJ2" s="95"/>
      <c r="AK2" s="95"/>
    </row>
    <row r="3" spans="1:37" s="97" customFormat="1" x14ac:dyDescent="0.55000000000000004">
      <c r="A3" s="93" t="s">
        <v>142</v>
      </c>
      <c r="R3" s="168"/>
      <c r="AC3" s="95"/>
      <c r="AD3" s="95"/>
      <c r="AE3" s="95"/>
      <c r="AF3" s="95"/>
      <c r="AG3" s="95"/>
      <c r="AH3" s="95"/>
      <c r="AI3" s="95"/>
      <c r="AJ3" s="95"/>
      <c r="AK3" s="95"/>
    </row>
    <row r="4" spans="1:37" s="97" customFormat="1" x14ac:dyDescent="0.55000000000000004">
      <c r="A4" s="98" t="s">
        <v>42</v>
      </c>
      <c r="B4" s="169"/>
      <c r="C4" s="99" t="s">
        <v>96</v>
      </c>
      <c r="D4" s="99" t="s">
        <v>97</v>
      </c>
      <c r="E4" s="99" t="s">
        <v>106</v>
      </c>
      <c r="F4" s="126" t="s">
        <v>107</v>
      </c>
      <c r="G4" s="126" t="s">
        <v>109</v>
      </c>
      <c r="H4" s="126" t="s">
        <v>110</v>
      </c>
      <c r="I4" s="126" t="s">
        <v>112</v>
      </c>
      <c r="J4" s="126" t="s">
        <v>113</v>
      </c>
      <c r="K4" s="126" t="s">
        <v>114</v>
      </c>
      <c r="L4" s="126" t="s">
        <v>115</v>
      </c>
      <c r="M4" s="126" t="s">
        <v>118</v>
      </c>
      <c r="N4" s="126" t="s">
        <v>120</v>
      </c>
      <c r="O4" s="126" t="s">
        <v>122</v>
      </c>
      <c r="P4" s="126" t="s">
        <v>124</v>
      </c>
      <c r="Q4" s="126" t="s">
        <v>127</v>
      </c>
      <c r="R4" s="100" t="s">
        <v>131</v>
      </c>
      <c r="S4" s="101" t="s">
        <v>132</v>
      </c>
      <c r="T4" s="101" t="s">
        <v>133</v>
      </c>
      <c r="U4" s="95"/>
      <c r="V4" s="130"/>
      <c r="W4" s="130"/>
      <c r="X4" s="130"/>
      <c r="Y4" s="130"/>
      <c r="Z4" s="103"/>
      <c r="AA4" s="103"/>
      <c r="AB4" s="103"/>
      <c r="AC4" s="103"/>
    </row>
    <row r="5" spans="1:37" s="97" customFormat="1" x14ac:dyDescent="0.55000000000000004">
      <c r="A5" s="121" t="s">
        <v>69</v>
      </c>
      <c r="B5" s="98" t="s">
        <v>45</v>
      </c>
      <c r="C5" s="104">
        <v>702.45727432014451</v>
      </c>
      <c r="D5" s="104">
        <v>737.88753273619943</v>
      </c>
      <c r="E5" s="104">
        <v>816.87085148469919</v>
      </c>
      <c r="F5" s="104">
        <v>882.34209021713457</v>
      </c>
      <c r="G5" s="104">
        <v>898.99599576395315</v>
      </c>
      <c r="H5" s="104">
        <v>682.83804167206961</v>
      </c>
      <c r="I5" s="104">
        <v>973.66217958445372</v>
      </c>
      <c r="J5" s="104">
        <v>880.6361759202066</v>
      </c>
      <c r="K5" s="104">
        <v>759.38287577984693</v>
      </c>
      <c r="L5" s="104">
        <v>948.94788154793434</v>
      </c>
      <c r="M5" s="104">
        <v>990.42102065356266</v>
      </c>
      <c r="N5" s="104">
        <v>1060.2800634680009</v>
      </c>
      <c r="O5" s="104">
        <v>1055.3847663475656</v>
      </c>
      <c r="P5" s="104">
        <v>1257.7219073536457</v>
      </c>
      <c r="Q5" s="104">
        <v>1500.7894913619011</v>
      </c>
      <c r="R5" s="105">
        <v>100</v>
      </c>
      <c r="S5" s="106">
        <v>0.1932601973354271</v>
      </c>
      <c r="T5" s="106">
        <v>0.5153045624693573</v>
      </c>
      <c r="U5" s="95"/>
      <c r="V5" s="95"/>
      <c r="W5" s="95"/>
      <c r="X5" s="95"/>
      <c r="Y5" s="95"/>
      <c r="Z5" s="95"/>
      <c r="AA5" s="95"/>
      <c r="AB5" s="95"/>
      <c r="AC5" s="95"/>
    </row>
    <row r="6" spans="1:37" s="97" customFormat="1" x14ac:dyDescent="0.55000000000000004">
      <c r="A6" s="108"/>
      <c r="B6" s="108"/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10"/>
      <c r="S6" s="111"/>
      <c r="T6" s="112"/>
      <c r="U6" s="95"/>
      <c r="V6" s="95"/>
      <c r="W6" s="95"/>
      <c r="X6" s="95"/>
      <c r="Y6" s="95"/>
      <c r="Z6" s="95"/>
      <c r="AA6" s="95"/>
      <c r="AB6" s="95"/>
      <c r="AC6" s="95"/>
    </row>
    <row r="7" spans="1:37" s="97" customFormat="1" x14ac:dyDescent="0.55000000000000004">
      <c r="A7" s="133" t="s">
        <v>70</v>
      </c>
      <c r="B7" s="134" t="s">
        <v>88</v>
      </c>
      <c r="C7" s="41">
        <v>89.994963534918725</v>
      </c>
      <c r="D7" s="41">
        <v>82.179170409923685</v>
      </c>
      <c r="E7" s="41">
        <v>99.005043230841906</v>
      </c>
      <c r="F7" s="41">
        <v>120.77747956708588</v>
      </c>
      <c r="G7" s="41">
        <v>107.29749997358149</v>
      </c>
      <c r="H7" s="41">
        <v>88.603388886510373</v>
      </c>
      <c r="I7" s="41">
        <v>104.65071485408569</v>
      </c>
      <c r="J7" s="41">
        <v>122.23335051714579</v>
      </c>
      <c r="K7" s="41">
        <v>108.20926629816503</v>
      </c>
      <c r="L7" s="41">
        <v>134.27937641701817</v>
      </c>
      <c r="M7" s="41">
        <v>133.45289511837947</v>
      </c>
      <c r="N7" s="41">
        <v>139.43942412723587</v>
      </c>
      <c r="O7" s="41">
        <v>134.53896476598155</v>
      </c>
      <c r="P7" s="41">
        <v>186.65911053318618</v>
      </c>
      <c r="Q7" s="41">
        <v>196.09863777960882</v>
      </c>
      <c r="R7" s="110">
        <v>13.066365330267459</v>
      </c>
      <c r="S7" s="114">
        <v>5.0570943038670491E-2</v>
      </c>
      <c r="T7" s="114">
        <v>1.469422132848144</v>
      </c>
      <c r="U7" s="95"/>
      <c r="V7" s="95"/>
      <c r="W7" s="95"/>
      <c r="X7" s="95"/>
      <c r="Y7" s="95"/>
      <c r="Z7" s="95"/>
      <c r="AA7" s="95"/>
      <c r="AB7" s="95"/>
      <c r="AC7" s="95"/>
    </row>
    <row r="8" spans="1:37" s="97" customFormat="1" x14ac:dyDescent="0.55000000000000004">
      <c r="A8" s="133" t="s">
        <v>71</v>
      </c>
      <c r="B8" s="134" t="s">
        <v>89</v>
      </c>
      <c r="C8" s="41">
        <v>6.6390795257105832</v>
      </c>
      <c r="D8" s="41">
        <v>7.1674501588086565</v>
      </c>
      <c r="E8" s="41">
        <v>7.5886635573129473</v>
      </c>
      <c r="F8" s="41">
        <v>7.8687480136566448</v>
      </c>
      <c r="G8" s="41">
        <v>7.6046446791151388</v>
      </c>
      <c r="H8" s="41">
        <v>6.5912745686516825</v>
      </c>
      <c r="I8" s="41">
        <v>7.396710098185781</v>
      </c>
      <c r="J8" s="41">
        <v>12.450480158746872</v>
      </c>
      <c r="K8" s="41">
        <v>6.9091497873986345</v>
      </c>
      <c r="L8" s="41">
        <v>10.650348074191404</v>
      </c>
      <c r="M8" s="41">
        <v>11.787341092554691</v>
      </c>
      <c r="N8" s="41">
        <v>14.30773524232646</v>
      </c>
      <c r="O8" s="41">
        <v>17.3245992129578</v>
      </c>
      <c r="P8" s="41">
        <v>19.225355604603944</v>
      </c>
      <c r="Q8" s="41">
        <v>24.558181838716635</v>
      </c>
      <c r="R8" s="110">
        <v>1.6363508659986121</v>
      </c>
      <c r="S8" s="114">
        <v>0.27738505044013984</v>
      </c>
      <c r="T8" s="114">
        <v>2.0834369384821203</v>
      </c>
      <c r="U8" s="95"/>
      <c r="V8" s="95"/>
      <c r="W8" s="95"/>
      <c r="X8" s="95"/>
      <c r="Y8" s="95"/>
      <c r="Z8" s="95"/>
      <c r="AA8" s="95"/>
      <c r="AB8" s="95"/>
      <c r="AC8" s="95"/>
    </row>
    <row r="9" spans="1:37" s="97" customFormat="1" x14ac:dyDescent="0.55000000000000004">
      <c r="A9" s="133" t="s">
        <v>72</v>
      </c>
      <c r="B9" s="134" t="s">
        <v>80</v>
      </c>
      <c r="C9" s="41">
        <v>16.292071614584454</v>
      </c>
      <c r="D9" s="41">
        <v>20.442864463594344</v>
      </c>
      <c r="E9" s="41">
        <v>19.980695178306949</v>
      </c>
      <c r="F9" s="41">
        <v>18.780922488108747</v>
      </c>
      <c r="G9" s="41">
        <v>20.566203557316214</v>
      </c>
      <c r="H9" s="41">
        <v>21.539114986728851</v>
      </c>
      <c r="I9" s="41">
        <v>18.027319517488309</v>
      </c>
      <c r="J9" s="41">
        <v>20.201025279498015</v>
      </c>
      <c r="K9" s="41">
        <v>17.904704453573792</v>
      </c>
      <c r="L9" s="41">
        <v>20.451208567200279</v>
      </c>
      <c r="M9" s="41">
        <v>31.065628696049625</v>
      </c>
      <c r="N9" s="41">
        <v>28.8022332604666</v>
      </c>
      <c r="O9" s="41">
        <v>30.091670633622677</v>
      </c>
      <c r="P9" s="41">
        <v>39.833237182581698</v>
      </c>
      <c r="Q9" s="41">
        <v>29.116437542513584</v>
      </c>
      <c r="R9" s="110">
        <v>1.9400747213449425</v>
      </c>
      <c r="S9" s="114">
        <v>-0.26904164456797808</v>
      </c>
      <c r="T9" s="114">
        <v>0.93725569913272333</v>
      </c>
      <c r="U9" s="95"/>
      <c r="V9" s="95"/>
      <c r="W9" s="95"/>
      <c r="X9" s="95"/>
      <c r="Y9" s="95"/>
      <c r="Z9" s="95"/>
      <c r="AA9" s="95"/>
      <c r="AB9" s="95"/>
      <c r="AC9" s="95"/>
    </row>
    <row r="10" spans="1:37" x14ac:dyDescent="0.55000000000000004">
      <c r="A10" s="133" t="s">
        <v>73</v>
      </c>
      <c r="B10" s="134" t="s">
        <v>81</v>
      </c>
      <c r="C10" s="41">
        <v>127.18117856522453</v>
      </c>
      <c r="D10" s="41">
        <v>134.88590097654702</v>
      </c>
      <c r="E10" s="41">
        <v>143.28296111558012</v>
      </c>
      <c r="F10" s="41">
        <v>127.0669227310204</v>
      </c>
      <c r="G10" s="41">
        <v>147.90071936222589</v>
      </c>
      <c r="H10" s="41">
        <v>75.209149248617294</v>
      </c>
      <c r="I10" s="41">
        <v>61.348879187437369</v>
      </c>
      <c r="J10" s="41">
        <v>70.611178060297448</v>
      </c>
      <c r="K10" s="41">
        <v>58.432950911404376</v>
      </c>
      <c r="L10" s="41">
        <v>104.31656083240762</v>
      </c>
      <c r="M10" s="41">
        <v>117.64096959476356</v>
      </c>
      <c r="N10" s="41">
        <v>130.36661316964043</v>
      </c>
      <c r="O10" s="41">
        <v>147.49456920813196</v>
      </c>
      <c r="P10" s="41">
        <v>167.27284834327</v>
      </c>
      <c r="Q10" s="41">
        <v>265.66715361499627</v>
      </c>
      <c r="R10" s="110">
        <v>17.701826614864878</v>
      </c>
      <c r="S10" s="114">
        <v>0.5882263992408725</v>
      </c>
      <c r="T10" s="114">
        <v>2.2582876911856196</v>
      </c>
    </row>
    <row r="11" spans="1:37" x14ac:dyDescent="0.55000000000000004">
      <c r="A11" s="133" t="s">
        <v>74</v>
      </c>
      <c r="B11" s="134" t="s">
        <v>82</v>
      </c>
      <c r="C11" s="41">
        <v>31.556013063269514</v>
      </c>
      <c r="D11" s="41">
        <v>28.174161533657635</v>
      </c>
      <c r="E11" s="41">
        <v>19.330585710658859</v>
      </c>
      <c r="F11" s="41">
        <v>22.471812518819824</v>
      </c>
      <c r="G11" s="41">
        <v>32.735396290669854</v>
      </c>
      <c r="H11" s="41">
        <v>23.021928878251277</v>
      </c>
      <c r="I11" s="41">
        <v>26.680273100909513</v>
      </c>
      <c r="J11" s="41">
        <v>28.1972932970145</v>
      </c>
      <c r="K11" s="41">
        <v>29.645789066541269</v>
      </c>
      <c r="L11" s="41">
        <v>36.468585075990468</v>
      </c>
      <c r="M11" s="41">
        <v>47.730492111678359</v>
      </c>
      <c r="N11" s="41">
        <v>64.147446386649179</v>
      </c>
      <c r="O11" s="41">
        <v>53.851427171886492</v>
      </c>
      <c r="P11" s="41">
        <v>47.974948851944411</v>
      </c>
      <c r="Q11" s="41">
        <v>58.578890948007903</v>
      </c>
      <c r="R11" s="110">
        <v>3.9032050320961478</v>
      </c>
      <c r="S11" s="114">
        <v>0.22103081607837338</v>
      </c>
      <c r="T11" s="114">
        <v>1.2272844539492027</v>
      </c>
    </row>
    <row r="12" spans="1:37" x14ac:dyDescent="0.55000000000000004">
      <c r="A12" s="133" t="s">
        <v>75</v>
      </c>
      <c r="B12" s="134" t="s">
        <v>83</v>
      </c>
      <c r="C12" s="41">
        <v>96.300916825990441</v>
      </c>
      <c r="D12" s="41">
        <v>81.066083747330183</v>
      </c>
      <c r="E12" s="41">
        <v>93.282229245885077</v>
      </c>
      <c r="F12" s="41">
        <v>86.140176444368919</v>
      </c>
      <c r="G12" s="41">
        <v>110.76090570211753</v>
      </c>
      <c r="H12" s="41">
        <v>79.996656299677753</v>
      </c>
      <c r="I12" s="41">
        <v>105.99395228941731</v>
      </c>
      <c r="J12" s="41">
        <v>107.36210167601766</v>
      </c>
      <c r="K12" s="41">
        <v>102.71563235264112</v>
      </c>
      <c r="L12" s="41">
        <v>113.03248789977604</v>
      </c>
      <c r="M12" s="41">
        <v>128.94653123088193</v>
      </c>
      <c r="N12" s="41">
        <v>121.89098325090777</v>
      </c>
      <c r="O12" s="41">
        <v>115.79320003682462</v>
      </c>
      <c r="P12" s="41">
        <v>146.5100229733408</v>
      </c>
      <c r="Q12" s="41">
        <v>160.07603445290562</v>
      </c>
      <c r="R12" s="110">
        <v>10.66612175619937</v>
      </c>
      <c r="S12" s="114">
        <v>9.2594425993867358E-2</v>
      </c>
      <c r="T12" s="114">
        <v>1.2414140413462194</v>
      </c>
    </row>
    <row r="13" spans="1:37" x14ac:dyDescent="0.55000000000000004">
      <c r="A13" s="133" t="s">
        <v>76</v>
      </c>
      <c r="B13" s="134" t="s">
        <v>84</v>
      </c>
      <c r="C13" s="41">
        <v>126.83438379729203</v>
      </c>
      <c r="D13" s="41">
        <v>128.50622393083754</v>
      </c>
      <c r="E13" s="41">
        <v>139.35340724600715</v>
      </c>
      <c r="F13" s="41">
        <v>150.08520573660812</v>
      </c>
      <c r="G13" s="41">
        <v>132.6571556191011</v>
      </c>
      <c r="H13" s="41">
        <v>104.34641546001018</v>
      </c>
      <c r="I13" s="41">
        <v>172.33553895104797</v>
      </c>
      <c r="J13" s="41">
        <v>145.29931408581774</v>
      </c>
      <c r="K13" s="41">
        <v>117.18903497995248</v>
      </c>
      <c r="L13" s="41">
        <v>163.52933868644737</v>
      </c>
      <c r="M13" s="41">
        <v>168.08936433757569</v>
      </c>
      <c r="N13" s="41">
        <v>185.22681474685297</v>
      </c>
      <c r="O13" s="41">
        <v>178.27285139671866</v>
      </c>
      <c r="P13" s="41">
        <v>201.56794011216621</v>
      </c>
      <c r="Q13" s="41">
        <v>220.84187168064662</v>
      </c>
      <c r="R13" s="110">
        <v>14.715046510636363</v>
      </c>
      <c r="S13" s="114">
        <v>9.5620025475058545E-2</v>
      </c>
      <c r="T13" s="114">
        <v>1.3138360808904452</v>
      </c>
    </row>
    <row r="14" spans="1:37" x14ac:dyDescent="0.55000000000000004">
      <c r="A14" s="133" t="s">
        <v>77</v>
      </c>
      <c r="B14" s="134" t="s">
        <v>85</v>
      </c>
      <c r="C14" s="41">
        <v>164.11468827670316</v>
      </c>
      <c r="D14" s="41">
        <v>191.37857149243123</v>
      </c>
      <c r="E14" s="41">
        <v>127.56636168621517</v>
      </c>
      <c r="F14" s="41">
        <v>169.19850072622035</v>
      </c>
      <c r="G14" s="41">
        <v>185.08504081982593</v>
      </c>
      <c r="H14" s="41">
        <v>133.9637432182401</v>
      </c>
      <c r="I14" s="41">
        <v>144.05162355566466</v>
      </c>
      <c r="J14" s="41">
        <v>190.02225712402216</v>
      </c>
      <c r="K14" s="41">
        <v>213.51669102402707</v>
      </c>
      <c r="L14" s="41">
        <v>195.89062861934056</v>
      </c>
      <c r="M14" s="41">
        <v>196.2865011012249</v>
      </c>
      <c r="N14" s="41">
        <v>183.72086428302339</v>
      </c>
      <c r="O14" s="41">
        <v>182.6395904237958</v>
      </c>
      <c r="P14" s="41">
        <v>194.81410329522495</v>
      </c>
      <c r="Q14" s="41">
        <v>249.90887784995181</v>
      </c>
      <c r="R14" s="110">
        <v>16.651827540661309</v>
      </c>
      <c r="S14" s="114">
        <v>0.282806909883907</v>
      </c>
      <c r="T14" s="114">
        <v>1.2731842304381078</v>
      </c>
    </row>
    <row r="15" spans="1:37" x14ac:dyDescent="0.55000000000000004">
      <c r="A15" s="133" t="s">
        <v>78</v>
      </c>
      <c r="B15" s="134" t="s">
        <v>86</v>
      </c>
      <c r="C15" s="41">
        <v>49.75547541362932</v>
      </c>
      <c r="D15" s="41">
        <v>69.318340614718664</v>
      </c>
      <c r="E15" s="41">
        <v>63.156548599980894</v>
      </c>
      <c r="F15" s="41">
        <v>62.03683837224682</v>
      </c>
      <c r="G15" s="41">
        <v>63.551590304881906</v>
      </c>
      <c r="H15" s="41">
        <v>41.453145273507822</v>
      </c>
      <c r="I15" s="41">
        <v>56.349873543913034</v>
      </c>
      <c r="J15" s="41">
        <v>77.503625608821352</v>
      </c>
      <c r="K15" s="41">
        <v>55.012937279317093</v>
      </c>
      <c r="L15" s="41">
        <v>87.494236531082564</v>
      </c>
      <c r="M15" s="41">
        <v>75.175766845323139</v>
      </c>
      <c r="N15" s="41">
        <v>97.111112657881591</v>
      </c>
      <c r="O15" s="41">
        <v>76.930501000370498</v>
      </c>
      <c r="P15" s="41">
        <v>91.894549273006589</v>
      </c>
      <c r="Q15" s="41">
        <v>141.4933273409431</v>
      </c>
      <c r="R15" s="110">
        <v>9.4279263118069991</v>
      </c>
      <c r="S15" s="114">
        <v>0.53973580000468879</v>
      </c>
      <c r="T15" s="114">
        <v>1.8821667310966144</v>
      </c>
    </row>
    <row r="16" spans="1:37" x14ac:dyDescent="0.55000000000000004">
      <c r="A16" s="133" t="s">
        <v>79</v>
      </c>
      <c r="B16" s="134" t="s">
        <v>87</v>
      </c>
      <c r="C16" s="41">
        <v>5.0604898519035219E-4</v>
      </c>
      <c r="D16" s="41">
        <v>0</v>
      </c>
      <c r="E16" s="41">
        <v>111.398308659967</v>
      </c>
      <c r="F16" s="41">
        <v>127.94892551263408</v>
      </c>
      <c r="G16" s="41">
        <v>103.20648752157146</v>
      </c>
      <c r="H16" s="41">
        <v>117.98339498949132</v>
      </c>
      <c r="I16" s="41">
        <v>285.39413772110152</v>
      </c>
      <c r="J16" s="41">
        <v>120.60694677926975</v>
      </c>
      <c r="K16" s="41">
        <v>60.203498669123036</v>
      </c>
      <c r="L16" s="41">
        <v>95.331221243428004</v>
      </c>
      <c r="M16" s="41">
        <v>98.508878234213228</v>
      </c>
      <c r="N16" s="41">
        <v>114.64647306312638</v>
      </c>
      <c r="O16" s="41">
        <v>118.44739249727196</v>
      </c>
      <c r="P16" s="41">
        <v>161.96979118431935</v>
      </c>
      <c r="Q16" s="41">
        <v>154.45007831360329</v>
      </c>
      <c r="R16" s="110">
        <v>10.29125531612342</v>
      </c>
      <c r="S16" s="114">
        <v>-4.6426638052269431E-2</v>
      </c>
      <c r="T16" s="114">
        <v>1.5678797797939095</v>
      </c>
    </row>
    <row r="17" spans="1:37" x14ac:dyDescent="0.55000000000000004">
      <c r="A17" s="115" t="s">
        <v>100</v>
      </c>
      <c r="B17" s="170"/>
      <c r="C17" s="170"/>
      <c r="D17" s="170"/>
      <c r="E17" s="170"/>
      <c r="F17" s="170"/>
      <c r="G17" s="170"/>
      <c r="H17" s="170"/>
      <c r="I17" s="170"/>
      <c r="J17" s="170"/>
      <c r="K17" s="170"/>
      <c r="L17" s="170"/>
      <c r="M17" s="170"/>
      <c r="N17" s="170"/>
      <c r="O17" s="170"/>
      <c r="P17" s="170"/>
      <c r="Q17" s="170"/>
      <c r="R17" s="170"/>
      <c r="S17" s="170"/>
      <c r="T17" s="170"/>
    </row>
    <row r="18" spans="1:37" x14ac:dyDescent="0.55000000000000004">
      <c r="A18" s="97"/>
      <c r="B18" s="97"/>
      <c r="C18" s="192"/>
      <c r="D18" s="192"/>
      <c r="E18" s="192"/>
      <c r="F18" s="192"/>
      <c r="G18" s="192"/>
      <c r="H18" s="192"/>
      <c r="I18" s="192"/>
      <c r="J18" s="192"/>
      <c r="K18" s="192"/>
      <c r="L18" s="192"/>
      <c r="M18" s="192"/>
      <c r="N18" s="192"/>
      <c r="O18" s="192"/>
      <c r="P18" s="192"/>
      <c r="Q18" s="192"/>
      <c r="R18" s="97"/>
      <c r="S18" s="97"/>
      <c r="T18" s="97"/>
    </row>
    <row r="19" spans="1:37" s="97" customFormat="1" x14ac:dyDescent="0.55000000000000004">
      <c r="A19" s="36"/>
      <c r="B19" s="36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47"/>
      <c r="S19" s="47"/>
      <c r="T19" s="47"/>
      <c r="U19" s="47"/>
      <c r="V19" s="47"/>
      <c r="W19" s="47"/>
      <c r="X19" s="47"/>
      <c r="Y19" s="47"/>
      <c r="AC19" s="95"/>
      <c r="AD19" s="95"/>
      <c r="AE19" s="95"/>
      <c r="AF19" s="95"/>
      <c r="AG19" s="95"/>
      <c r="AH19" s="95"/>
      <c r="AI19" s="95"/>
      <c r="AJ19" s="95"/>
      <c r="AK19" s="95"/>
    </row>
    <row r="20" spans="1:37" s="97" customFormat="1" x14ac:dyDescent="0.55000000000000004">
      <c r="A20" s="36"/>
      <c r="B20" s="36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47"/>
      <c r="S20" s="47"/>
      <c r="T20" s="47"/>
      <c r="U20" s="47"/>
      <c r="V20" s="47"/>
      <c r="W20" s="47"/>
      <c r="X20" s="47"/>
      <c r="Y20" s="47"/>
      <c r="AC20" s="95"/>
      <c r="AD20" s="95"/>
      <c r="AE20" s="95"/>
      <c r="AF20" s="95"/>
      <c r="AG20" s="95"/>
      <c r="AH20" s="95"/>
      <c r="AI20" s="95"/>
      <c r="AJ20" s="95"/>
      <c r="AK20" s="95"/>
    </row>
    <row r="21" spans="1:37" x14ac:dyDescent="0.55000000000000004">
      <c r="A21" s="36"/>
      <c r="B21" s="36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47"/>
      <c r="S21" s="47"/>
      <c r="T21" s="47"/>
      <c r="U21" s="47"/>
      <c r="V21" s="47"/>
      <c r="W21" s="47"/>
      <c r="X21" s="47"/>
      <c r="Y21" s="47"/>
    </row>
    <row r="22" spans="1:37" x14ac:dyDescent="0.55000000000000004">
      <c r="A22" s="36"/>
      <c r="B22" s="36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47"/>
      <c r="S22" s="47"/>
      <c r="T22" s="47"/>
      <c r="U22" s="47"/>
      <c r="V22" s="47"/>
      <c r="W22" s="47"/>
      <c r="X22" s="47"/>
      <c r="Y22" s="47"/>
    </row>
    <row r="23" spans="1:37" x14ac:dyDescent="0.55000000000000004">
      <c r="A23" s="36"/>
      <c r="B23" s="36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47"/>
      <c r="S23" s="47"/>
      <c r="T23" s="47"/>
      <c r="U23" s="47"/>
      <c r="V23" s="47"/>
      <c r="W23" s="47"/>
      <c r="X23" s="47"/>
      <c r="Y23" s="47"/>
    </row>
    <row r="24" spans="1:37" x14ac:dyDescent="0.55000000000000004">
      <c r="A24" s="36"/>
      <c r="B24" s="36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47"/>
      <c r="S24" s="47"/>
      <c r="T24" s="47"/>
      <c r="U24" s="47"/>
      <c r="V24" s="47"/>
      <c r="W24" s="47"/>
      <c r="X24" s="47"/>
      <c r="Y24" s="47"/>
    </row>
    <row r="25" spans="1:37" x14ac:dyDescent="0.55000000000000004">
      <c r="A25" s="36"/>
      <c r="B25" s="36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47"/>
      <c r="S25" s="47"/>
      <c r="T25" s="47"/>
      <c r="U25" s="47"/>
      <c r="V25" s="47"/>
      <c r="W25" s="47"/>
      <c r="X25" s="47"/>
      <c r="Y25" s="47"/>
    </row>
    <row r="26" spans="1:37" x14ac:dyDescent="0.55000000000000004">
      <c r="A26" s="36"/>
      <c r="B26" s="36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47"/>
      <c r="S26" s="47"/>
      <c r="T26" s="47"/>
      <c r="U26" s="47"/>
      <c r="V26" s="47"/>
      <c r="W26" s="47"/>
      <c r="X26" s="47"/>
      <c r="Y26" s="47"/>
    </row>
    <row r="27" spans="1:37" x14ac:dyDescent="0.55000000000000004">
      <c r="A27" s="36"/>
      <c r="B27" s="36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47"/>
      <c r="S27" s="47"/>
      <c r="T27" s="47"/>
      <c r="U27" s="47"/>
      <c r="V27" s="47"/>
      <c r="W27" s="47"/>
      <c r="X27" s="47"/>
      <c r="Y27" s="47"/>
    </row>
    <row r="28" spans="1:37" x14ac:dyDescent="0.55000000000000004">
      <c r="A28" s="36"/>
      <c r="B28" s="36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47"/>
      <c r="S28" s="47"/>
      <c r="T28" s="47"/>
      <c r="U28" s="47"/>
      <c r="V28" s="47"/>
      <c r="W28" s="47"/>
      <c r="X28" s="47"/>
      <c r="Y28" s="47"/>
    </row>
    <row r="29" spans="1:37" s="171" customFormat="1" x14ac:dyDescent="0.55000000000000004">
      <c r="A29" s="36"/>
      <c r="B29" s="36"/>
      <c r="C29" s="47"/>
      <c r="D29" s="63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</row>
    <row r="30" spans="1:37" s="171" customFormat="1" x14ac:dyDescent="0.55000000000000004">
      <c r="A30" s="36"/>
      <c r="B30" s="36"/>
      <c r="C30" s="47"/>
      <c r="D30" s="63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</row>
    <row r="31" spans="1:37" x14ac:dyDescent="0.55000000000000004">
      <c r="A31" s="36"/>
      <c r="B31" s="36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</row>
    <row r="32" spans="1:37" x14ac:dyDescent="0.55000000000000004">
      <c r="A32" s="36"/>
      <c r="B32" s="36"/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</row>
    <row r="33" spans="1:25" s="171" customFormat="1" x14ac:dyDescent="0.55000000000000004">
      <c r="A33" s="36"/>
      <c r="B33" s="36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</row>
    <row r="34" spans="1:25" s="171" customFormat="1" x14ac:dyDescent="0.55000000000000004">
      <c r="A34" s="36"/>
      <c r="B34" s="36"/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</row>
    <row r="35" spans="1:25" x14ac:dyDescent="0.55000000000000004">
      <c r="A35" s="36"/>
      <c r="B35" s="36"/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</row>
    <row r="36" spans="1:25" x14ac:dyDescent="0.55000000000000004">
      <c r="A36" s="36"/>
      <c r="B36" s="36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</row>
    <row r="37" spans="1:25" x14ac:dyDescent="0.55000000000000004">
      <c r="A37" s="36"/>
      <c r="B37" s="36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</row>
    <row r="38" spans="1:25" x14ac:dyDescent="0.55000000000000004">
      <c r="A38" s="36"/>
      <c r="B38" s="36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</row>
    <row r="39" spans="1:25" x14ac:dyDescent="0.55000000000000004">
      <c r="A39" s="95"/>
    </row>
  </sheetData>
  <sortState xmlns:xlrd2="http://schemas.microsoft.com/office/spreadsheetml/2017/richdata2" ref="A7:O17">
    <sortCondition ref="A7"/>
  </sortState>
  <mergeCells count="1">
    <mergeCell ref="AE2:AF2"/>
  </mergeCells>
  <phoneticPr fontId="36" type="noConversion"/>
  <pageMargins left="0.7" right="0.7" top="0.75" bottom="0.75" header="0.3" footer="0.3"/>
  <pageSetup orientation="portrait" horizontalDpi="4294967294" r:id="rId1"/>
  <ignoredErrors>
    <ignoredError sqref="A7:A16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tabColor rgb="FF92D050"/>
  </sheetPr>
  <dimension ref="A1:AC59"/>
  <sheetViews>
    <sheetView workbookViewId="0">
      <pane xSplit="2" ySplit="5" topLeftCell="G6" activePane="bottomRight" state="frozen"/>
      <selection pane="topRight" activeCell="C1" sqref="C1"/>
      <selection pane="bottomLeft" activeCell="A6" sqref="A6"/>
      <selection pane="bottomRight" activeCell="B25" sqref="B25"/>
    </sheetView>
  </sheetViews>
  <sheetFormatPr defaultColWidth="9.1328125" defaultRowHeight="11.75" x14ac:dyDescent="0.55000000000000004"/>
  <cols>
    <col min="1" max="1" width="12.86328125" style="123" customWidth="1"/>
    <col min="2" max="2" width="35.1328125" style="36" customWidth="1"/>
    <col min="3" max="17" width="7" style="36" customWidth="1"/>
    <col min="18" max="18" width="13.1328125" style="36" customWidth="1"/>
    <col min="19" max="19" width="13.86328125" style="36" customWidth="1"/>
    <col min="20" max="20" width="15.40625" style="36" customWidth="1"/>
    <col min="21" max="16384" width="9.1328125" style="36"/>
  </cols>
  <sheetData>
    <row r="1" spans="1:29" x14ac:dyDescent="0.55000000000000004">
      <c r="A1" s="173" t="s">
        <v>44</v>
      </c>
      <c r="B1" s="174"/>
    </row>
    <row r="3" spans="1:29" x14ac:dyDescent="0.55000000000000004">
      <c r="A3" s="93" t="s">
        <v>141</v>
      </c>
    </row>
    <row r="5" spans="1:29" x14ac:dyDescent="0.55000000000000004">
      <c r="A5" s="175" t="s">
        <v>42</v>
      </c>
      <c r="B5" s="174"/>
      <c r="C5" s="99" t="s">
        <v>96</v>
      </c>
      <c r="D5" s="99" t="s">
        <v>97</v>
      </c>
      <c r="E5" s="99" t="s">
        <v>106</v>
      </c>
      <c r="F5" s="99" t="s">
        <v>107</v>
      </c>
      <c r="G5" s="126" t="s">
        <v>109</v>
      </c>
      <c r="H5" s="126" t="s">
        <v>110</v>
      </c>
      <c r="I5" s="126" t="s">
        <v>112</v>
      </c>
      <c r="J5" s="126" t="s">
        <v>113</v>
      </c>
      <c r="K5" s="126" t="s">
        <v>114</v>
      </c>
      <c r="L5" s="126" t="s">
        <v>115</v>
      </c>
      <c r="M5" s="126" t="s">
        <v>118</v>
      </c>
      <c r="N5" s="126" t="s">
        <v>120</v>
      </c>
      <c r="O5" s="126" t="s">
        <v>122</v>
      </c>
      <c r="P5" s="126" t="s">
        <v>124</v>
      </c>
      <c r="Q5" s="126" t="s">
        <v>127</v>
      </c>
      <c r="R5" s="100" t="s">
        <v>131</v>
      </c>
      <c r="S5" s="101" t="s">
        <v>132</v>
      </c>
      <c r="T5" s="101" t="s">
        <v>133</v>
      </c>
      <c r="V5" s="102"/>
      <c r="W5" s="102"/>
      <c r="X5" s="102"/>
      <c r="Y5" s="102"/>
      <c r="Z5" s="103"/>
      <c r="AA5" s="103"/>
      <c r="AB5" s="103"/>
      <c r="AC5" s="103"/>
    </row>
    <row r="6" spans="1:29" x14ac:dyDescent="0.55000000000000004">
      <c r="A6" s="121" t="s">
        <v>69</v>
      </c>
      <c r="B6" s="92" t="s">
        <v>45</v>
      </c>
      <c r="C6" s="128">
        <v>84.536529765931874</v>
      </c>
      <c r="D6" s="128">
        <v>89.169735446935775</v>
      </c>
      <c r="E6" s="128">
        <v>90.481023732438516</v>
      </c>
      <c r="F6" s="128">
        <v>86.986578964534502</v>
      </c>
      <c r="G6" s="128">
        <v>81.633187469615066</v>
      </c>
      <c r="H6" s="128">
        <v>62.103143323601429</v>
      </c>
      <c r="I6" s="128">
        <v>78.856368176916476</v>
      </c>
      <c r="J6" s="128">
        <v>89.073836429596824</v>
      </c>
      <c r="K6" s="128">
        <v>107.52042084340241</v>
      </c>
      <c r="L6" s="128">
        <v>113.32849725355443</v>
      </c>
      <c r="M6" s="128">
        <v>114.8054928735791</v>
      </c>
      <c r="N6" s="128">
        <v>127.19395887913252</v>
      </c>
      <c r="O6" s="128">
        <v>150.45666246932734</v>
      </c>
      <c r="P6" s="128">
        <v>178.23</v>
      </c>
      <c r="Q6" s="128">
        <v>187.76414783484586</v>
      </c>
      <c r="R6" s="105">
        <v>100</v>
      </c>
      <c r="S6" s="106">
        <v>5.3493507461403134E-2</v>
      </c>
      <c r="T6" s="106">
        <v>0.63549794644065494</v>
      </c>
      <c r="V6" s="160"/>
      <c r="W6" s="160"/>
      <c r="X6" s="160"/>
      <c r="Y6" s="160"/>
      <c r="Z6" s="160"/>
      <c r="AA6" s="160"/>
      <c r="AB6" s="160"/>
      <c r="AC6" s="160"/>
    </row>
    <row r="7" spans="1:29" x14ac:dyDescent="0.55000000000000004">
      <c r="A7" s="124"/>
      <c r="B7" s="49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110"/>
      <c r="S7" s="111"/>
      <c r="T7" s="112"/>
      <c r="V7" s="107"/>
      <c r="W7" s="107"/>
      <c r="X7" s="107"/>
      <c r="Y7" s="107"/>
      <c r="Z7" s="107"/>
      <c r="AA7" s="107"/>
      <c r="AB7" s="107"/>
      <c r="AC7" s="107"/>
    </row>
    <row r="8" spans="1:29" x14ac:dyDescent="0.55000000000000004">
      <c r="A8" s="133" t="s">
        <v>70</v>
      </c>
      <c r="B8" s="134" t="s">
        <v>88</v>
      </c>
      <c r="C8" s="41">
        <v>17.351386791063867</v>
      </c>
      <c r="D8" s="41">
        <v>20.652326535504905</v>
      </c>
      <c r="E8" s="41">
        <v>19.183065701555524</v>
      </c>
      <c r="F8" s="41">
        <v>23.689277775821704</v>
      </c>
      <c r="G8" s="41">
        <v>21.51274817435915</v>
      </c>
      <c r="H8" s="41">
        <v>22.065335507664003</v>
      </c>
      <c r="I8" s="41">
        <v>24.394530507934643</v>
      </c>
      <c r="J8" s="41">
        <v>32.158224729945644</v>
      </c>
      <c r="K8" s="41">
        <v>30.053527230666475</v>
      </c>
      <c r="L8" s="41">
        <v>41.272259248893782</v>
      </c>
      <c r="M8" s="41">
        <v>34.481498296195014</v>
      </c>
      <c r="N8" s="41">
        <v>40.232522140051614</v>
      </c>
      <c r="O8" s="41">
        <v>39.443078416083964</v>
      </c>
      <c r="P8" s="41">
        <v>45.26594602092954</v>
      </c>
      <c r="Q8" s="41">
        <v>48.556364468434687</v>
      </c>
      <c r="R8" s="110">
        <v>25.86029603007281</v>
      </c>
      <c r="S8" s="114">
        <v>7.269081366340524E-2</v>
      </c>
      <c r="T8" s="114">
        <v>1.4081860379539486</v>
      </c>
      <c r="V8" s="107"/>
      <c r="W8" s="107"/>
      <c r="X8" s="107"/>
      <c r="Y8" s="107"/>
      <c r="Z8" s="107"/>
      <c r="AA8" s="107"/>
      <c r="AB8" s="107"/>
      <c r="AC8" s="107"/>
    </row>
    <row r="9" spans="1:29" x14ac:dyDescent="0.55000000000000004">
      <c r="A9" s="133" t="s">
        <v>71</v>
      </c>
      <c r="B9" s="134" t="s">
        <v>89</v>
      </c>
      <c r="C9" s="41">
        <v>1.2438795093431145</v>
      </c>
      <c r="D9" s="41">
        <v>1.7530979715290835</v>
      </c>
      <c r="E9" s="41">
        <v>1.2730932767450558</v>
      </c>
      <c r="F9" s="41">
        <v>1.262178424077572</v>
      </c>
      <c r="G9" s="41">
        <v>1.1556230648390804</v>
      </c>
      <c r="H9" s="41">
        <v>0.98120973376976095</v>
      </c>
      <c r="I9" s="41">
        <v>1.4836289452615596</v>
      </c>
      <c r="J9" s="41">
        <v>2.8415328044577515</v>
      </c>
      <c r="K9" s="41">
        <v>1.6709948523925775</v>
      </c>
      <c r="L9" s="41">
        <v>3.033196781274266</v>
      </c>
      <c r="M9" s="41">
        <v>3.521061195263675</v>
      </c>
      <c r="N9" s="41">
        <v>3.6702042926653453</v>
      </c>
      <c r="O9" s="41">
        <v>9.2717090584567039</v>
      </c>
      <c r="P9" s="41">
        <v>5.606415053974608</v>
      </c>
      <c r="Q9" s="41">
        <v>5.9345972491469059</v>
      </c>
      <c r="R9" s="110">
        <v>3.1606658233641478</v>
      </c>
      <c r="S9" s="114">
        <v>5.8536906742150174E-2</v>
      </c>
      <c r="T9" s="114">
        <v>1.6854570028858851</v>
      </c>
      <c r="V9" s="107"/>
      <c r="W9" s="107"/>
      <c r="X9" s="107"/>
      <c r="Y9" s="107"/>
      <c r="Z9" s="107"/>
      <c r="AA9" s="107"/>
      <c r="AB9" s="107"/>
      <c r="AC9" s="107"/>
    </row>
    <row r="10" spans="1:29" x14ac:dyDescent="0.55000000000000004">
      <c r="A10" s="133" t="s">
        <v>72</v>
      </c>
      <c r="B10" s="134" t="s">
        <v>80</v>
      </c>
      <c r="C10" s="41">
        <v>5.363408481984516</v>
      </c>
      <c r="D10" s="41">
        <v>4.3190309699124905</v>
      </c>
      <c r="E10" s="41">
        <v>5.0611250105123933</v>
      </c>
      <c r="F10" s="41">
        <v>4.0818411131026933</v>
      </c>
      <c r="G10" s="41">
        <v>3.6932921868550252</v>
      </c>
      <c r="H10" s="41">
        <v>3.6828343633801914</v>
      </c>
      <c r="I10" s="41">
        <v>6.0254696465685784</v>
      </c>
      <c r="J10" s="41">
        <v>6.6137199295388793</v>
      </c>
      <c r="K10" s="41">
        <v>5.6460303901176898</v>
      </c>
      <c r="L10" s="41">
        <v>5.6239717697363583</v>
      </c>
      <c r="M10" s="41">
        <v>5.8422490737230666</v>
      </c>
      <c r="N10" s="41">
        <v>5.9499098221403992</v>
      </c>
      <c r="O10" s="41">
        <v>5.4771710266447622</v>
      </c>
      <c r="P10" s="41">
        <v>5.4804290247568943</v>
      </c>
      <c r="Q10" s="41">
        <v>7.5422787071470268</v>
      </c>
      <c r="R10" s="110">
        <v>4.0168896959930214</v>
      </c>
      <c r="S10" s="114">
        <v>0.37622048804502017</v>
      </c>
      <c r="T10" s="114">
        <v>1.2909889003312536</v>
      </c>
      <c r="V10" s="107"/>
      <c r="W10" s="107"/>
      <c r="X10" s="107"/>
      <c r="Y10" s="107"/>
      <c r="Z10" s="107"/>
      <c r="AA10" s="107"/>
      <c r="AB10" s="107"/>
      <c r="AC10" s="107"/>
    </row>
    <row r="11" spans="1:29" x14ac:dyDescent="0.55000000000000004">
      <c r="A11" s="133" t="s">
        <v>73</v>
      </c>
      <c r="B11" s="134" t="s">
        <v>81</v>
      </c>
      <c r="C11" s="41">
        <v>32.467958091787516</v>
      </c>
      <c r="D11" s="41">
        <v>35.75974081154304</v>
      </c>
      <c r="E11" s="41">
        <v>36.254208046793124</v>
      </c>
      <c r="F11" s="41">
        <v>31.221771819440143</v>
      </c>
      <c r="G11" s="41">
        <v>27.336109748196932</v>
      </c>
      <c r="H11" s="41">
        <v>14.115640296081265</v>
      </c>
      <c r="I11" s="41">
        <v>18.888475760486216</v>
      </c>
      <c r="J11" s="41">
        <v>15.895052118567746</v>
      </c>
      <c r="K11" s="41">
        <v>20.154297951289877</v>
      </c>
      <c r="L11" s="41">
        <v>25.44797062129085</v>
      </c>
      <c r="M11" s="41">
        <v>29.957738837540095</v>
      </c>
      <c r="N11" s="41">
        <v>33.545632925469647</v>
      </c>
      <c r="O11" s="41">
        <v>44.151331348922795</v>
      </c>
      <c r="P11" s="41">
        <v>55.452703454793635</v>
      </c>
      <c r="Q11" s="41">
        <v>63.885106392941154</v>
      </c>
      <c r="R11" s="110">
        <v>34.02412394997441</v>
      </c>
      <c r="S11" s="114">
        <v>0.15206477615688851</v>
      </c>
      <c r="T11" s="114">
        <v>2.132507621465964</v>
      </c>
      <c r="V11" s="107"/>
      <c r="W11" s="107"/>
      <c r="X11" s="107"/>
      <c r="Y11" s="107"/>
      <c r="Z11" s="107"/>
      <c r="AA11" s="107"/>
      <c r="AB11" s="107"/>
      <c r="AC11" s="107"/>
    </row>
    <row r="12" spans="1:29" x14ac:dyDescent="0.55000000000000004">
      <c r="A12" s="133" t="s">
        <v>74</v>
      </c>
      <c r="B12" s="134" t="s">
        <v>82</v>
      </c>
      <c r="C12" s="41">
        <v>10.891771992689943</v>
      </c>
      <c r="D12" s="41">
        <v>9.5933680365979139</v>
      </c>
      <c r="E12" s="41">
        <v>8.399187840764764</v>
      </c>
      <c r="F12" s="41">
        <v>8.4909777337692365</v>
      </c>
      <c r="G12" s="41">
        <v>8.8480649437738421</v>
      </c>
      <c r="H12" s="41">
        <v>9.457884084741508</v>
      </c>
      <c r="I12" s="41">
        <v>8.8476218468800791</v>
      </c>
      <c r="J12" s="41">
        <v>10.276071713354668</v>
      </c>
      <c r="K12" s="41">
        <v>12.952148463718949</v>
      </c>
      <c r="L12" s="41">
        <v>14.867090902716816</v>
      </c>
      <c r="M12" s="41">
        <v>14.881664869766263</v>
      </c>
      <c r="N12" s="41">
        <v>16.367025880535611</v>
      </c>
      <c r="O12" s="41">
        <v>16.122489239545772</v>
      </c>
      <c r="P12" s="41">
        <v>12.839623052878361</v>
      </c>
      <c r="Q12" s="41">
        <v>17.022814866435475</v>
      </c>
      <c r="R12" s="110">
        <v>9.0660624313691951</v>
      </c>
      <c r="S12" s="114">
        <v>0.32580331964023923</v>
      </c>
      <c r="T12" s="114">
        <v>1.143878390986965</v>
      </c>
      <c r="V12" s="107"/>
      <c r="W12" s="107"/>
      <c r="X12" s="107"/>
      <c r="Y12" s="107"/>
      <c r="Z12" s="107"/>
      <c r="AA12" s="107"/>
      <c r="AB12" s="107"/>
      <c r="AC12" s="107"/>
    </row>
    <row r="13" spans="1:29" x14ac:dyDescent="0.55000000000000004">
      <c r="A13" s="133" t="s">
        <v>75</v>
      </c>
      <c r="B13" s="134" t="s">
        <v>83</v>
      </c>
      <c r="C13" s="41">
        <v>3.4106261251768282</v>
      </c>
      <c r="D13" s="41">
        <v>2.9739769213460359</v>
      </c>
      <c r="E13" s="41">
        <v>3.0757453000628669</v>
      </c>
      <c r="F13" s="41">
        <v>3.6682583045653141</v>
      </c>
      <c r="G13" s="41">
        <v>3.7723722285845005</v>
      </c>
      <c r="H13" s="41">
        <v>2.7778381023121557</v>
      </c>
      <c r="I13" s="41">
        <v>3.2888296306708784</v>
      </c>
      <c r="J13" s="41">
        <v>3.8408332120063795</v>
      </c>
      <c r="K13" s="41">
        <v>3.8969314025970743</v>
      </c>
      <c r="L13" s="41">
        <v>3.7249111717801782</v>
      </c>
      <c r="M13" s="41">
        <v>4.3774843945464301</v>
      </c>
      <c r="N13" s="41">
        <v>3.929765307319419</v>
      </c>
      <c r="O13" s="41">
        <v>4.5105446561582507</v>
      </c>
      <c r="P13" s="41">
        <v>22.009546210794419</v>
      </c>
      <c r="Q13" s="41">
        <v>4.6152371986421388</v>
      </c>
      <c r="R13" s="110">
        <v>2.4579970414275376</v>
      </c>
      <c r="S13" s="114">
        <v>-0.79030748047051369</v>
      </c>
      <c r="T13" s="114">
        <v>1.0543126560067024</v>
      </c>
      <c r="V13" s="107"/>
      <c r="W13" s="107"/>
      <c r="X13" s="107"/>
      <c r="Y13" s="107"/>
      <c r="Z13" s="107"/>
      <c r="AA13" s="107"/>
      <c r="AB13" s="107"/>
      <c r="AC13" s="107"/>
    </row>
    <row r="14" spans="1:29" x14ac:dyDescent="0.55000000000000004">
      <c r="A14" s="133" t="s">
        <v>76</v>
      </c>
      <c r="B14" s="134" t="s">
        <v>84</v>
      </c>
      <c r="C14" s="41">
        <v>3.0860259645481287</v>
      </c>
      <c r="D14" s="41">
        <v>3.7347816322889669</v>
      </c>
      <c r="E14" s="41">
        <v>5.9601609949332888</v>
      </c>
      <c r="F14" s="41">
        <v>3.7817132895767567</v>
      </c>
      <c r="G14" s="41">
        <v>3.7368872187194824</v>
      </c>
      <c r="H14" s="41">
        <v>2.6956842281653759</v>
      </c>
      <c r="I14" s="41">
        <v>7.1583146223874889</v>
      </c>
      <c r="J14" s="41">
        <v>6.5928066512907062</v>
      </c>
      <c r="K14" s="41">
        <v>6.8546315590142406</v>
      </c>
      <c r="L14" s="41">
        <v>8.5953787375204236</v>
      </c>
      <c r="M14" s="41">
        <v>10.907566827753934</v>
      </c>
      <c r="N14" s="41">
        <v>10.072026541829555</v>
      </c>
      <c r="O14" s="41">
        <v>12.023954269103163</v>
      </c>
      <c r="P14" s="41">
        <v>14.985955079309234</v>
      </c>
      <c r="Q14" s="41">
        <v>16.324811408127317</v>
      </c>
      <c r="R14" s="110">
        <v>8.6943176300548828</v>
      </c>
      <c r="S14" s="114">
        <v>8.9340740829165544E-2</v>
      </c>
      <c r="T14" s="114">
        <v>1.4966501389282703</v>
      </c>
      <c r="V14" s="107"/>
      <c r="W14" s="107"/>
      <c r="X14" s="107"/>
      <c r="Y14" s="107"/>
      <c r="Z14" s="107"/>
      <c r="AA14" s="107"/>
      <c r="AB14" s="107"/>
      <c r="AC14" s="107"/>
    </row>
    <row r="15" spans="1:29" x14ac:dyDescent="0.55000000000000004">
      <c r="A15" s="133" t="s">
        <v>77</v>
      </c>
      <c r="B15" s="134" t="s">
        <v>85</v>
      </c>
      <c r="C15" s="41">
        <v>7.577488429939768</v>
      </c>
      <c r="D15" s="41">
        <v>7.30164957577683</v>
      </c>
      <c r="E15" s="41">
        <v>8.1117376947057007</v>
      </c>
      <c r="F15" s="41">
        <v>7.0577291067800427</v>
      </c>
      <c r="G15" s="41">
        <v>8.4211277538812794</v>
      </c>
      <c r="H15" s="41">
        <v>4.5414565725317049</v>
      </c>
      <c r="I15" s="41">
        <v>4.7770386307472146</v>
      </c>
      <c r="J15" s="41">
        <v>5.9457641791082034</v>
      </c>
      <c r="K15" s="41">
        <v>5.4934967218926563</v>
      </c>
      <c r="L15" s="41">
        <v>7.2781566656875105</v>
      </c>
      <c r="M15" s="41">
        <v>7.1700147410372841</v>
      </c>
      <c r="N15" s="41">
        <v>9.5005390114006332</v>
      </c>
      <c r="O15" s="41">
        <v>14.204967666874571</v>
      </c>
      <c r="P15" s="41">
        <v>10.676804086310211</v>
      </c>
      <c r="Q15" s="41">
        <v>16.730046788666517</v>
      </c>
      <c r="R15" s="110">
        <v>8.9101391195202932</v>
      </c>
      <c r="S15" s="114">
        <v>0.56695268110405506</v>
      </c>
      <c r="T15" s="114">
        <v>2.3333350617695086</v>
      </c>
      <c r="V15" s="107"/>
      <c r="W15" s="107"/>
      <c r="X15" s="107"/>
      <c r="Y15" s="107"/>
      <c r="Z15" s="107"/>
      <c r="AA15" s="107"/>
      <c r="AB15" s="107"/>
      <c r="AC15" s="107"/>
    </row>
    <row r="16" spans="1:29" x14ac:dyDescent="0.55000000000000004">
      <c r="A16" s="133" t="s">
        <v>78</v>
      </c>
      <c r="B16" s="134" t="s">
        <v>86</v>
      </c>
      <c r="C16" s="41">
        <v>3.2708513477050811</v>
      </c>
      <c r="D16" s="41">
        <v>3.1566574536969232</v>
      </c>
      <c r="E16" s="41">
        <v>3.3371260243633865</v>
      </c>
      <c r="F16" s="41">
        <v>4.0787731238719358</v>
      </c>
      <c r="G16" s="41">
        <v>3.7747513688738747</v>
      </c>
      <c r="H16" s="41">
        <v>2.3281655865908015</v>
      </c>
      <c r="I16" s="41">
        <v>4.4941382421953193</v>
      </c>
      <c r="J16" s="41">
        <v>5.7436486090167733</v>
      </c>
      <c r="K16" s="41">
        <v>21.834588091044843</v>
      </c>
      <c r="L16" s="41">
        <v>5.152011900217186</v>
      </c>
      <c r="M16" s="41">
        <v>5.4341911048680398</v>
      </c>
      <c r="N16" s="41">
        <v>6.1194211881204863</v>
      </c>
      <c r="O16" s="41">
        <v>5.2514167875376767</v>
      </c>
      <c r="P16" s="41">
        <v>5.916724697057103</v>
      </c>
      <c r="Q16" s="41">
        <v>7.1526574682587425</v>
      </c>
      <c r="R16" s="110">
        <v>3.8093840335004203</v>
      </c>
      <c r="S16" s="114">
        <v>0.20888799707317385</v>
      </c>
      <c r="T16" s="114">
        <v>1.3162322285374306</v>
      </c>
      <c r="V16" s="107"/>
      <c r="W16" s="107"/>
      <c r="X16" s="107"/>
      <c r="Y16" s="107"/>
      <c r="Z16" s="107"/>
      <c r="AA16" s="107"/>
      <c r="AB16" s="107"/>
      <c r="AC16" s="107"/>
    </row>
    <row r="17" spans="1:29" x14ac:dyDescent="0.55000000000000004">
      <c r="A17" s="133" t="s">
        <v>79</v>
      </c>
      <c r="B17" s="134" t="s">
        <v>87</v>
      </c>
      <c r="C17" s="41">
        <v>0</v>
      </c>
      <c r="D17" s="41">
        <v>0</v>
      </c>
      <c r="E17" s="41">
        <v>6.0617503331852506E-6</v>
      </c>
      <c r="F17" s="41">
        <v>0</v>
      </c>
      <c r="G17" s="41">
        <v>0</v>
      </c>
      <c r="H17" s="41">
        <v>0</v>
      </c>
      <c r="I17" s="41">
        <v>0</v>
      </c>
      <c r="J17" s="41">
        <v>0</v>
      </c>
      <c r="K17" s="41">
        <v>8.2442671305105425E-4</v>
      </c>
      <c r="L17" s="41">
        <v>0</v>
      </c>
      <c r="M17" s="41">
        <v>0</v>
      </c>
      <c r="N17" s="41">
        <v>0</v>
      </c>
      <c r="O17" s="41">
        <v>0</v>
      </c>
      <c r="P17" s="41">
        <v>7.8716146876863077E-4</v>
      </c>
      <c r="Q17" s="41">
        <v>2.3328704538925441E-4</v>
      </c>
      <c r="R17" s="110">
        <v>1.2424472300987392E-4</v>
      </c>
      <c r="S17" s="114">
        <v>-0.70363508041852074</v>
      </c>
      <c r="T17" s="114">
        <v>0</v>
      </c>
      <c r="V17" s="107"/>
      <c r="W17" s="107"/>
      <c r="X17" s="107"/>
      <c r="Y17" s="107"/>
      <c r="Z17" s="107"/>
      <c r="AA17" s="107"/>
      <c r="AB17" s="107"/>
      <c r="AC17" s="107"/>
    </row>
    <row r="18" spans="1:29" x14ac:dyDescent="0.55000000000000004">
      <c r="A18" s="79" t="s">
        <v>105</v>
      </c>
      <c r="B18" s="79"/>
      <c r="C18" s="72"/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9"/>
      <c r="S18" s="79"/>
      <c r="T18" s="79"/>
    </row>
    <row r="19" spans="1:29" x14ac:dyDescent="0.55000000000000004"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1"/>
      <c r="P19" s="41"/>
      <c r="Q19" s="41"/>
    </row>
    <row r="20" spans="1:29" x14ac:dyDescent="0.55000000000000004"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1"/>
      <c r="P20" s="41"/>
      <c r="Q20" s="41"/>
    </row>
    <row r="21" spans="1:29" x14ac:dyDescent="0.55000000000000004"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S21" s="45"/>
    </row>
    <row r="22" spans="1:29" x14ac:dyDescent="0.55000000000000004"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</row>
    <row r="23" spans="1:29" ht="14.75" x14ac:dyDescent="0.75">
      <c r="C23" s="45"/>
      <c r="D23" s="177"/>
      <c r="E23" s="177"/>
      <c r="F23" s="177"/>
      <c r="G23" s="177"/>
      <c r="H23" s="177"/>
      <c r="I23" s="177"/>
      <c r="J23" s="177"/>
      <c r="K23" s="177"/>
      <c r="L23" s="177"/>
      <c r="M23" s="177"/>
      <c r="N23" s="177"/>
      <c r="O23" s="177"/>
      <c r="P23" s="177"/>
      <c r="Q23" s="177"/>
    </row>
    <row r="24" spans="1:29" ht="14.75" x14ac:dyDescent="0.75">
      <c r="C24" s="45"/>
      <c r="D24" s="177"/>
      <c r="E24" s="177"/>
      <c r="F24" s="177"/>
      <c r="G24" s="177"/>
      <c r="H24" s="177"/>
      <c r="I24" s="177"/>
      <c r="J24" s="177"/>
      <c r="K24" s="177"/>
      <c r="L24" s="177"/>
      <c r="M24" s="177"/>
      <c r="N24" s="177"/>
      <c r="O24" s="177"/>
      <c r="P24" s="177"/>
      <c r="Q24" s="177"/>
    </row>
    <row r="25" spans="1:29" ht="14.75" x14ac:dyDescent="0.75">
      <c r="C25" s="45"/>
      <c r="D25" s="177"/>
      <c r="E25" s="177"/>
      <c r="F25" s="177"/>
      <c r="G25" s="177"/>
      <c r="H25" s="177"/>
      <c r="I25" s="177"/>
      <c r="J25" s="177"/>
      <c r="K25" s="177"/>
      <c r="L25" s="177"/>
      <c r="M25" s="177"/>
      <c r="N25" s="177"/>
      <c r="O25" s="177"/>
      <c r="P25" s="177"/>
      <c r="Q25" s="177"/>
      <c r="R25" s="45"/>
    </row>
    <row r="26" spans="1:29" x14ac:dyDescent="0.55000000000000004"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</row>
    <row r="27" spans="1:29" x14ac:dyDescent="0.55000000000000004">
      <c r="D27" s="45"/>
    </row>
    <row r="30" spans="1:29" x14ac:dyDescent="0.55000000000000004">
      <c r="A30" s="36"/>
    </row>
    <row r="31" spans="1:29" x14ac:dyDescent="0.55000000000000004">
      <c r="A31" s="36"/>
    </row>
    <row r="32" spans="1:29" x14ac:dyDescent="0.55000000000000004">
      <c r="A32" s="36"/>
    </row>
    <row r="33" spans="1:17" x14ac:dyDescent="0.55000000000000004">
      <c r="A33" s="36"/>
    </row>
    <row r="34" spans="1:17" x14ac:dyDescent="0.55000000000000004">
      <c r="A34" s="36"/>
    </row>
    <row r="35" spans="1:17" x14ac:dyDescent="0.55000000000000004">
      <c r="A35" s="36"/>
    </row>
    <row r="36" spans="1:17" x14ac:dyDescent="0.55000000000000004">
      <c r="A36" s="36"/>
    </row>
    <row r="37" spans="1:17" x14ac:dyDescent="0.55000000000000004">
      <c r="A37" s="36"/>
    </row>
    <row r="38" spans="1:17" x14ac:dyDescent="0.55000000000000004">
      <c r="A38" s="36"/>
    </row>
    <row r="39" spans="1:17" x14ac:dyDescent="0.55000000000000004">
      <c r="A39" s="36"/>
    </row>
    <row r="40" spans="1:17" x14ac:dyDescent="0.55000000000000004">
      <c r="A40" s="36"/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</row>
    <row r="41" spans="1:17" x14ac:dyDescent="0.55000000000000004">
      <c r="A41" s="36"/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95"/>
      <c r="Q41" s="95"/>
    </row>
    <row r="42" spans="1:17" x14ac:dyDescent="0.55000000000000004">
      <c r="A42" s="36"/>
      <c r="C42" s="95"/>
      <c r="D42" s="95"/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5"/>
      <c r="P42" s="95"/>
      <c r="Q42" s="95"/>
    </row>
    <row r="43" spans="1:17" x14ac:dyDescent="0.55000000000000004">
      <c r="A43" s="36"/>
      <c r="C43" s="95"/>
      <c r="D43" s="95"/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95"/>
      <c r="Q43" s="95"/>
    </row>
    <row r="44" spans="1:17" x14ac:dyDescent="0.55000000000000004">
      <c r="A44" s="36"/>
      <c r="C44" s="95"/>
      <c r="D44" s="95"/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95"/>
      <c r="Q44" s="95"/>
    </row>
    <row r="45" spans="1:17" x14ac:dyDescent="0.55000000000000004">
      <c r="A45" s="36"/>
      <c r="C45" s="95"/>
      <c r="D45" s="95"/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5"/>
      <c r="P45" s="95"/>
      <c r="Q45" s="95"/>
    </row>
    <row r="46" spans="1:17" x14ac:dyDescent="0.55000000000000004">
      <c r="A46" s="36"/>
      <c r="C46" s="95"/>
      <c r="D46" s="95"/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5"/>
      <c r="P46" s="95"/>
      <c r="Q46" s="95"/>
    </row>
    <row r="47" spans="1:17" x14ac:dyDescent="0.55000000000000004">
      <c r="A47" s="36"/>
      <c r="C47" s="95"/>
      <c r="D47" s="95"/>
      <c r="E47" s="95"/>
      <c r="F47" s="95"/>
      <c r="G47" s="95"/>
      <c r="H47" s="95"/>
      <c r="I47" s="95"/>
      <c r="J47" s="95"/>
      <c r="K47" s="95"/>
      <c r="L47" s="95"/>
      <c r="M47" s="95"/>
      <c r="N47" s="95"/>
      <c r="O47" s="95"/>
      <c r="P47" s="95"/>
      <c r="Q47" s="95"/>
    </row>
    <row r="48" spans="1:17" x14ac:dyDescent="0.55000000000000004">
      <c r="A48" s="36"/>
      <c r="C48" s="95"/>
      <c r="D48" s="95"/>
      <c r="E48" s="95"/>
      <c r="F48" s="95"/>
      <c r="G48" s="95"/>
      <c r="H48" s="95"/>
      <c r="I48" s="95"/>
      <c r="J48" s="95"/>
      <c r="K48" s="95"/>
      <c r="L48" s="95"/>
      <c r="M48" s="95"/>
      <c r="N48" s="95"/>
      <c r="O48" s="95"/>
      <c r="P48" s="95"/>
      <c r="Q48" s="95"/>
    </row>
    <row r="49" spans="1:17" x14ac:dyDescent="0.55000000000000004">
      <c r="A49" s="36"/>
      <c r="C49" s="95"/>
      <c r="D49" s="95"/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95"/>
      <c r="Q49" s="95"/>
    </row>
    <row r="50" spans="1:17" x14ac:dyDescent="0.55000000000000004">
      <c r="A50" s="36"/>
      <c r="C50" s="95"/>
      <c r="D50" s="95"/>
      <c r="E50" s="95"/>
      <c r="F50" s="95"/>
      <c r="G50" s="95"/>
      <c r="H50" s="95"/>
      <c r="I50" s="95"/>
      <c r="J50" s="95"/>
      <c r="K50" s="95"/>
      <c r="L50" s="95"/>
      <c r="M50" s="95"/>
      <c r="N50" s="95"/>
      <c r="O50" s="95"/>
      <c r="P50" s="95"/>
      <c r="Q50" s="95"/>
    </row>
    <row r="51" spans="1:17" x14ac:dyDescent="0.55000000000000004">
      <c r="A51" s="36"/>
      <c r="C51" s="95"/>
      <c r="D51" s="95"/>
      <c r="E51" s="95"/>
      <c r="F51" s="95"/>
      <c r="G51" s="95"/>
      <c r="H51" s="95"/>
      <c r="I51" s="95"/>
      <c r="J51" s="95"/>
      <c r="K51" s="95"/>
      <c r="L51" s="95"/>
      <c r="M51" s="95"/>
      <c r="N51" s="95"/>
      <c r="O51" s="95"/>
      <c r="P51" s="95"/>
      <c r="Q51" s="95"/>
    </row>
    <row r="52" spans="1:17" x14ac:dyDescent="0.55000000000000004">
      <c r="A52" s="36"/>
      <c r="C52" s="97"/>
      <c r="D52" s="97"/>
      <c r="E52" s="97"/>
      <c r="F52" s="97"/>
      <c r="G52" s="97"/>
      <c r="H52" s="97"/>
      <c r="I52" s="97"/>
      <c r="J52" s="97"/>
      <c r="K52" s="97"/>
      <c r="L52" s="97"/>
      <c r="M52" s="97"/>
      <c r="N52" s="97"/>
      <c r="O52" s="97"/>
      <c r="P52" s="97"/>
      <c r="Q52" s="97"/>
    </row>
    <row r="53" spans="1:17" x14ac:dyDescent="0.55000000000000004">
      <c r="A53" s="36"/>
      <c r="C53" s="97"/>
      <c r="D53" s="97"/>
      <c r="E53" s="97"/>
      <c r="F53" s="97"/>
      <c r="G53" s="97"/>
      <c r="H53" s="97"/>
      <c r="I53" s="97"/>
      <c r="J53" s="97"/>
      <c r="K53" s="97"/>
      <c r="L53" s="97"/>
      <c r="M53" s="97"/>
      <c r="N53" s="97"/>
      <c r="O53" s="97"/>
      <c r="P53" s="97"/>
      <c r="Q53" s="97"/>
    </row>
    <row r="54" spans="1:17" x14ac:dyDescent="0.55000000000000004">
      <c r="A54" s="36"/>
      <c r="C54" s="97"/>
      <c r="D54" s="97"/>
      <c r="E54" s="97"/>
      <c r="F54" s="97"/>
      <c r="G54" s="97"/>
      <c r="H54" s="97"/>
      <c r="I54" s="97"/>
      <c r="J54" s="97"/>
      <c r="K54" s="97"/>
      <c r="L54" s="97"/>
      <c r="M54" s="97"/>
      <c r="N54" s="97"/>
      <c r="O54" s="97"/>
      <c r="P54" s="97"/>
      <c r="Q54" s="97"/>
    </row>
    <row r="55" spans="1:17" x14ac:dyDescent="0.55000000000000004">
      <c r="A55" s="36"/>
      <c r="C55" s="97"/>
      <c r="D55" s="97"/>
      <c r="E55" s="97"/>
      <c r="F55" s="97"/>
      <c r="G55" s="97"/>
      <c r="H55" s="97"/>
      <c r="I55" s="97"/>
      <c r="J55" s="97"/>
      <c r="K55" s="97"/>
      <c r="L55" s="97"/>
      <c r="M55" s="97"/>
      <c r="N55" s="97"/>
      <c r="O55" s="97"/>
      <c r="P55" s="97"/>
      <c r="Q55" s="97"/>
    </row>
    <row r="56" spans="1:17" x14ac:dyDescent="0.55000000000000004">
      <c r="A56" s="36"/>
      <c r="C56" s="97"/>
      <c r="D56" s="97"/>
      <c r="E56" s="97"/>
      <c r="F56" s="97"/>
      <c r="G56" s="97"/>
      <c r="H56" s="97"/>
      <c r="I56" s="97"/>
      <c r="J56" s="97"/>
      <c r="K56" s="97"/>
      <c r="L56" s="97"/>
      <c r="M56" s="97"/>
      <c r="N56" s="97"/>
      <c r="O56" s="97"/>
      <c r="P56" s="97"/>
      <c r="Q56" s="97"/>
    </row>
    <row r="57" spans="1:17" x14ac:dyDescent="0.55000000000000004">
      <c r="A57" s="36"/>
      <c r="C57" s="97"/>
      <c r="D57" s="97"/>
      <c r="E57" s="97"/>
      <c r="F57" s="97"/>
      <c r="G57" s="97"/>
      <c r="H57" s="97"/>
      <c r="I57" s="97"/>
      <c r="J57" s="97"/>
      <c r="K57" s="97"/>
      <c r="L57" s="97"/>
      <c r="M57" s="97"/>
      <c r="N57" s="97"/>
      <c r="O57" s="97"/>
      <c r="P57" s="97"/>
      <c r="Q57" s="97"/>
    </row>
    <row r="58" spans="1:17" x14ac:dyDescent="0.55000000000000004">
      <c r="A58" s="36"/>
      <c r="C58" s="47"/>
      <c r="D58" s="47"/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</row>
    <row r="59" spans="1:17" x14ac:dyDescent="0.55000000000000004">
      <c r="A59" s="36"/>
      <c r="C59" s="47"/>
      <c r="D59" s="47"/>
      <c r="E59" s="47"/>
      <c r="F59" s="47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</row>
  </sheetData>
  <phoneticPr fontId="36" type="noConversion"/>
  <pageMargins left="0.7" right="0.7" top="0.75" bottom="0.75" header="0.3" footer="0.3"/>
  <pageSetup orientation="portrait" r:id="rId1"/>
  <ignoredErrors>
    <ignoredError sqref="A8:A1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92D050"/>
  </sheetPr>
  <dimension ref="B1:Q40"/>
  <sheetViews>
    <sheetView zoomScale="110" zoomScaleNormal="110" workbookViewId="0">
      <selection activeCell="K12" sqref="K12"/>
    </sheetView>
  </sheetViews>
  <sheetFormatPr defaultColWidth="9.1328125" defaultRowHeight="11.75" x14ac:dyDescent="0.55000000000000004"/>
  <cols>
    <col min="1" max="1" width="2.86328125" style="36" customWidth="1"/>
    <col min="2" max="2" width="13.54296875" style="36" customWidth="1"/>
    <col min="3" max="3" width="8.86328125" style="36" customWidth="1"/>
    <col min="4" max="4" width="7.7265625" style="36" customWidth="1"/>
    <col min="5" max="5" width="7.86328125" style="36" customWidth="1"/>
    <col min="6" max="6" width="8.1328125" style="36" customWidth="1"/>
    <col min="7" max="7" width="7.7265625" style="36" customWidth="1"/>
    <col min="8" max="8" width="8.7265625" style="36" customWidth="1"/>
    <col min="9" max="10" width="9.1328125" style="36"/>
    <col min="11" max="11" width="7.54296875" style="36" customWidth="1"/>
    <col min="12" max="12" width="8.54296875" style="36" customWidth="1"/>
    <col min="13" max="13" width="7.86328125" style="36" customWidth="1"/>
    <col min="14" max="14" width="8.26953125" style="36" customWidth="1"/>
    <col min="15" max="15" width="8.54296875" style="36" customWidth="1"/>
    <col min="16" max="16384" width="9.1328125" style="36"/>
  </cols>
  <sheetData>
    <row r="1" spans="2:17" ht="13.5" customHeight="1" x14ac:dyDescent="0.55000000000000004"/>
    <row r="2" spans="2:17" ht="14" x14ac:dyDescent="0.6">
      <c r="B2" s="186" t="s">
        <v>66</v>
      </c>
    </row>
    <row r="3" spans="2:17" ht="12.75" customHeight="1" x14ac:dyDescent="0.55000000000000004">
      <c r="B3" s="37"/>
    </row>
    <row r="4" spans="2:17" ht="16.5" customHeight="1" thickBot="1" x14ac:dyDescent="0.7">
      <c r="B4" s="38"/>
      <c r="C4" s="39" t="s">
        <v>96</v>
      </c>
      <c r="D4" s="39" t="s">
        <v>97</v>
      </c>
      <c r="E4" s="39" t="s">
        <v>106</v>
      </c>
      <c r="F4" s="39" t="s">
        <v>107</v>
      </c>
      <c r="G4" s="39" t="s">
        <v>109</v>
      </c>
      <c r="H4" s="39" t="s">
        <v>110</v>
      </c>
      <c r="I4" s="39" t="s">
        <v>112</v>
      </c>
      <c r="J4" s="39" t="s">
        <v>113</v>
      </c>
      <c r="K4" s="39" t="s">
        <v>114</v>
      </c>
      <c r="L4" s="39" t="s">
        <v>115</v>
      </c>
      <c r="M4" s="39" t="s">
        <v>118</v>
      </c>
      <c r="N4" s="39" t="s">
        <v>120</v>
      </c>
      <c r="O4" s="39" t="s">
        <v>122</v>
      </c>
      <c r="P4" s="39" t="s">
        <v>124</v>
      </c>
      <c r="Q4" s="39" t="s">
        <v>127</v>
      </c>
    </row>
    <row r="5" spans="2:17" x14ac:dyDescent="0.55000000000000004">
      <c r="B5" s="40" t="s">
        <v>2</v>
      </c>
      <c r="C5" s="41">
        <v>27.532442669215882</v>
      </c>
      <c r="D5" s="41">
        <v>55.968334060321055</v>
      </c>
      <c r="E5" s="41">
        <v>6.1920067768807607</v>
      </c>
      <c r="F5" s="41">
        <v>5.1486087978071184</v>
      </c>
      <c r="G5" s="41">
        <v>14.208644926226551</v>
      </c>
      <c r="H5" s="41">
        <v>8.7861340244314619</v>
      </c>
      <c r="I5" s="41">
        <v>11.766616703203855</v>
      </c>
      <c r="J5" s="41">
        <v>12.135921807420893</v>
      </c>
      <c r="K5" s="41">
        <v>9.3020907204294616</v>
      </c>
      <c r="L5" s="41">
        <v>7.3964214173709255</v>
      </c>
      <c r="M5" s="41">
        <v>19.207614494550075</v>
      </c>
      <c r="N5" s="41">
        <v>24.275229719453293</v>
      </c>
      <c r="O5" s="41">
        <v>14.976414993699549</v>
      </c>
      <c r="P5" s="41">
        <v>10.835193777630863</v>
      </c>
      <c r="Q5" s="41">
        <v>18.34027102738952</v>
      </c>
    </row>
    <row r="6" spans="2:17" x14ac:dyDescent="0.55000000000000004">
      <c r="B6" s="40" t="s">
        <v>3</v>
      </c>
      <c r="C6" s="41">
        <v>118.89485867711262</v>
      </c>
      <c r="D6" s="41">
        <v>113.56118288556958</v>
      </c>
      <c r="E6" s="41">
        <v>164.30016833184334</v>
      </c>
      <c r="F6" s="41">
        <v>192.56919457703106</v>
      </c>
      <c r="G6" s="41">
        <v>138.66302986227802</v>
      </c>
      <c r="H6" s="41">
        <v>144.88541324628267</v>
      </c>
      <c r="I6" s="41">
        <v>348.72293322770889</v>
      </c>
      <c r="J6" s="41">
        <v>273.33512418426886</v>
      </c>
      <c r="K6" s="41">
        <v>158.62622583423581</v>
      </c>
      <c r="L6" s="41">
        <v>180.8578942793587</v>
      </c>
      <c r="M6" s="41">
        <v>228.40781539877972</v>
      </c>
      <c r="N6" s="41">
        <v>227.08327501387421</v>
      </c>
      <c r="O6" s="41">
        <v>253.28830074893597</v>
      </c>
      <c r="P6" s="41">
        <v>275.05817413731495</v>
      </c>
      <c r="Q6" s="41">
        <v>341.32930701715486</v>
      </c>
    </row>
    <row r="7" spans="2:17" x14ac:dyDescent="0.55000000000000004">
      <c r="B7" s="40" t="s">
        <v>4</v>
      </c>
      <c r="C7" s="41">
        <v>2.5709822454353035</v>
      </c>
      <c r="D7" s="41">
        <v>3.6543862094064554</v>
      </c>
      <c r="E7" s="41">
        <v>34.328541478709781</v>
      </c>
      <c r="F7" s="41">
        <v>5.2679490273054839</v>
      </c>
      <c r="G7" s="41">
        <v>3.7476759072339982</v>
      </c>
      <c r="H7" s="41">
        <v>1.7116125290034097</v>
      </c>
      <c r="I7" s="41">
        <v>1.1411867534673659</v>
      </c>
      <c r="J7" s="41">
        <v>0.91967740645663676</v>
      </c>
      <c r="K7" s="41">
        <v>0.69284813347937646</v>
      </c>
      <c r="L7" s="41">
        <v>1.0763734272662431</v>
      </c>
      <c r="M7" s="41">
        <v>2.2136632503754123</v>
      </c>
      <c r="N7" s="41">
        <v>3.044379947820294</v>
      </c>
      <c r="O7" s="41">
        <v>1.7166215344913085</v>
      </c>
      <c r="P7" s="41">
        <v>3.2266131492477914</v>
      </c>
      <c r="Q7" s="41">
        <v>6.7480865322301993</v>
      </c>
    </row>
    <row r="8" spans="2:17" x14ac:dyDescent="0.55000000000000004">
      <c r="B8" s="40" t="s">
        <v>20</v>
      </c>
      <c r="C8" s="73">
        <v>148.99828359176382</v>
      </c>
      <c r="D8" s="73">
        <v>173.18390315529709</v>
      </c>
      <c r="E8" s="73">
        <v>204.82071658743388</v>
      </c>
      <c r="F8" s="73">
        <v>202.98575240214367</v>
      </c>
      <c r="G8" s="73">
        <v>156.61935069573858</v>
      </c>
      <c r="H8" s="73">
        <v>155.38315979971756</v>
      </c>
      <c r="I8" s="73">
        <v>361.63073668438011</v>
      </c>
      <c r="J8" s="73">
        <v>286.39072339814641</v>
      </c>
      <c r="K8" s="73">
        <v>168.62116468814466</v>
      </c>
      <c r="L8" s="73">
        <v>189.33068912399588</v>
      </c>
      <c r="M8" s="73">
        <v>249.82909314370522</v>
      </c>
      <c r="N8" s="73">
        <v>254.40288468114778</v>
      </c>
      <c r="O8" s="73">
        <v>269.98133727712684</v>
      </c>
      <c r="P8" s="73">
        <v>289.11998106419361</v>
      </c>
      <c r="Q8" s="73">
        <v>366.4176645767746</v>
      </c>
    </row>
    <row r="9" spans="2:17" ht="12.5" thickBot="1" x14ac:dyDescent="0.7">
      <c r="B9" s="43" t="s">
        <v>21</v>
      </c>
      <c r="C9" s="44">
        <v>-88.791433762461438</v>
      </c>
      <c r="D9" s="44">
        <v>-53.93846261584207</v>
      </c>
      <c r="E9" s="44">
        <v>-123.7796200762528</v>
      </c>
      <c r="F9" s="44">
        <v>-182.15263675191846</v>
      </c>
      <c r="G9" s="44">
        <v>-120.70670902881747</v>
      </c>
      <c r="H9" s="44">
        <v>-134.3876666928478</v>
      </c>
      <c r="I9" s="44">
        <v>-335.81512977103768</v>
      </c>
      <c r="J9" s="44">
        <v>-260.27952497039132</v>
      </c>
      <c r="K9" s="44">
        <v>-148.63128698032696</v>
      </c>
      <c r="L9" s="44">
        <v>-172.38509943472152</v>
      </c>
      <c r="M9" s="44">
        <v>-206.98653765385424</v>
      </c>
      <c r="N9" s="44">
        <v>-199.76366534660062</v>
      </c>
      <c r="O9" s="44">
        <v>-236.59526422074509</v>
      </c>
      <c r="P9" s="44">
        <v>-260.99636721043629</v>
      </c>
      <c r="Q9" s="44">
        <v>-316.24094945753512</v>
      </c>
    </row>
    <row r="10" spans="2:17" x14ac:dyDescent="0.55000000000000004">
      <c r="B10" s="37" t="s">
        <v>99</v>
      </c>
    </row>
    <row r="11" spans="2:17" x14ac:dyDescent="0.55000000000000004">
      <c r="B11" s="40"/>
      <c r="C11" s="42"/>
      <c r="D11" s="42"/>
      <c r="E11" s="42"/>
      <c r="F11" s="42"/>
      <c r="G11" s="83"/>
      <c r="I11" s="83"/>
      <c r="K11" s="83"/>
      <c r="L11" s="83"/>
      <c r="O11" s="83"/>
    </row>
    <row r="12" spans="2:17" ht="12" x14ac:dyDescent="0.6">
      <c r="B12" s="30" t="s">
        <v>143</v>
      </c>
      <c r="D12" s="46"/>
      <c r="E12" s="45"/>
      <c r="F12" s="42"/>
    </row>
    <row r="13" spans="2:17" x14ac:dyDescent="0.55000000000000004">
      <c r="B13" s="37"/>
      <c r="I13" s="42"/>
      <c r="M13" s="83"/>
    </row>
    <row r="14" spans="2:17" x14ac:dyDescent="0.55000000000000004">
      <c r="B14" s="37"/>
      <c r="F14" s="42"/>
      <c r="M14" s="83"/>
    </row>
    <row r="15" spans="2:17" x14ac:dyDescent="0.55000000000000004">
      <c r="D15" s="42"/>
      <c r="E15" s="42"/>
    </row>
    <row r="24" spans="2:6" x14ac:dyDescent="0.55000000000000004">
      <c r="F24" s="20"/>
    </row>
    <row r="30" spans="2:6" x14ac:dyDescent="0.55000000000000004">
      <c r="B30" s="48"/>
    </row>
    <row r="31" spans="2:6" x14ac:dyDescent="0.55000000000000004">
      <c r="B31" s="48"/>
    </row>
    <row r="32" spans="2:6" x14ac:dyDescent="0.55000000000000004">
      <c r="B32" s="48"/>
    </row>
    <row r="33" spans="2:2" x14ac:dyDescent="0.55000000000000004">
      <c r="B33" s="48"/>
    </row>
    <row r="34" spans="2:2" x14ac:dyDescent="0.55000000000000004">
      <c r="B34" s="48"/>
    </row>
    <row r="35" spans="2:2" x14ac:dyDescent="0.55000000000000004">
      <c r="B35" s="48"/>
    </row>
    <row r="36" spans="2:2" x14ac:dyDescent="0.55000000000000004">
      <c r="B36" s="48"/>
    </row>
    <row r="37" spans="2:2" x14ac:dyDescent="0.55000000000000004">
      <c r="B37" s="48"/>
    </row>
    <row r="38" spans="2:2" x14ac:dyDescent="0.55000000000000004">
      <c r="B38" s="48"/>
    </row>
    <row r="39" spans="2:2" x14ac:dyDescent="0.55000000000000004">
      <c r="B39" s="48"/>
    </row>
    <row r="40" spans="2:2" x14ac:dyDescent="0.55000000000000004">
      <c r="B40" s="48"/>
    </row>
  </sheetData>
  <phoneticPr fontId="36" type="noConversion"/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92D050"/>
  </sheetPr>
  <dimension ref="B1:AG46"/>
  <sheetViews>
    <sheetView showGridLines="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R26" sqref="R26"/>
    </sheetView>
  </sheetViews>
  <sheetFormatPr defaultColWidth="9.1328125" defaultRowHeight="11.75" x14ac:dyDescent="0.55000000000000004"/>
  <cols>
    <col min="1" max="1" width="3.40625" style="36" customWidth="1"/>
    <col min="2" max="2" width="10.86328125" style="49" customWidth="1"/>
    <col min="3" max="3" width="12.7265625" style="36" customWidth="1"/>
    <col min="4" max="4" width="6.7265625" style="36" customWidth="1"/>
    <col min="5" max="18" width="7" style="36" customWidth="1"/>
    <col min="19" max="19" width="7.1328125" style="36" customWidth="1"/>
    <col min="20" max="20" width="6.7265625" style="36" customWidth="1"/>
    <col min="21" max="21" width="6.76953125" style="36" customWidth="1"/>
    <col min="22" max="22" width="7.04296875" style="36" customWidth="1"/>
    <col min="23" max="23" width="6.1328125" style="36" customWidth="1"/>
    <col min="24" max="24" width="7.54296875" style="36" customWidth="1"/>
    <col min="25" max="25" width="6.26953125" style="36" customWidth="1"/>
    <col min="26" max="26" width="6.86328125" style="36" customWidth="1"/>
    <col min="27" max="27" width="7.31640625" style="36" customWidth="1"/>
    <col min="28" max="28" width="6.54296875" style="36" customWidth="1"/>
    <col min="29" max="29" width="6.58984375" style="36" customWidth="1"/>
    <col min="30" max="30" width="6.81640625" style="36" customWidth="1"/>
    <col min="31" max="31" width="8.31640625" style="36" customWidth="1"/>
    <col min="32" max="32" width="5.6328125" style="36" customWidth="1"/>
    <col min="33" max="33" width="7.86328125" style="36" customWidth="1"/>
    <col min="34" max="16384" width="9.1328125" style="36"/>
  </cols>
  <sheetData>
    <row r="1" spans="2:33" ht="14" x14ac:dyDescent="0.6">
      <c r="B1" s="185" t="s">
        <v>48</v>
      </c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</row>
    <row r="2" spans="2:33" ht="12.5" thickBot="1" x14ac:dyDescent="0.7">
      <c r="B2" s="40"/>
      <c r="C2" s="37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</row>
    <row r="3" spans="2:33" x14ac:dyDescent="0.55000000000000004">
      <c r="B3" s="51"/>
      <c r="C3" s="52"/>
      <c r="D3" s="53"/>
      <c r="E3" s="53"/>
      <c r="F3" s="53"/>
      <c r="G3" s="53"/>
      <c r="H3" s="53"/>
      <c r="I3" s="53" t="s">
        <v>103</v>
      </c>
      <c r="J3" s="53"/>
      <c r="K3" s="53"/>
      <c r="L3" s="53"/>
      <c r="M3" s="53"/>
      <c r="N3" s="53"/>
      <c r="O3" s="53"/>
      <c r="P3" s="53"/>
      <c r="Q3" s="53"/>
      <c r="R3" s="215"/>
      <c r="S3" s="54"/>
      <c r="T3" s="54"/>
      <c r="U3" s="55" t="s">
        <v>93</v>
      </c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</row>
    <row r="4" spans="2:33" ht="22.5" customHeight="1" x14ac:dyDescent="0.55000000000000004">
      <c r="B4" s="40" t="s">
        <v>0</v>
      </c>
      <c r="C4" s="56" t="s">
        <v>22</v>
      </c>
      <c r="D4" s="58" t="s">
        <v>96</v>
      </c>
      <c r="E4" s="58" t="s">
        <v>97</v>
      </c>
      <c r="F4" s="58" t="s">
        <v>106</v>
      </c>
      <c r="G4" s="58" t="s">
        <v>107</v>
      </c>
      <c r="H4" s="58" t="s">
        <v>109</v>
      </c>
      <c r="I4" s="58" t="s">
        <v>110</v>
      </c>
      <c r="J4" s="58" t="s">
        <v>112</v>
      </c>
      <c r="K4" s="58" t="s">
        <v>113</v>
      </c>
      <c r="L4" s="58" t="s">
        <v>114</v>
      </c>
      <c r="M4" s="58" t="s">
        <v>115</v>
      </c>
      <c r="N4" s="58" t="s">
        <v>118</v>
      </c>
      <c r="O4" s="58" t="s">
        <v>120</v>
      </c>
      <c r="P4" s="58" t="s">
        <v>122</v>
      </c>
      <c r="Q4" s="58" t="s">
        <v>124</v>
      </c>
      <c r="R4" s="216" t="s">
        <v>127</v>
      </c>
      <c r="S4" s="57" t="s">
        <v>96</v>
      </c>
      <c r="T4" s="57" t="s">
        <v>97</v>
      </c>
      <c r="U4" s="57" t="s">
        <v>106</v>
      </c>
      <c r="V4" s="58" t="s">
        <v>107</v>
      </c>
      <c r="W4" s="58" t="s">
        <v>109</v>
      </c>
      <c r="X4" s="58" t="s">
        <v>110</v>
      </c>
      <c r="Y4" s="58" t="s">
        <v>112</v>
      </c>
      <c r="Z4" s="58" t="s">
        <v>113</v>
      </c>
      <c r="AA4" s="58" t="s">
        <v>114</v>
      </c>
      <c r="AB4" s="58" t="s">
        <v>115</v>
      </c>
      <c r="AC4" s="58" t="s">
        <v>118</v>
      </c>
      <c r="AD4" s="58" t="s">
        <v>120</v>
      </c>
      <c r="AE4" s="133" t="s">
        <v>122</v>
      </c>
      <c r="AF4" s="133" t="s">
        <v>124</v>
      </c>
      <c r="AG4" s="133" t="s">
        <v>127</v>
      </c>
    </row>
    <row r="5" spans="2:33" x14ac:dyDescent="0.55000000000000004">
      <c r="B5" s="40" t="s">
        <v>2</v>
      </c>
      <c r="C5" s="37" t="s">
        <v>27</v>
      </c>
      <c r="D5" s="41">
        <v>6.0728223522108955</v>
      </c>
      <c r="E5" s="41">
        <v>24.310277771299397</v>
      </c>
      <c r="F5" s="41">
        <v>0.47719101605395792</v>
      </c>
      <c r="G5" s="41">
        <v>0.14679497361131297</v>
      </c>
      <c r="H5" s="41">
        <v>2.3838311655032522</v>
      </c>
      <c r="I5" s="41">
        <v>1.5857209034642612E-2</v>
      </c>
      <c r="J5" s="41">
        <v>1.0364311812287481E-2</v>
      </c>
      <c r="K5" s="41">
        <v>2.5187978406244177E-2</v>
      </c>
      <c r="L5" s="41">
        <v>3.978501837139119E-3</v>
      </c>
      <c r="M5" s="41">
        <v>0.28518926827798985</v>
      </c>
      <c r="N5" s="41">
        <v>1.1919528667737539E-2</v>
      </c>
      <c r="O5" s="41">
        <v>1.4386655458519873E-2</v>
      </c>
      <c r="P5" s="41">
        <v>3.7051839510499822E-3</v>
      </c>
      <c r="Q5" s="41">
        <v>0.98594272647853476</v>
      </c>
      <c r="R5" s="217">
        <v>0.68889419899462512</v>
      </c>
      <c r="S5" s="59">
        <v>22.056969028036654</v>
      </c>
      <c r="T5" s="59">
        <v>43.43577163668742</v>
      </c>
      <c r="U5" s="59">
        <v>7.7065648221777971</v>
      </c>
      <c r="V5" s="178">
        <v>2.8511580385333506</v>
      </c>
      <c r="W5" s="178">
        <v>16.777329420789012</v>
      </c>
      <c r="X5" s="178">
        <v>0.18047993566395329</v>
      </c>
      <c r="Y5" s="178">
        <v>8.8082344090170378E-2</v>
      </c>
      <c r="Z5" s="178">
        <v>0.20754895100627782</v>
      </c>
      <c r="AA5" s="178">
        <v>4.2769974586481338E-2</v>
      </c>
      <c r="AB5" s="178">
        <v>3.855773653029102</v>
      </c>
      <c r="AC5" s="178">
        <v>6.2056267690709641E-2</v>
      </c>
      <c r="AD5" s="178">
        <v>5.9264755163123857E-2</v>
      </c>
      <c r="AE5" s="178">
        <v>2.4740126075624386E-2</v>
      </c>
      <c r="AF5" s="178">
        <v>9.0994471046194167</v>
      </c>
      <c r="AG5" s="178">
        <v>3.7561833081191902</v>
      </c>
    </row>
    <row r="6" spans="2:33" x14ac:dyDescent="0.55000000000000004">
      <c r="B6" s="40"/>
      <c r="C6" s="37" t="s">
        <v>25</v>
      </c>
      <c r="D6" s="41">
        <v>7.1345497850393071</v>
      </c>
      <c r="E6" s="41">
        <v>3.6354622275146276</v>
      </c>
      <c r="F6" s="41">
        <v>0.62216643722663956</v>
      </c>
      <c r="G6" s="41">
        <v>0.39027330916269831</v>
      </c>
      <c r="H6" s="41">
        <v>0.96667895608925114</v>
      </c>
      <c r="I6" s="41">
        <v>1.759693071426111</v>
      </c>
      <c r="J6" s="41">
        <v>2.7533252068190674</v>
      </c>
      <c r="K6" s="41">
        <v>3.9420833506474127</v>
      </c>
      <c r="L6" s="41">
        <v>4.1722080649654725</v>
      </c>
      <c r="M6" s="41">
        <v>2.8868639064066426</v>
      </c>
      <c r="N6" s="41">
        <v>8.2231127320520532</v>
      </c>
      <c r="O6" s="41">
        <v>8.6766989150456908</v>
      </c>
      <c r="P6" s="41">
        <v>5.94493446231606</v>
      </c>
      <c r="Q6" s="41">
        <v>2.6786965190246823</v>
      </c>
      <c r="R6" s="217">
        <v>0.2020966253688681</v>
      </c>
      <c r="S6" s="59">
        <v>25.913246676861228</v>
      </c>
      <c r="T6" s="59">
        <v>6.4955698406109983</v>
      </c>
      <c r="U6" s="59">
        <v>10.047896580953962</v>
      </c>
      <c r="V6" s="178">
        <v>7.5801701875062344</v>
      </c>
      <c r="W6" s="178">
        <v>6.8034563542716118</v>
      </c>
      <c r="X6" s="178">
        <v>20.028069985422036</v>
      </c>
      <c r="Y6" s="178">
        <v>23.39946372239169</v>
      </c>
      <c r="Z6" s="178">
        <v>32.482768208319385</v>
      </c>
      <c r="AA6" s="178">
        <v>44.852369110982494</v>
      </c>
      <c r="AB6" s="178">
        <v>39.030549281936196</v>
      </c>
      <c r="AC6" s="178">
        <v>42.811733515295515</v>
      </c>
      <c r="AD6" s="178">
        <v>35.743014650413372</v>
      </c>
      <c r="AE6" s="178">
        <v>39.695310692292132</v>
      </c>
      <c r="AF6" s="178">
        <v>24.722183783688497</v>
      </c>
      <c r="AG6" s="178">
        <v>1.101928237958181</v>
      </c>
    </row>
    <row r="7" spans="2:33" x14ac:dyDescent="0.55000000000000004">
      <c r="B7" s="40"/>
      <c r="C7" s="37" t="s">
        <v>91</v>
      </c>
      <c r="D7" s="41">
        <v>7.9483032421173228</v>
      </c>
      <c r="E7" s="41">
        <v>5.117983712485259</v>
      </c>
      <c r="F7" s="41">
        <v>3.7985786876560406</v>
      </c>
      <c r="G7" s="41">
        <v>3.1007601720830573</v>
      </c>
      <c r="H7" s="41">
        <v>4.9516395937347015</v>
      </c>
      <c r="I7" s="41">
        <v>1.8832634532771009</v>
      </c>
      <c r="J7" s="41">
        <v>0.76943511108603146</v>
      </c>
      <c r="K7" s="41">
        <v>4.6823388633879626</v>
      </c>
      <c r="L7" s="41">
        <v>2.2948429689691037</v>
      </c>
      <c r="M7" s="41">
        <v>0.22800163734067475</v>
      </c>
      <c r="N7" s="41">
        <v>1.8903991473198909</v>
      </c>
      <c r="O7" s="41">
        <v>2.8143520572448582</v>
      </c>
      <c r="P7" s="41">
        <v>5.4136067536489225</v>
      </c>
      <c r="Q7" s="41">
        <v>1.8708900485392457</v>
      </c>
      <c r="R7" s="217">
        <v>7.9568567009225006</v>
      </c>
      <c r="S7" s="59">
        <v>28.868863317399541</v>
      </c>
      <c r="T7" s="59">
        <v>9.1444274667336778</v>
      </c>
      <c r="U7" s="59">
        <v>61.346487892081804</v>
      </c>
      <c r="V7" s="178">
        <v>60.225204397034879</v>
      </c>
      <c r="W7" s="178">
        <v>34.849485080698187</v>
      </c>
      <c r="X7" s="178">
        <v>21.434494944424255</v>
      </c>
      <c r="Y7" s="178">
        <v>6.5391363591925877</v>
      </c>
      <c r="Z7" s="178">
        <v>38.582473896006803</v>
      </c>
      <c r="AA7" s="178">
        <v>24.67018477823612</v>
      </c>
      <c r="AB7" s="178">
        <v>3.0825939258301274</v>
      </c>
      <c r="AC7" s="178">
        <v>9.8419257001241274</v>
      </c>
      <c r="AD7" s="178">
        <v>11.593513592950835</v>
      </c>
      <c r="AE7" s="178">
        <v>36.147547700343381</v>
      </c>
      <c r="AF7" s="178">
        <v>17.266789011209724</v>
      </c>
      <c r="AG7" s="178">
        <v>43.384618957046285</v>
      </c>
    </row>
    <row r="8" spans="2:33" x14ac:dyDescent="0.55000000000000004">
      <c r="B8" s="40"/>
      <c r="C8" s="37" t="s">
        <v>47</v>
      </c>
      <c r="D8" s="41">
        <v>0.36167578994706162</v>
      </c>
      <c r="E8" s="41">
        <v>0.95589497915507304</v>
      </c>
      <c r="F8" s="41">
        <v>1.021717000376974</v>
      </c>
      <c r="G8" s="41">
        <v>1.1099087234948755</v>
      </c>
      <c r="H8" s="41">
        <v>0.43261999170951454</v>
      </c>
      <c r="I8" s="41">
        <v>0.65299977155890943</v>
      </c>
      <c r="J8" s="41">
        <v>1.6034718330299924</v>
      </c>
      <c r="K8" s="41">
        <v>0.83654487958112544</v>
      </c>
      <c r="L8" s="41">
        <v>1.599082472448998</v>
      </c>
      <c r="M8" s="41">
        <v>1.7484893429008903</v>
      </c>
      <c r="N8" s="41">
        <v>1.3160335869079329</v>
      </c>
      <c r="O8" s="41">
        <v>1.7186292341209943</v>
      </c>
      <c r="P8" s="41">
        <v>1.5697678447406371</v>
      </c>
      <c r="Q8" s="41">
        <v>0.2851592323639518</v>
      </c>
      <c r="R8" s="217">
        <v>1.5513801792657202</v>
      </c>
      <c r="S8" s="59">
        <v>1.3136349516545167</v>
      </c>
      <c r="T8" s="59">
        <v>1.7079210864572762</v>
      </c>
      <c r="U8" s="59">
        <v>16.500579492124949</v>
      </c>
      <c r="V8" s="178">
        <v>21.557449149517922</v>
      </c>
      <c r="W8" s="178">
        <v>3.0447660136187755</v>
      </c>
      <c r="X8" s="178">
        <v>7.4321626524603817</v>
      </c>
      <c r="Y8" s="178">
        <v>13.627297238240057</v>
      </c>
      <c r="Z8" s="178">
        <v>6.8931301046253752</v>
      </c>
      <c r="AA8" s="178">
        <v>17.190570598683337</v>
      </c>
      <c r="AB8" s="178">
        <v>23.639666322885031</v>
      </c>
      <c r="AC8" s="178">
        <v>6.8516243247246615</v>
      </c>
      <c r="AD8" s="178">
        <v>7.0797650690973564</v>
      </c>
      <c r="AE8" s="178">
        <v>10.481599537679912</v>
      </c>
      <c r="AF8" s="178">
        <v>2.6317871024389046</v>
      </c>
      <c r="AG8" s="178">
        <v>8.4588727012205851</v>
      </c>
    </row>
    <row r="9" spans="2:33" x14ac:dyDescent="0.55000000000000004">
      <c r="B9" s="40"/>
      <c r="C9" s="37" t="s">
        <v>31</v>
      </c>
      <c r="D9" s="41">
        <v>6.0150914999012963</v>
      </c>
      <c r="E9" s="41">
        <v>21.948715369866694</v>
      </c>
      <c r="F9" s="41">
        <v>0.27235363556714876</v>
      </c>
      <c r="G9" s="41">
        <v>0.40087161945517436</v>
      </c>
      <c r="H9" s="41">
        <v>5.4738752191898303</v>
      </c>
      <c r="I9" s="41">
        <v>4.4743205191346984</v>
      </c>
      <c r="J9" s="41">
        <v>6.6300202404564761</v>
      </c>
      <c r="K9" s="41">
        <v>2.6497667353981478</v>
      </c>
      <c r="L9" s="41">
        <v>1.2319787122087489</v>
      </c>
      <c r="M9" s="41">
        <v>2.2478772624447276</v>
      </c>
      <c r="N9" s="41">
        <v>7.7661494996024603</v>
      </c>
      <c r="O9" s="41">
        <v>11.051162857583231</v>
      </c>
      <c r="P9" s="41">
        <v>2.0444007490428802</v>
      </c>
      <c r="Q9" s="41">
        <v>5.0145052512244499</v>
      </c>
      <c r="R9" s="217">
        <v>7.9410433228378059</v>
      </c>
      <c r="S9" s="59">
        <v>21.847286026048067</v>
      </c>
      <c r="T9" s="59">
        <v>39.216309969510618</v>
      </c>
      <c r="U9" s="59">
        <v>4.3984712126614891</v>
      </c>
      <c r="V9" s="178">
        <v>7.7860182274076148</v>
      </c>
      <c r="W9" s="178">
        <v>38.52496313062241</v>
      </c>
      <c r="X9" s="178">
        <v>50.924792482029382</v>
      </c>
      <c r="Y9" s="178">
        <v>56.346020336085488</v>
      </c>
      <c r="Z9" s="178">
        <v>21.834078840042164</v>
      </c>
      <c r="AA9" s="178">
        <v>13.244105537511578</v>
      </c>
      <c r="AB9" s="178">
        <v>30.391416816319545</v>
      </c>
      <c r="AC9" s="178">
        <v>40.432660192164988</v>
      </c>
      <c r="AD9" s="178">
        <v>45.524441932375318</v>
      </c>
      <c r="AE9" s="178">
        <v>13.650801943608947</v>
      </c>
      <c r="AF9" s="178">
        <v>46.279792998043469</v>
      </c>
      <c r="AG9" s="178">
        <v>43.298396795655762</v>
      </c>
    </row>
    <row r="10" spans="2:33" x14ac:dyDescent="0.55000000000000004">
      <c r="B10" s="40"/>
      <c r="C10" s="60" t="s">
        <v>46</v>
      </c>
      <c r="D10" s="61">
        <v>27.532442669215882</v>
      </c>
      <c r="E10" s="61">
        <v>55.968334060321055</v>
      </c>
      <c r="F10" s="61">
        <v>6.1920067768807607</v>
      </c>
      <c r="G10" s="61">
        <v>5.1486087978071184</v>
      </c>
      <c r="H10" s="61">
        <v>14.208644926226551</v>
      </c>
      <c r="I10" s="61">
        <v>8.7861340244314619</v>
      </c>
      <c r="J10" s="61">
        <v>11.766616703203855</v>
      </c>
      <c r="K10" s="61">
        <v>12.135921807420893</v>
      </c>
      <c r="L10" s="61">
        <v>9.3020907204294616</v>
      </c>
      <c r="M10" s="61">
        <v>7.3964214173709255</v>
      </c>
      <c r="N10" s="61">
        <v>19.207614494550075</v>
      </c>
      <c r="O10" s="61">
        <v>24.275229719453293</v>
      </c>
      <c r="P10" s="61">
        <v>14.976414993699549</v>
      </c>
      <c r="Q10" s="61">
        <v>10.835193777630863</v>
      </c>
      <c r="R10" s="218">
        <v>18.34027102738952</v>
      </c>
      <c r="S10" s="62">
        <v>100</v>
      </c>
      <c r="T10" s="62">
        <v>100</v>
      </c>
      <c r="U10" s="62">
        <v>100</v>
      </c>
      <c r="V10" s="61">
        <v>100</v>
      </c>
      <c r="W10" s="61">
        <v>100</v>
      </c>
      <c r="X10" s="61">
        <v>100</v>
      </c>
      <c r="Y10" s="61">
        <v>100</v>
      </c>
      <c r="Z10" s="61">
        <v>100</v>
      </c>
      <c r="AA10" s="61">
        <v>100</v>
      </c>
      <c r="AB10" s="61">
        <v>100</v>
      </c>
      <c r="AC10" s="61">
        <v>100</v>
      </c>
      <c r="AD10" s="61">
        <v>100</v>
      </c>
      <c r="AE10" s="61">
        <v>100</v>
      </c>
      <c r="AF10" s="61">
        <v>100</v>
      </c>
      <c r="AG10" s="61">
        <v>100</v>
      </c>
    </row>
    <row r="11" spans="2:33" x14ac:dyDescent="0.55000000000000004">
      <c r="B11" s="40" t="s">
        <v>3</v>
      </c>
      <c r="C11" s="37" t="s">
        <v>27</v>
      </c>
      <c r="D11" s="72">
        <v>0.83435946423738427</v>
      </c>
      <c r="E11" s="72">
        <v>0.28950307709468509</v>
      </c>
      <c r="F11" s="72">
        <v>0.38830847941290386</v>
      </c>
      <c r="G11" s="72">
        <v>0.14071581921356799</v>
      </c>
      <c r="H11" s="72">
        <v>2.3992779765035801E-2</v>
      </c>
      <c r="I11" s="72">
        <v>1.7124467736633403E-3</v>
      </c>
      <c r="J11" s="41">
        <v>2.7963420557984331E-4</v>
      </c>
      <c r="K11" s="41">
        <v>0</v>
      </c>
      <c r="L11" s="41">
        <v>1.1648462612092148E-2</v>
      </c>
      <c r="M11" s="41">
        <v>8.0726705344358982E-2</v>
      </c>
      <c r="N11" s="41">
        <v>6.1575303217491224E-2</v>
      </c>
      <c r="O11" s="41">
        <v>1.8146776374162048E-2</v>
      </c>
      <c r="P11" s="41">
        <v>1.3425415096221809E-3</v>
      </c>
      <c r="Q11" s="72">
        <v>2.7371244465729059E-3</v>
      </c>
      <c r="R11" s="217">
        <v>5.8945606617619446E-2</v>
      </c>
      <c r="S11" s="59">
        <v>0.70176244248145891</v>
      </c>
      <c r="T11" s="59">
        <v>0.25493136804184591</v>
      </c>
      <c r="U11" s="59">
        <v>0.23634088957755806</v>
      </c>
      <c r="V11" s="178">
        <v>7.3072860652838842E-2</v>
      </c>
      <c r="W11" s="178">
        <v>1.7302939210881049E-2</v>
      </c>
      <c r="X11" s="178">
        <v>1.1819318006516275E-3</v>
      </c>
      <c r="Y11" s="178">
        <v>8.0188074524266504E-5</v>
      </c>
      <c r="Z11" s="178">
        <v>0</v>
      </c>
      <c r="AA11" s="178">
        <v>7.3433396973491471E-3</v>
      </c>
      <c r="AB11" s="178">
        <v>4.4635433618211887E-2</v>
      </c>
      <c r="AC11" s="178">
        <v>2.69584922521089E-2</v>
      </c>
      <c r="AD11" s="178">
        <v>7.9912430244161864E-3</v>
      </c>
      <c r="AE11" s="178">
        <v>5.3004481677696314E-4</v>
      </c>
      <c r="AF11" s="178">
        <v>9.9510747323090809E-4</v>
      </c>
      <c r="AG11" s="178">
        <v>1.7269424396264017E-2</v>
      </c>
    </row>
    <row r="12" spans="2:33" x14ac:dyDescent="0.55000000000000004">
      <c r="B12" s="40"/>
      <c r="C12" s="37" t="s">
        <v>25</v>
      </c>
      <c r="D12" s="41">
        <v>42.114947924131677</v>
      </c>
      <c r="E12" s="41">
        <v>57.465231443422176</v>
      </c>
      <c r="F12" s="41">
        <v>90.307065179220459</v>
      </c>
      <c r="G12" s="41">
        <v>87.748038079886072</v>
      </c>
      <c r="H12" s="41">
        <v>78.652077913596855</v>
      </c>
      <c r="I12" s="41">
        <v>77.373008458091988</v>
      </c>
      <c r="J12" s="41">
        <v>135.36209864553999</v>
      </c>
      <c r="K12" s="41">
        <v>100.15847704528221</v>
      </c>
      <c r="L12" s="41">
        <v>62.081689717946595</v>
      </c>
      <c r="M12" s="41">
        <v>72.890161970428991</v>
      </c>
      <c r="N12" s="41">
        <v>76.387630519629113</v>
      </c>
      <c r="O12" s="41">
        <v>72.105348020258674</v>
      </c>
      <c r="P12" s="41">
        <v>97.857163407453953</v>
      </c>
      <c r="Q12" s="41">
        <v>139.48924446278295</v>
      </c>
      <c r="R12" s="217">
        <v>152.0960624823276</v>
      </c>
      <c r="S12" s="59">
        <v>35.422009322122896</v>
      </c>
      <c r="T12" s="59">
        <v>50.602882061670016</v>
      </c>
      <c r="U12" s="59">
        <v>54.964682079219671</v>
      </c>
      <c r="V12" s="178">
        <v>45.567017233789862</v>
      </c>
      <c r="W12" s="178">
        <v>56.721736133787893</v>
      </c>
      <c r="X12" s="178">
        <v>53.402897313458261</v>
      </c>
      <c r="Y12" s="178">
        <v>38.816517569594808</v>
      </c>
      <c r="Z12" s="178">
        <v>36.643105178740356</v>
      </c>
      <c r="AA12" s="178">
        <v>39.137090598639013</v>
      </c>
      <c r="AB12" s="178">
        <v>40.302449755298262</v>
      </c>
      <c r="AC12" s="178">
        <v>33.443527484496585</v>
      </c>
      <c r="AD12" s="178">
        <v>31.752821961834581</v>
      </c>
      <c r="AE12" s="178">
        <v>38.634695372073971</v>
      </c>
      <c r="AF12" s="178">
        <v>50.712633754758699</v>
      </c>
      <c r="AG12" s="178">
        <v>44.559918927407956</v>
      </c>
    </row>
    <row r="13" spans="2:33" x14ac:dyDescent="0.55000000000000004">
      <c r="B13" s="40"/>
      <c r="C13" s="37" t="s">
        <v>91</v>
      </c>
      <c r="D13" s="41">
        <v>0</v>
      </c>
      <c r="E13" s="41">
        <v>0</v>
      </c>
      <c r="F13" s="41">
        <v>1.7401683776648337E-2</v>
      </c>
      <c r="G13" s="41">
        <v>9.0308958543544995E-2</v>
      </c>
      <c r="H13" s="41">
        <v>0</v>
      </c>
      <c r="I13" s="41">
        <v>0</v>
      </c>
      <c r="J13" s="41">
        <v>0</v>
      </c>
      <c r="K13" s="41">
        <v>1.1419590895102097E-2</v>
      </c>
      <c r="L13" s="41">
        <v>0.15367127561229144</v>
      </c>
      <c r="M13" s="41">
        <v>0</v>
      </c>
      <c r="N13" s="41">
        <v>0.22850207662867539</v>
      </c>
      <c r="O13" s="41">
        <v>3.0261327203285403E-3</v>
      </c>
      <c r="P13" s="41">
        <v>0.14008401143241425</v>
      </c>
      <c r="Q13" s="41">
        <v>0.13048015008906902</v>
      </c>
      <c r="R13" s="217">
        <v>6.1926209715418518E-4</v>
      </c>
      <c r="S13" s="64">
        <v>0</v>
      </c>
      <c r="T13" s="64">
        <v>0</v>
      </c>
      <c r="U13" s="64">
        <v>1.0591397412023029E-2</v>
      </c>
      <c r="V13" s="178">
        <v>4.6896887501609107E-2</v>
      </c>
      <c r="W13" s="178">
        <v>0</v>
      </c>
      <c r="X13" s="178">
        <v>0</v>
      </c>
      <c r="Y13" s="178">
        <v>0</v>
      </c>
      <c r="Z13" s="178">
        <v>4.1778717349928215E-3</v>
      </c>
      <c r="AA13" s="178">
        <v>9.6876336056105697E-2</v>
      </c>
      <c r="AB13" s="178">
        <v>0</v>
      </c>
      <c r="AC13" s="178">
        <v>0.10004126882862177</v>
      </c>
      <c r="AD13" s="178">
        <v>1.332609246605084E-3</v>
      </c>
      <c r="AE13" s="178">
        <v>5.5306151534913604E-2</v>
      </c>
      <c r="AF13" s="178">
        <v>4.7437292310364323E-2</v>
      </c>
      <c r="AG13" s="178">
        <v>1.8142658260606427E-4</v>
      </c>
    </row>
    <row r="14" spans="2:33" x14ac:dyDescent="0.55000000000000004">
      <c r="B14" s="40"/>
      <c r="C14" s="37" t="s">
        <v>47</v>
      </c>
      <c r="D14" s="41">
        <v>36.96634507782246</v>
      </c>
      <c r="E14" s="41">
        <v>54.614229465715049</v>
      </c>
      <c r="F14" s="41">
        <v>72.873400236833987</v>
      </c>
      <c r="G14" s="41">
        <v>104.16457903708699</v>
      </c>
      <c r="H14" s="41">
        <v>59.485300698466624</v>
      </c>
      <c r="I14" s="41">
        <v>67.49199724889084</v>
      </c>
      <c r="J14" s="41">
        <v>213.34403473603263</v>
      </c>
      <c r="K14" s="41">
        <v>173.10411314317045</v>
      </c>
      <c r="L14" s="41">
        <v>96.359934468418558</v>
      </c>
      <c r="M14" s="41">
        <v>107.87570492966755</v>
      </c>
      <c r="N14" s="41">
        <v>151.60500224510722</v>
      </c>
      <c r="O14" s="41">
        <v>154.92588709124027</v>
      </c>
      <c r="P14" s="41">
        <v>155.20693189187665</v>
      </c>
      <c r="Q14" s="41">
        <v>135.30058680428866</v>
      </c>
      <c r="R14" s="217">
        <v>171.98558608369456</v>
      </c>
      <c r="S14" s="59">
        <v>31.091626239460357</v>
      </c>
      <c r="T14" s="59">
        <v>48.09233936982438</v>
      </c>
      <c r="U14" s="59">
        <v>44.353819583220869</v>
      </c>
      <c r="V14" s="178">
        <v>54.092026123845748</v>
      </c>
      <c r="W14" s="178">
        <v>42.899178503129654</v>
      </c>
      <c r="X14" s="178">
        <v>46.58301739055328</v>
      </c>
      <c r="Y14" s="178">
        <v>61.178664896329991</v>
      </c>
      <c r="Z14" s="178">
        <v>63.330358167387345</v>
      </c>
      <c r="AA14" s="178">
        <v>60.746534163344812</v>
      </c>
      <c r="AB14" s="178">
        <v>59.646666439143317</v>
      </c>
      <c r="AC14" s="178">
        <v>66.374699998955094</v>
      </c>
      <c r="AD14" s="178">
        <v>68.224261378022959</v>
      </c>
      <c r="AE14" s="178">
        <v>61.276786741808742</v>
      </c>
      <c r="AF14" s="178">
        <v>49.189807657468016</v>
      </c>
      <c r="AG14" s="178">
        <v>50.386996530318662</v>
      </c>
    </row>
    <row r="15" spans="2:33" x14ac:dyDescent="0.55000000000000004">
      <c r="B15" s="40"/>
      <c r="C15" s="37" t="s">
        <v>31</v>
      </c>
      <c r="D15" s="41">
        <v>38.979206210921106</v>
      </c>
      <c r="E15" s="41">
        <v>1.1922188993376701</v>
      </c>
      <c r="F15" s="41">
        <v>0.71399275259933392</v>
      </c>
      <c r="G15" s="41">
        <v>0.42555268230086563</v>
      </c>
      <c r="H15" s="41">
        <v>0.50165847044951994</v>
      </c>
      <c r="I15" s="41">
        <v>1.8695092526161139E-2</v>
      </c>
      <c r="J15" s="41">
        <v>1.6520211930682545E-2</v>
      </c>
      <c r="K15" s="41">
        <v>6.1114404921137774E-2</v>
      </c>
      <c r="L15" s="41">
        <v>1.9281909646283627E-2</v>
      </c>
      <c r="M15" s="41">
        <v>1.1300673917824326E-2</v>
      </c>
      <c r="N15" s="41">
        <v>0.12510525419723648</v>
      </c>
      <c r="O15" s="41">
        <v>3.0866993280795438E-2</v>
      </c>
      <c r="P15" s="41">
        <v>8.2778896663343884E-2</v>
      </c>
      <c r="Q15" s="41">
        <v>0.1351255957076794</v>
      </c>
      <c r="R15" s="217">
        <v>17.188093582417931</v>
      </c>
      <c r="S15" s="59">
        <v>32.784601995935283</v>
      </c>
      <c r="T15" s="59">
        <v>1.0498472004637489</v>
      </c>
      <c r="U15" s="59">
        <v>0.43456605056986636</v>
      </c>
      <c r="V15" s="178">
        <v>0.22098689420993403</v>
      </c>
      <c r="W15" s="178">
        <v>0.36178242387157838</v>
      </c>
      <c r="X15" s="178">
        <v>1.2903364187796041E-2</v>
      </c>
      <c r="Y15" s="178">
        <v>4.7373460006701618E-3</v>
      </c>
      <c r="Z15" s="178">
        <v>2.2358782137321474E-2</v>
      </c>
      <c r="AA15" s="178">
        <v>1.2155562262720162E-2</v>
      </c>
      <c r="AB15" s="178">
        <v>6.2483719402200684E-3</v>
      </c>
      <c r="AC15" s="178">
        <v>5.4772755467589335E-2</v>
      </c>
      <c r="AD15" s="178">
        <v>1.3592807871433746E-2</v>
      </c>
      <c r="AE15" s="178">
        <v>3.2681689765606606E-2</v>
      </c>
      <c r="AF15" s="178">
        <v>4.9126187989680242E-2</v>
      </c>
      <c r="AG15" s="178">
        <v>5.0356336912945121</v>
      </c>
    </row>
    <row r="16" spans="2:33" x14ac:dyDescent="0.55000000000000004">
      <c r="B16" s="40"/>
      <c r="C16" s="60" t="s">
        <v>46</v>
      </c>
      <c r="D16" s="61">
        <v>118.89485867711262</v>
      </c>
      <c r="E16" s="61">
        <v>113.56118288556958</v>
      </c>
      <c r="F16" s="61">
        <v>164.30016833184334</v>
      </c>
      <c r="G16" s="61">
        <v>192.56919457703106</v>
      </c>
      <c r="H16" s="61">
        <v>138.66302986227802</v>
      </c>
      <c r="I16" s="61">
        <v>144.88541324628267</v>
      </c>
      <c r="J16" s="61">
        <v>348.72293322770889</v>
      </c>
      <c r="K16" s="61">
        <v>273.33512418426886</v>
      </c>
      <c r="L16" s="61">
        <v>158.62622583423581</v>
      </c>
      <c r="M16" s="61">
        <v>180.8578942793587</v>
      </c>
      <c r="N16" s="61">
        <v>228.40781539877972</v>
      </c>
      <c r="O16" s="61">
        <v>227.08327501387421</v>
      </c>
      <c r="P16" s="61">
        <v>253.28830074893597</v>
      </c>
      <c r="Q16" s="61">
        <v>275.05817413731495</v>
      </c>
      <c r="R16" s="218">
        <v>341.32930701715486</v>
      </c>
      <c r="S16" s="62">
        <v>100</v>
      </c>
      <c r="T16" s="62">
        <v>100</v>
      </c>
      <c r="U16" s="62">
        <v>100</v>
      </c>
      <c r="V16" s="61">
        <v>100</v>
      </c>
      <c r="W16" s="61">
        <v>100</v>
      </c>
      <c r="X16" s="61">
        <v>100</v>
      </c>
      <c r="Y16" s="61">
        <v>100</v>
      </c>
      <c r="Z16" s="61">
        <v>100</v>
      </c>
      <c r="AA16" s="61">
        <v>100</v>
      </c>
      <c r="AB16" s="61">
        <v>100</v>
      </c>
      <c r="AC16" s="61">
        <v>100</v>
      </c>
      <c r="AD16" s="61">
        <v>100</v>
      </c>
      <c r="AE16" s="61">
        <v>100</v>
      </c>
      <c r="AF16" s="61">
        <v>100</v>
      </c>
      <c r="AG16" s="61">
        <v>100</v>
      </c>
    </row>
    <row r="17" spans="2:33" x14ac:dyDescent="0.55000000000000004">
      <c r="B17" s="40" t="s">
        <v>4</v>
      </c>
      <c r="C17" s="37" t="s">
        <v>27</v>
      </c>
      <c r="D17" s="65">
        <v>1.5451525556691095</v>
      </c>
      <c r="E17" s="65">
        <v>2.6101214353678208</v>
      </c>
      <c r="F17" s="65">
        <v>2.829296466716487</v>
      </c>
      <c r="G17" s="65">
        <v>3.9381066545279175</v>
      </c>
      <c r="H17" s="65">
        <v>2.3655377946024139</v>
      </c>
      <c r="I17" s="65">
        <v>0.39511167123193358</v>
      </c>
      <c r="J17" s="65">
        <v>0</v>
      </c>
      <c r="K17" s="65">
        <v>0</v>
      </c>
      <c r="L17" s="65">
        <v>0</v>
      </c>
      <c r="M17" s="65">
        <v>2.5859986951823684E-2</v>
      </c>
      <c r="N17" s="65">
        <v>0</v>
      </c>
      <c r="O17" s="65">
        <v>0</v>
      </c>
      <c r="P17" s="65">
        <v>0</v>
      </c>
      <c r="Q17" s="228">
        <v>0.10084652599274804</v>
      </c>
      <c r="R17" s="227">
        <v>0.22184155305507564</v>
      </c>
      <c r="S17" s="64">
        <v>60.099697631614468</v>
      </c>
      <c r="T17" s="64">
        <v>71.424345589125792</v>
      </c>
      <c r="U17" s="64">
        <v>8.2418196196048363</v>
      </c>
      <c r="V17" s="178">
        <v>74.755974936648713</v>
      </c>
      <c r="W17" s="178">
        <v>63.120127064250809</v>
      </c>
      <c r="X17" s="178">
        <v>23.084177320318418</v>
      </c>
      <c r="Y17" s="178">
        <v>0</v>
      </c>
      <c r="Z17" s="178">
        <v>0</v>
      </c>
      <c r="AA17" s="178">
        <v>0</v>
      </c>
      <c r="AB17" s="178">
        <v>2.4025107176328655</v>
      </c>
      <c r="AC17" s="178">
        <v>0</v>
      </c>
      <c r="AD17" s="178">
        <v>0</v>
      </c>
      <c r="AE17" s="178">
        <v>0</v>
      </c>
      <c r="AF17" s="178">
        <v>3.1254607022306971</v>
      </c>
      <c r="AG17" s="178">
        <v>3.2874734488883091</v>
      </c>
    </row>
    <row r="18" spans="2:33" x14ac:dyDescent="0.55000000000000004">
      <c r="B18" s="40"/>
      <c r="C18" s="37" t="s">
        <v>25</v>
      </c>
      <c r="D18" s="65">
        <v>8.0031000314753173E-2</v>
      </c>
      <c r="E18" s="65">
        <v>7.6825771055618136E-2</v>
      </c>
      <c r="F18" s="65">
        <v>0.21144002622023725</v>
      </c>
      <c r="G18" s="65">
        <v>7.3414787604501403E-2</v>
      </c>
      <c r="H18" s="65">
        <v>7.4916098898771905E-2</v>
      </c>
      <c r="I18" s="65">
        <v>1.3322543564631523E-3</v>
      </c>
      <c r="J18" s="65">
        <v>0.1340915999553853</v>
      </c>
      <c r="K18" s="65">
        <v>1.7532215448219732E-2</v>
      </c>
      <c r="L18" s="65">
        <v>2.0476351199108716E-2</v>
      </c>
      <c r="M18" s="65">
        <v>3.7934374196132922E-2</v>
      </c>
      <c r="N18" s="65">
        <v>5.1220063513896189E-3</v>
      </c>
      <c r="O18" s="65">
        <v>1.4878714511627656E-2</v>
      </c>
      <c r="P18" s="65">
        <v>0.11097456169514189</v>
      </c>
      <c r="Q18" s="226">
        <v>5.8865743988390548E-2</v>
      </c>
      <c r="R18" s="217">
        <v>2.3897520753583601</v>
      </c>
      <c r="S18" s="64">
        <v>3.1128569812897635</v>
      </c>
      <c r="T18" s="64">
        <v>2.102289321743477</v>
      </c>
      <c r="U18" s="64">
        <v>0.61593070113791537</v>
      </c>
      <c r="V18" s="178">
        <v>1.3936123380079954</v>
      </c>
      <c r="W18" s="178">
        <v>1.9990015346354832</v>
      </c>
      <c r="X18" s="178">
        <v>7.7836211986532997E-2</v>
      </c>
      <c r="Y18" s="178">
        <v>11.750188963196713</v>
      </c>
      <c r="Z18" s="178">
        <v>1.9063440425016449</v>
      </c>
      <c r="AA18" s="178">
        <v>2.9553880871814777</v>
      </c>
      <c r="AB18" s="178">
        <v>3.524276355695446</v>
      </c>
      <c r="AC18" s="178">
        <v>0.23138146014399363</v>
      </c>
      <c r="AD18" s="178">
        <v>0.48872725371484838</v>
      </c>
      <c r="AE18" s="178">
        <v>6.4647075354339707</v>
      </c>
      <c r="AF18" s="178">
        <v>1.8243818290430542</v>
      </c>
      <c r="AG18" s="178">
        <v>35.413773429614906</v>
      </c>
    </row>
    <row r="19" spans="2:33" x14ac:dyDescent="0.55000000000000004">
      <c r="B19" s="40"/>
      <c r="C19" s="37" t="s">
        <v>91</v>
      </c>
      <c r="D19" s="65">
        <v>0.18405119173519779</v>
      </c>
      <c r="E19" s="65">
        <v>4.3075307991872688E-2</v>
      </c>
      <c r="F19" s="65">
        <v>4.2495426907995229E-3</v>
      </c>
      <c r="G19" s="65">
        <v>7.5733558912476056E-3</v>
      </c>
      <c r="H19" s="65">
        <v>0.23746093532840756</v>
      </c>
      <c r="I19" s="65">
        <v>0</v>
      </c>
      <c r="J19" s="65">
        <v>0.18618981921476693</v>
      </c>
      <c r="K19" s="65">
        <v>2.5479823399101469E-2</v>
      </c>
      <c r="L19" s="65">
        <v>0.11241775950135247</v>
      </c>
      <c r="M19" s="65">
        <v>0.18286940666521515</v>
      </c>
      <c r="N19" s="65">
        <v>0.10803073785341534</v>
      </c>
      <c r="O19" s="65">
        <v>0.30613523327916681</v>
      </c>
      <c r="P19" s="65">
        <v>6.0387566324489786E-2</v>
      </c>
      <c r="Q19" s="226">
        <v>2.5411221986571149E-2</v>
      </c>
      <c r="R19" s="217">
        <v>0.19134971293612987</v>
      </c>
      <c r="S19" s="64">
        <v>7.1587889049788176</v>
      </c>
      <c r="T19" s="64">
        <v>1.1787289444393172</v>
      </c>
      <c r="U19" s="64">
        <v>1.2379036532720293E-2</v>
      </c>
      <c r="V19" s="178">
        <v>0.14376289238928569</v>
      </c>
      <c r="W19" s="178">
        <v>6.3362185313315278</v>
      </c>
      <c r="X19" s="178">
        <v>0</v>
      </c>
      <c r="Y19" s="178">
        <v>16.315455699871244</v>
      </c>
      <c r="Z19" s="178">
        <v>2.7705174901785363</v>
      </c>
      <c r="AA19" s="178">
        <v>16.225454622618066</v>
      </c>
      <c r="AB19" s="178">
        <v>16.989401822159813</v>
      </c>
      <c r="AC19" s="178">
        <v>4.8801793965317239</v>
      </c>
      <c r="AD19" s="178">
        <v>10.05574989082268</v>
      </c>
      <c r="AE19" s="178">
        <v>3.5178147955824524</v>
      </c>
      <c r="AF19" s="178">
        <v>0.7875509337862574</v>
      </c>
      <c r="AG19" s="178">
        <v>2.8356143926460589</v>
      </c>
    </row>
    <row r="20" spans="2:33" x14ac:dyDescent="0.55000000000000004">
      <c r="B20" s="40"/>
      <c r="C20" s="37" t="s">
        <v>47</v>
      </c>
      <c r="D20" s="65">
        <v>4.8389481765813806E-3</v>
      </c>
      <c r="E20" s="65">
        <v>0.43736894795079961</v>
      </c>
      <c r="F20" s="65">
        <v>1.0335588288259527</v>
      </c>
      <c r="G20" s="65">
        <v>0.10581728107189725</v>
      </c>
      <c r="H20" s="65">
        <v>0.5491148044301476</v>
      </c>
      <c r="I20" s="65">
        <v>0.62595989212481762</v>
      </c>
      <c r="J20" s="65">
        <v>0.27470633585239884</v>
      </c>
      <c r="K20" s="65">
        <v>4.7856819115545089E-2</v>
      </c>
      <c r="L20" s="65">
        <v>6.5178023382878453E-2</v>
      </c>
      <c r="M20" s="65">
        <v>0.31179427498607087</v>
      </c>
      <c r="N20" s="65">
        <v>1.0113490623897279</v>
      </c>
      <c r="O20" s="65">
        <v>2.0085174475380407</v>
      </c>
      <c r="P20" s="65">
        <v>1.1689019203079785</v>
      </c>
      <c r="Q20" s="226">
        <v>1.0680699010764882</v>
      </c>
      <c r="R20" s="217">
        <v>2.6124604720303446</v>
      </c>
      <c r="S20" s="64">
        <v>0.18821398650934981</v>
      </c>
      <c r="T20" s="64">
        <v>11.968328547896883</v>
      </c>
      <c r="U20" s="64">
        <v>3.0107857319454006</v>
      </c>
      <c r="V20" s="178">
        <v>2.008699790438595</v>
      </c>
      <c r="W20" s="178">
        <v>14.652142234877138</v>
      </c>
      <c r="X20" s="178">
        <v>36.571354878389691</v>
      </c>
      <c r="Y20" s="178">
        <v>24.071987780942511</v>
      </c>
      <c r="Z20" s="178">
        <v>5.2036528003802349</v>
      </c>
      <c r="AA20" s="178">
        <v>9.4072597201878096</v>
      </c>
      <c r="AB20" s="178">
        <v>28.967110027786664</v>
      </c>
      <c r="AC20" s="178">
        <v>45.686671729234988</v>
      </c>
      <c r="AD20" s="178">
        <v>65.974598504897301</v>
      </c>
      <c r="AE20" s="178">
        <v>68.09316420782072</v>
      </c>
      <c r="AF20" s="178">
        <v>33.101888936561345</v>
      </c>
      <c r="AG20" s="178">
        <v>38.71409264763745</v>
      </c>
    </row>
    <row r="21" spans="2:33" x14ac:dyDescent="0.55000000000000004">
      <c r="B21" s="40"/>
      <c r="C21" s="37" t="s">
        <v>31</v>
      </c>
      <c r="D21" s="65">
        <v>0.75690854953966169</v>
      </c>
      <c r="E21" s="65">
        <v>0.48699474704034434</v>
      </c>
      <c r="F21" s="65">
        <v>30.249996614256307</v>
      </c>
      <c r="G21" s="65">
        <v>1.1430369482099203</v>
      </c>
      <c r="H21" s="65">
        <v>0.52064627397425722</v>
      </c>
      <c r="I21" s="65">
        <v>0.68920871129019512</v>
      </c>
      <c r="J21" s="65">
        <v>0.54619899844481479</v>
      </c>
      <c r="K21" s="65">
        <v>0.8288085484937705</v>
      </c>
      <c r="L21" s="65">
        <v>0.49477599939603684</v>
      </c>
      <c r="M21" s="65">
        <v>0.51791538446700036</v>
      </c>
      <c r="N21" s="65">
        <v>1.0891614437808794</v>
      </c>
      <c r="O21" s="65">
        <v>0.71484855249145862</v>
      </c>
      <c r="P21" s="65">
        <v>0.37635748616369835</v>
      </c>
      <c r="Q21" s="226">
        <v>1.9734197562035936</v>
      </c>
      <c r="R21" s="217">
        <v>1.3326827188502888</v>
      </c>
      <c r="S21" s="64">
        <v>29.440442495607606</v>
      </c>
      <c r="T21" s="64">
        <v>13.326307596794537</v>
      </c>
      <c r="U21" s="64">
        <v>88.119084910779137</v>
      </c>
      <c r="V21" s="178">
        <v>21.697950042515409</v>
      </c>
      <c r="W21" s="178">
        <v>13.892510634905042</v>
      </c>
      <c r="X21" s="178">
        <v>40.266631589305348</v>
      </c>
      <c r="Y21" s="178">
        <v>47.862367555989529</v>
      </c>
      <c r="Z21" s="178">
        <v>90.119485666939596</v>
      </c>
      <c r="AA21" s="178">
        <v>71.411897570012655</v>
      </c>
      <c r="AB21" s="178">
        <v>48.116701076725207</v>
      </c>
      <c r="AC21" s="178">
        <v>49.201767414089289</v>
      </c>
      <c r="AD21" s="178">
        <v>23.480924350565168</v>
      </c>
      <c r="AE21" s="178">
        <v>21.924313461162861</v>
      </c>
      <c r="AF21" s="178">
        <v>61.160717598378653</v>
      </c>
      <c r="AG21" s="178">
        <v>19.749046081213272</v>
      </c>
    </row>
    <row r="22" spans="2:33" ht="12.5" thickBot="1" x14ac:dyDescent="0.7">
      <c r="B22" s="43"/>
      <c r="C22" s="43" t="s">
        <v>46</v>
      </c>
      <c r="D22" s="66">
        <v>2.5709822454353035</v>
      </c>
      <c r="E22" s="66">
        <v>3.6543862094064554</v>
      </c>
      <c r="F22" s="66">
        <v>34.328541478709781</v>
      </c>
      <c r="G22" s="66">
        <v>5.2679490273054839</v>
      </c>
      <c r="H22" s="66">
        <v>3.7476759072339982</v>
      </c>
      <c r="I22" s="66">
        <v>1.7116125290034097</v>
      </c>
      <c r="J22" s="66">
        <v>1.1411867534673659</v>
      </c>
      <c r="K22" s="66">
        <v>0.91967740645663676</v>
      </c>
      <c r="L22" s="66">
        <v>0.69284813347937646</v>
      </c>
      <c r="M22" s="66">
        <v>1.0763734272662431</v>
      </c>
      <c r="N22" s="66">
        <v>2.2136632503754123</v>
      </c>
      <c r="O22" s="66">
        <v>3.044379947820294</v>
      </c>
      <c r="P22" s="66">
        <v>1.7166215344913085</v>
      </c>
      <c r="Q22" s="66">
        <v>3.2266131492477914</v>
      </c>
      <c r="R22" s="219">
        <v>6.7480865322301993</v>
      </c>
      <c r="S22" s="67">
        <v>100</v>
      </c>
      <c r="T22" s="67">
        <v>100</v>
      </c>
      <c r="U22" s="67">
        <v>100</v>
      </c>
      <c r="V22" s="179">
        <v>100</v>
      </c>
      <c r="W22" s="179">
        <v>100</v>
      </c>
      <c r="X22" s="179">
        <v>100</v>
      </c>
      <c r="Y22" s="179">
        <v>100</v>
      </c>
      <c r="Z22" s="179">
        <v>100</v>
      </c>
      <c r="AA22" s="179">
        <v>100</v>
      </c>
      <c r="AB22" s="179">
        <v>100</v>
      </c>
      <c r="AC22" s="179">
        <v>100</v>
      </c>
      <c r="AD22" s="179">
        <v>100</v>
      </c>
      <c r="AE22" s="179">
        <v>100</v>
      </c>
      <c r="AF22" s="179">
        <v>100</v>
      </c>
      <c r="AG22" s="179">
        <v>100</v>
      </c>
    </row>
    <row r="23" spans="2:33" x14ac:dyDescent="0.55000000000000004">
      <c r="B23" s="37" t="s">
        <v>100</v>
      </c>
      <c r="C23" s="37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8"/>
      <c r="AC23" s="178"/>
    </row>
    <row r="24" spans="2:33" x14ac:dyDescent="0.55000000000000004">
      <c r="B24" s="40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</row>
    <row r="25" spans="2:33" ht="12" x14ac:dyDescent="0.6">
      <c r="B25" s="30" t="s">
        <v>143</v>
      </c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</row>
    <row r="26" spans="2:33" x14ac:dyDescent="0.55000000000000004"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</row>
    <row r="27" spans="2:33" x14ac:dyDescent="0.55000000000000004">
      <c r="B27" s="47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</row>
    <row r="28" spans="2:33" x14ac:dyDescent="0.55000000000000004">
      <c r="B28" s="47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</row>
    <row r="29" spans="2:33" x14ac:dyDescent="0.55000000000000004">
      <c r="B29" s="47"/>
      <c r="C29" s="47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</row>
    <row r="30" spans="2:33" x14ac:dyDescent="0.55000000000000004">
      <c r="B30" s="47"/>
      <c r="C30" s="47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</row>
    <row r="31" spans="2:33" x14ac:dyDescent="0.55000000000000004">
      <c r="B31" s="47"/>
      <c r="C31" s="47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</row>
    <row r="32" spans="2:33" x14ac:dyDescent="0.55000000000000004">
      <c r="B32" s="47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</row>
    <row r="33" spans="2:18" x14ac:dyDescent="0.55000000000000004">
      <c r="B33" s="36"/>
      <c r="C33" s="47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</row>
    <row r="34" spans="2:18" x14ac:dyDescent="0.55000000000000004">
      <c r="B34" s="47"/>
      <c r="C34" s="47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</row>
    <row r="35" spans="2:18" x14ac:dyDescent="0.55000000000000004">
      <c r="B35" s="47"/>
      <c r="C35" s="47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</row>
    <row r="36" spans="2:18" x14ac:dyDescent="0.55000000000000004">
      <c r="B36" s="36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</row>
    <row r="37" spans="2:18" x14ac:dyDescent="0.55000000000000004">
      <c r="B37" s="36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</row>
    <row r="38" spans="2:18" x14ac:dyDescent="0.55000000000000004">
      <c r="B38" s="47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</row>
    <row r="39" spans="2:18" x14ac:dyDescent="0.55000000000000004">
      <c r="B39" s="36"/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</row>
    <row r="40" spans="2:18" x14ac:dyDescent="0.55000000000000004">
      <c r="B40" s="36"/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</row>
    <row r="41" spans="2:18" x14ac:dyDescent="0.55000000000000004">
      <c r="B41" s="47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</row>
    <row r="42" spans="2:18" x14ac:dyDescent="0.55000000000000004">
      <c r="B42" s="36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</row>
    <row r="43" spans="2:18" x14ac:dyDescent="0.55000000000000004">
      <c r="B43" s="36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</row>
    <row r="44" spans="2:18" x14ac:dyDescent="0.55000000000000004">
      <c r="B44" s="47"/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</row>
    <row r="45" spans="2:18" x14ac:dyDescent="0.55000000000000004">
      <c r="B45" s="36"/>
      <c r="C45" s="47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</row>
    <row r="46" spans="2:18" x14ac:dyDescent="0.55000000000000004">
      <c r="B46" s="36"/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</row>
  </sheetData>
  <phoneticPr fontId="36" type="noConversion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92D050"/>
  </sheetPr>
  <dimension ref="B2:R25"/>
  <sheetViews>
    <sheetView workbookViewId="0">
      <selection activeCell="E19" sqref="E19"/>
    </sheetView>
  </sheetViews>
  <sheetFormatPr defaultColWidth="10.26953125" defaultRowHeight="11.75" x14ac:dyDescent="0.55000000000000004"/>
  <cols>
    <col min="1" max="1" width="4.54296875" style="36" customWidth="1"/>
    <col min="2" max="2" width="14" style="36" customWidth="1"/>
    <col min="3" max="3" width="9.86328125" style="36" customWidth="1"/>
    <col min="4" max="4" width="7.6328125" style="36" customWidth="1"/>
    <col min="5" max="5" width="8" style="36" customWidth="1"/>
    <col min="6" max="6" width="7.1328125" style="36" customWidth="1"/>
    <col min="7" max="7" width="8" style="36" customWidth="1"/>
    <col min="8" max="8" width="7.86328125" style="36" customWidth="1"/>
    <col min="9" max="9" width="7.40625" style="36" customWidth="1"/>
    <col min="10" max="10" width="9.2265625" style="36" customWidth="1"/>
    <col min="11" max="11" width="7.5" style="36" customWidth="1"/>
    <col min="12" max="12" width="7.04296875" style="36" customWidth="1"/>
    <col min="13" max="13" width="8.76953125" style="36" customWidth="1"/>
    <col min="14" max="14" width="7.7265625" style="36" customWidth="1"/>
    <col min="15" max="15" width="9.1328125" style="36" customWidth="1"/>
    <col min="16" max="16" width="7.08984375" style="36" customWidth="1"/>
    <col min="17" max="17" width="9.04296875" style="36" customWidth="1"/>
    <col min="18" max="18" width="9.08984375" style="36" customWidth="1"/>
    <col min="19" max="16384" width="10.26953125" style="36"/>
  </cols>
  <sheetData>
    <row r="2" spans="2:18" ht="14" x14ac:dyDescent="0.6">
      <c r="B2" s="185" t="s">
        <v>65</v>
      </c>
    </row>
    <row r="3" spans="2:18" x14ac:dyDescent="0.55000000000000004">
      <c r="B3" s="49"/>
    </row>
    <row r="4" spans="2:18" ht="18" customHeight="1" thickBot="1" x14ac:dyDescent="0.7">
      <c r="B4" s="38"/>
      <c r="C4" s="38" t="s">
        <v>5</v>
      </c>
      <c r="D4" s="39" t="s">
        <v>96</v>
      </c>
      <c r="E4" s="39" t="s">
        <v>97</v>
      </c>
      <c r="F4" s="39" t="s">
        <v>106</v>
      </c>
      <c r="G4" s="39" t="s">
        <v>107</v>
      </c>
      <c r="H4" s="39" t="s">
        <v>109</v>
      </c>
      <c r="I4" s="39" t="s">
        <v>110</v>
      </c>
      <c r="J4" s="39" t="s">
        <v>112</v>
      </c>
      <c r="K4" s="39" t="s">
        <v>113</v>
      </c>
      <c r="L4" s="39" t="s">
        <v>114</v>
      </c>
      <c r="M4" s="39" t="s">
        <v>115</v>
      </c>
      <c r="N4" s="39" t="s">
        <v>118</v>
      </c>
      <c r="O4" s="39" t="s">
        <v>120</v>
      </c>
      <c r="P4" s="39" t="s">
        <v>122</v>
      </c>
      <c r="Q4" s="39" t="s">
        <v>124</v>
      </c>
      <c r="R4" s="39" t="s">
        <v>127</v>
      </c>
    </row>
    <row r="5" spans="2:18" x14ac:dyDescent="0.55000000000000004">
      <c r="B5" s="74" t="s">
        <v>2</v>
      </c>
      <c r="C5" s="75" t="s">
        <v>49</v>
      </c>
      <c r="D5" s="41">
        <v>142.22635322730548</v>
      </c>
      <c r="E5" s="41">
        <v>168.99113177570302</v>
      </c>
      <c r="F5" s="41">
        <v>226.9906642381693</v>
      </c>
      <c r="G5" s="41">
        <v>244.88130999593682</v>
      </c>
      <c r="H5" s="41">
        <v>206.75730289438332</v>
      </c>
      <c r="I5" s="41">
        <v>201.76979391919284</v>
      </c>
      <c r="J5" s="41">
        <v>405.95276121982795</v>
      </c>
      <c r="K5" s="41">
        <v>240.24426204613803</v>
      </c>
      <c r="L5" s="41">
        <v>161.82959670931828</v>
      </c>
      <c r="M5" s="41">
        <v>241.48436645574861</v>
      </c>
      <c r="N5" s="41">
        <v>263.41600875598323</v>
      </c>
      <c r="O5" s="41">
        <v>310.51376158163305</v>
      </c>
      <c r="P5" s="41">
        <v>280.67294927014103</v>
      </c>
      <c r="Q5" s="41">
        <v>331.32356399627537</v>
      </c>
      <c r="R5" s="41">
        <v>342.6852390023306</v>
      </c>
    </row>
    <row r="6" spans="2:18" x14ac:dyDescent="0.55000000000000004">
      <c r="B6" s="76"/>
      <c r="C6" s="77" t="s">
        <v>46</v>
      </c>
      <c r="D6" s="41">
        <v>27.532442669215882</v>
      </c>
      <c r="E6" s="41">
        <v>55.968334060321055</v>
      </c>
      <c r="F6" s="41">
        <v>6.1920067768807607</v>
      </c>
      <c r="G6" s="41">
        <v>5.1486087978071184</v>
      </c>
      <c r="H6" s="41">
        <v>14.208644926226551</v>
      </c>
      <c r="I6" s="41">
        <v>8.7861340244314619</v>
      </c>
      <c r="J6" s="41">
        <v>11.766616703203855</v>
      </c>
      <c r="K6" s="41">
        <v>12.135921807420893</v>
      </c>
      <c r="L6" s="41">
        <v>9.3020907204294616</v>
      </c>
      <c r="M6" s="41">
        <v>7.3964214173709255</v>
      </c>
      <c r="N6" s="41">
        <v>19.207614494550075</v>
      </c>
      <c r="O6" s="41">
        <v>24.275229719453293</v>
      </c>
      <c r="P6" s="41">
        <v>14.976414993699549</v>
      </c>
      <c r="Q6" s="41">
        <v>10.835193777630863</v>
      </c>
      <c r="R6" s="80">
        <v>18.34027102738952</v>
      </c>
    </row>
    <row r="7" spans="2:18" x14ac:dyDescent="0.55000000000000004">
      <c r="B7" s="78" t="s">
        <v>3</v>
      </c>
      <c r="C7" s="79" t="s">
        <v>49</v>
      </c>
      <c r="D7" s="72">
        <v>702.45727432014451</v>
      </c>
      <c r="E7" s="72">
        <v>737.88753273619943</v>
      </c>
      <c r="F7" s="72">
        <v>816.87085148469919</v>
      </c>
      <c r="G7" s="72">
        <v>882.34209021713457</v>
      </c>
      <c r="H7" s="72">
        <v>898.99599576395315</v>
      </c>
      <c r="I7" s="72">
        <v>682.83804167206961</v>
      </c>
      <c r="J7" s="72">
        <v>973.66217958445372</v>
      </c>
      <c r="K7" s="72">
        <v>880.6361759202066</v>
      </c>
      <c r="L7" s="72">
        <v>759.38287577984693</v>
      </c>
      <c r="M7" s="72">
        <v>948.94788154793434</v>
      </c>
      <c r="N7" s="72">
        <v>990.42102065356266</v>
      </c>
      <c r="O7" s="72">
        <v>1060.2800634680009</v>
      </c>
      <c r="P7" s="72">
        <v>1055.3847663475656</v>
      </c>
      <c r="Q7" s="72">
        <v>1257.7219073536457</v>
      </c>
      <c r="R7" s="41">
        <v>1500.7894913619011</v>
      </c>
    </row>
    <row r="8" spans="2:18" x14ac:dyDescent="0.55000000000000004">
      <c r="B8" s="76"/>
      <c r="C8" s="77" t="s">
        <v>46</v>
      </c>
      <c r="D8" s="41">
        <v>118.89485867711262</v>
      </c>
      <c r="E8" s="41">
        <v>113.56118288556958</v>
      </c>
      <c r="F8" s="41">
        <v>164.30016833184334</v>
      </c>
      <c r="G8" s="41">
        <v>192.56919457703106</v>
      </c>
      <c r="H8" s="41">
        <v>138.66302986227802</v>
      </c>
      <c r="I8" s="41">
        <v>144.88541324628267</v>
      </c>
      <c r="J8" s="41">
        <v>348.72293322770889</v>
      </c>
      <c r="K8" s="41">
        <v>273.33512418426886</v>
      </c>
      <c r="L8" s="41">
        <v>158.62622583423581</v>
      </c>
      <c r="M8" s="41">
        <v>180.8578942793587</v>
      </c>
      <c r="N8" s="41">
        <v>228.40781539877972</v>
      </c>
      <c r="O8" s="41">
        <v>227.08327501387421</v>
      </c>
      <c r="P8" s="41">
        <v>253.28830074893597</v>
      </c>
      <c r="Q8" s="41">
        <v>275.05817413731495</v>
      </c>
      <c r="R8" s="80">
        <v>341.32930701715486</v>
      </c>
    </row>
    <row r="9" spans="2:18" x14ac:dyDescent="0.55000000000000004">
      <c r="B9" s="78" t="s">
        <v>4</v>
      </c>
      <c r="C9" s="79" t="s">
        <v>49</v>
      </c>
      <c r="D9" s="72">
        <v>84.536529765931874</v>
      </c>
      <c r="E9" s="72">
        <v>89.169735446935775</v>
      </c>
      <c r="F9" s="72">
        <v>90.481023732438516</v>
      </c>
      <c r="G9" s="72">
        <v>86.986578964534502</v>
      </c>
      <c r="H9" s="72">
        <v>81.633187469615066</v>
      </c>
      <c r="I9" s="72">
        <v>62.103143323601429</v>
      </c>
      <c r="J9" s="72">
        <v>78.856368176916476</v>
      </c>
      <c r="K9" s="72">
        <v>89.073836429596824</v>
      </c>
      <c r="L9" s="72">
        <v>107.52042084340241</v>
      </c>
      <c r="M9" s="72">
        <v>113.32849725355443</v>
      </c>
      <c r="N9" s="72">
        <v>114.8054928735791</v>
      </c>
      <c r="O9" s="72">
        <v>127.19395887913252</v>
      </c>
      <c r="P9" s="72">
        <v>150.45666246932734</v>
      </c>
      <c r="Q9" s="72">
        <v>178.23</v>
      </c>
      <c r="R9" s="41">
        <v>187.76414783484586</v>
      </c>
    </row>
    <row r="10" spans="2:18" x14ac:dyDescent="0.55000000000000004">
      <c r="B10" s="76"/>
      <c r="C10" s="77" t="s">
        <v>46</v>
      </c>
      <c r="D10" s="80">
        <v>2.5709822454353035</v>
      </c>
      <c r="E10" s="80">
        <v>3.6543862094064554</v>
      </c>
      <c r="F10" s="80">
        <v>34.328541478709781</v>
      </c>
      <c r="G10" s="80">
        <v>5.2679490273054839</v>
      </c>
      <c r="H10" s="80">
        <v>3.7476759072339982</v>
      </c>
      <c r="I10" s="80">
        <v>1.7116125290034097</v>
      </c>
      <c r="J10" s="80">
        <v>1.1411867534673659</v>
      </c>
      <c r="K10" s="80">
        <v>0.91967740645663676</v>
      </c>
      <c r="L10" s="80">
        <v>0.69284813347937646</v>
      </c>
      <c r="M10" s="80">
        <v>1.0763734272662431</v>
      </c>
      <c r="N10" s="80">
        <v>2.2136632503754123</v>
      </c>
      <c r="O10" s="80">
        <v>3.044379947820294</v>
      </c>
      <c r="P10" s="80">
        <v>1.7166215344913085</v>
      </c>
      <c r="Q10" s="80">
        <v>3.2266131492477914</v>
      </c>
      <c r="R10" s="80">
        <v>6.7480865322301993</v>
      </c>
    </row>
    <row r="11" spans="2:18" x14ac:dyDescent="0.55000000000000004">
      <c r="B11" s="78" t="s">
        <v>20</v>
      </c>
      <c r="C11" s="79" t="s">
        <v>49</v>
      </c>
      <c r="D11" s="41">
        <v>929.22015731338183</v>
      </c>
      <c r="E11" s="41">
        <v>996.04839995883822</v>
      </c>
      <c r="F11" s="41">
        <v>1134.3425394553069</v>
      </c>
      <c r="G11" s="41">
        <v>1214.2099791776059</v>
      </c>
      <c r="H11" s="41">
        <v>1187.3864861279515</v>
      </c>
      <c r="I11" s="41">
        <v>946.71097891486386</v>
      </c>
      <c r="J11" s="41">
        <v>1458.471308981198</v>
      </c>
      <c r="K11" s="41">
        <v>1209.9542743959416</v>
      </c>
      <c r="L11" s="41">
        <v>1028.7328933325675</v>
      </c>
      <c r="M11" s="41">
        <v>1303.7607452572374</v>
      </c>
      <c r="N11" s="41">
        <v>1368.6425222831251</v>
      </c>
      <c r="O11" s="41">
        <v>1497.9877839287665</v>
      </c>
      <c r="P11" s="41">
        <v>1486.5143780870339</v>
      </c>
      <c r="Q11" s="41">
        <v>1767.2754713499212</v>
      </c>
      <c r="R11" s="41">
        <v>2031.2388781990776</v>
      </c>
    </row>
    <row r="12" spans="2:18" x14ac:dyDescent="0.55000000000000004">
      <c r="B12" s="76"/>
      <c r="C12" s="77" t="s">
        <v>46</v>
      </c>
      <c r="D12" s="80">
        <v>148.99828359176382</v>
      </c>
      <c r="E12" s="80">
        <v>173.18390315529709</v>
      </c>
      <c r="F12" s="80">
        <v>204.82071658743388</v>
      </c>
      <c r="G12" s="80">
        <v>202.98575240214367</v>
      </c>
      <c r="H12" s="80">
        <v>156.61935069573858</v>
      </c>
      <c r="I12" s="80">
        <v>155.38315979971756</v>
      </c>
      <c r="J12" s="80">
        <v>361.63073668438011</v>
      </c>
      <c r="K12" s="80">
        <v>286.39072339814641</v>
      </c>
      <c r="L12" s="80">
        <v>168.62116468814466</v>
      </c>
      <c r="M12" s="80">
        <v>189.33068912399588</v>
      </c>
      <c r="N12" s="80">
        <v>249.82909314370522</v>
      </c>
      <c r="O12" s="80">
        <v>254.40288468114778</v>
      </c>
      <c r="P12" s="80">
        <v>269.98133727712684</v>
      </c>
      <c r="Q12" s="80">
        <v>289.11998106419361</v>
      </c>
      <c r="R12" s="80">
        <v>366.4176645767746</v>
      </c>
    </row>
    <row r="13" spans="2:18" x14ac:dyDescent="0.55000000000000004">
      <c r="B13" s="78" t="s">
        <v>21</v>
      </c>
      <c r="C13" s="79" t="s">
        <v>49</v>
      </c>
      <c r="D13" s="41">
        <v>-475.69439132690718</v>
      </c>
      <c r="E13" s="41">
        <v>-479.72666551356065</v>
      </c>
      <c r="F13" s="41">
        <v>-499.39916351409136</v>
      </c>
      <c r="G13" s="41">
        <v>-550.47420125666326</v>
      </c>
      <c r="H13" s="41">
        <v>-610.60550539995484</v>
      </c>
      <c r="I13" s="41">
        <v>-418.96510442927536</v>
      </c>
      <c r="J13" s="41">
        <v>-488.8530501877093</v>
      </c>
      <c r="K13" s="41">
        <v>-551.31807744447178</v>
      </c>
      <c r="L13" s="41">
        <v>-490.03285822712621</v>
      </c>
      <c r="M13" s="41">
        <v>-594.13501783863126</v>
      </c>
      <c r="N13" s="41">
        <v>-612.19951902400032</v>
      </c>
      <c r="O13" s="41">
        <v>-622.5723430072353</v>
      </c>
      <c r="P13" s="41">
        <v>-624.2551546080972</v>
      </c>
      <c r="Q13" s="41">
        <v>-748.16834335737042</v>
      </c>
      <c r="R13" s="41">
        <v>-970.34010452472467</v>
      </c>
    </row>
    <row r="14" spans="2:18" ht="12.5" thickBot="1" x14ac:dyDescent="0.7">
      <c r="B14" s="81"/>
      <c r="C14" s="82" t="s">
        <v>46</v>
      </c>
      <c r="D14" s="44">
        <v>-88.791433762461438</v>
      </c>
      <c r="E14" s="44">
        <v>-53.93846261584207</v>
      </c>
      <c r="F14" s="44">
        <v>-123.7796200762528</v>
      </c>
      <c r="G14" s="44">
        <v>-182.15263675191846</v>
      </c>
      <c r="H14" s="44">
        <v>-120.70670902881747</v>
      </c>
      <c r="I14" s="44">
        <v>-134.3876666928478</v>
      </c>
      <c r="J14" s="44">
        <v>-335.81512977103768</v>
      </c>
      <c r="K14" s="44">
        <v>-260.27952497039132</v>
      </c>
      <c r="L14" s="44">
        <v>-148.63128698032696</v>
      </c>
      <c r="M14" s="44">
        <v>-172.38509943472152</v>
      </c>
      <c r="N14" s="44">
        <v>-206.98653765385424</v>
      </c>
      <c r="O14" s="44">
        <v>-199.76366534660062</v>
      </c>
      <c r="P14" s="44">
        <v>-236.59526422074509</v>
      </c>
      <c r="Q14" s="44">
        <v>-260.99636721043629</v>
      </c>
      <c r="R14" s="44">
        <v>-316.24094945753512</v>
      </c>
    </row>
    <row r="15" spans="2:18" x14ac:dyDescent="0.55000000000000004">
      <c r="B15" s="36" t="s">
        <v>100</v>
      </c>
    </row>
    <row r="16" spans="2:18" x14ac:dyDescent="0.55000000000000004">
      <c r="B16" s="40"/>
      <c r="E16" s="42"/>
    </row>
    <row r="17" spans="2:6" ht="12" x14ac:dyDescent="0.6">
      <c r="B17" s="30" t="s">
        <v>143</v>
      </c>
    </row>
    <row r="20" spans="2:6" x14ac:dyDescent="0.55000000000000004">
      <c r="D20" s="42"/>
    </row>
    <row r="25" spans="2:6" x14ac:dyDescent="0.55000000000000004">
      <c r="F25" s="20"/>
    </row>
  </sheetData>
  <phoneticPr fontId="36" type="noConversion"/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92D050"/>
  </sheetPr>
  <dimension ref="A2:R32"/>
  <sheetViews>
    <sheetView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H2" sqref="H2"/>
    </sheetView>
  </sheetViews>
  <sheetFormatPr defaultColWidth="9.1328125" defaultRowHeight="11.75" x14ac:dyDescent="0.55000000000000004"/>
  <cols>
    <col min="1" max="1" width="15.76953125" style="36" customWidth="1"/>
    <col min="2" max="2" width="12.86328125" style="36" customWidth="1"/>
    <col min="3" max="3" width="7.7265625" style="36" customWidth="1"/>
    <col min="4" max="4" width="8.86328125" style="42" customWidth="1"/>
    <col min="5" max="5" width="8.26953125" style="83" customWidth="1"/>
    <col min="6" max="6" width="7.86328125" style="36" customWidth="1"/>
    <col min="7" max="7" width="9.1328125" style="36"/>
    <col min="8" max="8" width="8.40625" style="36" customWidth="1"/>
    <col min="9" max="15" width="9.1328125" style="36"/>
    <col min="16" max="16" width="9.86328125" style="36" customWidth="1"/>
    <col min="17" max="16384" width="9.1328125" style="36"/>
  </cols>
  <sheetData>
    <row r="2" spans="1:18" ht="14" x14ac:dyDescent="0.6">
      <c r="A2" s="185" t="s">
        <v>50</v>
      </c>
    </row>
    <row r="3" spans="1:18" ht="12.5" thickBot="1" x14ac:dyDescent="0.7">
      <c r="C3" s="49"/>
      <c r="D3" s="84"/>
    </row>
    <row r="4" spans="1:18" ht="12.5" thickBot="1" x14ac:dyDescent="0.7">
      <c r="A4" s="85" t="s">
        <v>5</v>
      </c>
      <c r="B4" s="85" t="s">
        <v>1</v>
      </c>
      <c r="C4" s="86" t="s">
        <v>96</v>
      </c>
      <c r="D4" s="86" t="s">
        <v>97</v>
      </c>
      <c r="E4" s="86" t="s">
        <v>106</v>
      </c>
      <c r="F4" s="86" t="s">
        <v>107</v>
      </c>
      <c r="G4" s="86" t="s">
        <v>109</v>
      </c>
      <c r="H4" s="86" t="s">
        <v>110</v>
      </c>
      <c r="I4" s="86" t="s">
        <v>112</v>
      </c>
      <c r="J4" s="86" t="s">
        <v>113</v>
      </c>
      <c r="K4" s="86" t="s">
        <v>114</v>
      </c>
      <c r="L4" s="86" t="s">
        <v>115</v>
      </c>
      <c r="M4" s="86" t="s">
        <v>118</v>
      </c>
      <c r="N4" s="86" t="s">
        <v>120</v>
      </c>
      <c r="O4" s="86" t="s">
        <v>122</v>
      </c>
      <c r="P4" s="86" t="s">
        <v>124</v>
      </c>
      <c r="Q4" s="86" t="s">
        <v>127</v>
      </c>
    </row>
    <row r="5" spans="1:18" x14ac:dyDescent="0.55000000000000004">
      <c r="A5" s="241" t="s">
        <v>51</v>
      </c>
      <c r="B5" s="79" t="s">
        <v>52</v>
      </c>
      <c r="C5" s="41">
        <v>21.235321054029601</v>
      </c>
      <c r="D5" s="41">
        <v>38.612533822009631</v>
      </c>
      <c r="E5" s="65">
        <v>16.626786834511766</v>
      </c>
      <c r="F5" s="65">
        <v>16.616429627182203</v>
      </c>
      <c r="G5" s="65">
        <v>22.1811990968476</v>
      </c>
      <c r="H5" s="41">
        <v>17.548494593852165</v>
      </c>
      <c r="I5" s="41">
        <v>26.83304957203115</v>
      </c>
      <c r="J5" s="41">
        <v>24.257369675758966</v>
      </c>
      <c r="K5" s="41">
        <v>24.493761562256804</v>
      </c>
      <c r="L5" s="41">
        <v>26.228339294465762</v>
      </c>
      <c r="M5" s="41">
        <v>33.964091273690045</v>
      </c>
      <c r="N5" s="41">
        <v>34.010909408579082</v>
      </c>
      <c r="O5" s="41">
        <v>35.182906779103789</v>
      </c>
      <c r="P5" s="41">
        <v>36.705063206476048</v>
      </c>
      <c r="Q5" s="41">
        <v>41.516728082396916</v>
      </c>
    </row>
    <row r="6" spans="1:18" x14ac:dyDescent="0.55000000000000004">
      <c r="A6" s="239"/>
      <c r="B6" s="36" t="s">
        <v>53</v>
      </c>
      <c r="C6" s="41">
        <v>5.1875589993837679</v>
      </c>
      <c r="D6" s="41">
        <v>4.6696235211066908</v>
      </c>
      <c r="E6" s="65">
        <v>4.4827923174146376</v>
      </c>
      <c r="F6" s="65">
        <v>4.001752604416752</v>
      </c>
      <c r="G6" s="65">
        <v>3.0577734531319516</v>
      </c>
      <c r="H6" s="41">
        <v>1.6537020207025761</v>
      </c>
      <c r="I6" s="41">
        <v>2.8414942424090754</v>
      </c>
      <c r="J6" s="41">
        <v>2.4884088545080223</v>
      </c>
      <c r="K6" s="41">
        <v>3.3869326171671004</v>
      </c>
      <c r="L6" s="41">
        <v>4.1790321711545824</v>
      </c>
      <c r="M6" s="41">
        <v>3.9326611318613285</v>
      </c>
      <c r="N6" s="41">
        <v>7.0973482027708403</v>
      </c>
      <c r="O6" s="41">
        <v>10.109470545308504</v>
      </c>
      <c r="P6" s="41">
        <v>11.376540838402379</v>
      </c>
      <c r="Q6" s="41">
        <v>7.8609164434389687</v>
      </c>
    </row>
    <row r="7" spans="1:18" x14ac:dyDescent="0.55000000000000004">
      <c r="A7" s="239"/>
      <c r="B7" s="36" t="s">
        <v>54</v>
      </c>
      <c r="C7" s="41">
        <v>78.693232230175013</v>
      </c>
      <c r="D7" s="41">
        <v>82.139096967855139</v>
      </c>
      <c r="E7" s="65">
        <v>80.784912358808157</v>
      </c>
      <c r="F7" s="65">
        <v>80.610871872507957</v>
      </c>
      <c r="G7" s="65">
        <v>76.304963910040769</v>
      </c>
      <c r="H7" s="41">
        <v>60.238911676280907</v>
      </c>
      <c r="I7" s="41">
        <v>76.846671498984236</v>
      </c>
      <c r="J7" s="41">
        <v>87.038444405027178</v>
      </c>
      <c r="K7" s="41">
        <v>105.71844440848751</v>
      </c>
      <c r="L7" s="41">
        <v>111.01646292706151</v>
      </c>
      <c r="M7" s="41">
        <v>110.80893763124189</v>
      </c>
      <c r="N7" s="41">
        <v>122.12306972282015</v>
      </c>
      <c r="O7" s="41">
        <v>143.87561160481812</v>
      </c>
      <c r="P7" s="41">
        <v>170.61959590250203</v>
      </c>
      <c r="Q7" s="41">
        <v>172.58954233467617</v>
      </c>
    </row>
    <row r="8" spans="1:18" x14ac:dyDescent="0.55000000000000004">
      <c r="A8" s="242"/>
      <c r="B8" s="76" t="s">
        <v>20</v>
      </c>
      <c r="C8" s="87">
        <v>105.11611228358838</v>
      </c>
      <c r="D8" s="87">
        <v>125.42125431097146</v>
      </c>
      <c r="E8" s="87">
        <v>101.89449151073455</v>
      </c>
      <c r="F8" s="87">
        <v>101.22905410410691</v>
      </c>
      <c r="G8" s="87">
        <v>101.54393646002032</v>
      </c>
      <c r="H8" s="87">
        <v>79.441108290835643</v>
      </c>
      <c r="I8" s="87">
        <v>106.52121531342446</v>
      </c>
      <c r="J8" s="87">
        <v>113.78422293529417</v>
      </c>
      <c r="K8" s="87">
        <v>133.59913858791143</v>
      </c>
      <c r="L8" s="87">
        <v>141.42383439268184</v>
      </c>
      <c r="M8" s="87">
        <v>148.70569003679327</v>
      </c>
      <c r="N8" s="87">
        <v>163.23132733417006</v>
      </c>
      <c r="O8" s="87">
        <v>189.1679889292304</v>
      </c>
      <c r="P8" s="87">
        <v>218.70119994738045</v>
      </c>
      <c r="Q8" s="87">
        <v>221.96718686051204</v>
      </c>
      <c r="R8" s="45"/>
    </row>
    <row r="9" spans="1:18" x14ac:dyDescent="0.55000000000000004">
      <c r="A9" s="246" t="s">
        <v>55</v>
      </c>
      <c r="B9" s="37" t="s">
        <v>52</v>
      </c>
      <c r="C9" s="41">
        <v>36.840182130039679</v>
      </c>
      <c r="D9" s="65">
        <v>66.678507651421938</v>
      </c>
      <c r="E9" s="65">
        <v>20.284444314478648</v>
      </c>
      <c r="F9" s="65">
        <v>20.613585602125941</v>
      </c>
      <c r="G9" s="65">
        <v>34.12370862475516</v>
      </c>
      <c r="H9" s="65">
        <v>27.503253881676528</v>
      </c>
      <c r="I9" s="41">
        <v>39.57175484039854</v>
      </c>
      <c r="J9" s="41">
        <v>34.766058582118553</v>
      </c>
      <c r="K9" s="41">
        <v>37.113995979877807</v>
      </c>
      <c r="L9" s="41">
        <v>49.803941223131282</v>
      </c>
      <c r="M9" s="65">
        <v>55.316164466130815</v>
      </c>
      <c r="N9" s="65">
        <v>59.687396819994724</v>
      </c>
      <c r="O9" s="65">
        <v>50.612886372559927</v>
      </c>
      <c r="P9" s="65">
        <v>54.152227957368872</v>
      </c>
      <c r="Q9" s="65">
        <v>68.051263638805267</v>
      </c>
    </row>
    <row r="10" spans="1:18" x14ac:dyDescent="0.55000000000000004">
      <c r="A10" s="247"/>
      <c r="B10" s="37" t="s">
        <v>53</v>
      </c>
      <c r="C10" s="65">
        <v>99.893693621917535</v>
      </c>
      <c r="D10" s="65">
        <v>78.419569237531931</v>
      </c>
      <c r="E10" s="65">
        <v>116.45946808141748</v>
      </c>
      <c r="F10" s="65">
        <v>120.09779585177756</v>
      </c>
      <c r="G10" s="65">
        <v>100.36704383329925</v>
      </c>
      <c r="H10" s="65">
        <v>95.612227057703336</v>
      </c>
      <c r="I10" s="41">
        <v>179.02379105688487</v>
      </c>
      <c r="J10" s="41">
        <v>130.73930801152</v>
      </c>
      <c r="K10" s="41">
        <v>89.84052230093711</v>
      </c>
      <c r="L10" s="41">
        <v>106.98014989725989</v>
      </c>
      <c r="M10" s="65">
        <v>126.60963615568936</v>
      </c>
      <c r="N10" s="65">
        <v>122.02758253313185</v>
      </c>
      <c r="O10" s="65">
        <v>143.76835093474241</v>
      </c>
      <c r="P10" s="65">
        <v>194.36750274095957</v>
      </c>
      <c r="Q10" s="65">
        <v>218.18139425278949</v>
      </c>
    </row>
    <row r="11" spans="1:18" x14ac:dyDescent="0.55000000000000004">
      <c r="A11" s="247"/>
      <c r="B11" s="37" t="s">
        <v>54</v>
      </c>
      <c r="C11" s="65">
        <v>80.982209772988085</v>
      </c>
      <c r="D11" s="65">
        <v>86.353438298050207</v>
      </c>
      <c r="E11" s="65">
        <v>114.72551665535492</v>
      </c>
      <c r="F11" s="65">
        <v>85.071354199408887</v>
      </c>
      <c r="G11" s="65">
        <v>78.21995474966144</v>
      </c>
      <c r="H11" s="65">
        <v>61.200568426319997</v>
      </c>
      <c r="I11" s="41">
        <v>77.942739386276628</v>
      </c>
      <c r="J11" s="41">
        <v>88.674660336758791</v>
      </c>
      <c r="K11" s="65">
        <v>107.19410276473103</v>
      </c>
      <c r="L11" s="65">
        <v>112.91385450589615</v>
      </c>
      <c r="M11" s="65">
        <v>113.59624188475031</v>
      </c>
      <c r="N11" s="65">
        <v>124.60480739060668</v>
      </c>
      <c r="O11" s="65">
        <v>146.3630553864237</v>
      </c>
      <c r="P11" s="65">
        <v>174.33381947823358</v>
      </c>
      <c r="Q11" s="65">
        <v>180.45673069739078</v>
      </c>
    </row>
    <row r="12" spans="1:18" x14ac:dyDescent="0.55000000000000004">
      <c r="A12" s="248"/>
      <c r="B12" s="60" t="s">
        <v>20</v>
      </c>
      <c r="C12" s="87">
        <v>217.7160855249453</v>
      </c>
      <c r="D12" s="87">
        <v>231.45151518700408</v>
      </c>
      <c r="E12" s="87">
        <v>251.46942905125104</v>
      </c>
      <c r="F12" s="87">
        <v>225.78273565331239</v>
      </c>
      <c r="G12" s="87">
        <v>212.71070720771584</v>
      </c>
      <c r="H12" s="87">
        <v>184.31604936569985</v>
      </c>
      <c r="I12" s="87">
        <v>296.53828528356007</v>
      </c>
      <c r="J12" s="87">
        <v>254.18002693039733</v>
      </c>
      <c r="K12" s="87">
        <v>234.14862104554595</v>
      </c>
      <c r="L12" s="87">
        <v>269.69794562628732</v>
      </c>
      <c r="M12" s="87">
        <v>295.52204250657047</v>
      </c>
      <c r="N12" s="87">
        <v>306.31978674373329</v>
      </c>
      <c r="O12" s="87">
        <v>340.74429269372604</v>
      </c>
      <c r="P12" s="87">
        <v>422.85355017656201</v>
      </c>
      <c r="Q12" s="87">
        <v>466.68938858898548</v>
      </c>
    </row>
    <row r="13" spans="1:18" x14ac:dyDescent="0.55000000000000004">
      <c r="A13" s="246" t="s">
        <v>56</v>
      </c>
      <c r="B13" s="37" t="s">
        <v>52</v>
      </c>
      <c r="C13" s="41">
        <v>43.050763284355639</v>
      </c>
      <c r="D13" s="65">
        <v>55.092544836469756</v>
      </c>
      <c r="E13" s="65">
        <v>34.682119453617524</v>
      </c>
      <c r="F13" s="65">
        <v>32.990513146077099</v>
      </c>
      <c r="G13" s="65">
        <v>29.908771683659385</v>
      </c>
      <c r="H13" s="41">
        <v>27.430796521844886</v>
      </c>
      <c r="I13" s="41">
        <v>36.657213737542811</v>
      </c>
      <c r="J13" s="41">
        <v>39.688476906363654</v>
      </c>
      <c r="K13" s="41">
        <v>35.457428769836859</v>
      </c>
      <c r="L13" s="41">
        <v>35.592777206228199</v>
      </c>
      <c r="M13" s="41">
        <v>47.765349985157172</v>
      </c>
      <c r="N13" s="41">
        <v>65.946106078508777</v>
      </c>
      <c r="O13" s="65">
        <v>47.185967039439973</v>
      </c>
      <c r="P13" s="65">
        <v>44.625256446312981</v>
      </c>
      <c r="Q13" s="65">
        <v>48.980116510482361</v>
      </c>
    </row>
    <row r="14" spans="1:18" x14ac:dyDescent="0.55000000000000004">
      <c r="A14" s="247"/>
      <c r="B14" s="37" t="s">
        <v>53</v>
      </c>
      <c r="C14" s="41">
        <v>249.60279184614021</v>
      </c>
      <c r="D14" s="65">
        <v>223.34119961865267</v>
      </c>
      <c r="E14" s="65">
        <v>332.19367221279265</v>
      </c>
      <c r="F14" s="65">
        <v>397.61661575468685</v>
      </c>
      <c r="G14" s="65">
        <v>367.05457247127129</v>
      </c>
      <c r="H14" s="41">
        <v>295.57133051431362</v>
      </c>
      <c r="I14" s="41">
        <v>506.65577296840297</v>
      </c>
      <c r="J14" s="41">
        <v>416.96835428572444</v>
      </c>
      <c r="K14" s="41">
        <v>289.59873362726472</v>
      </c>
      <c r="L14" s="41">
        <v>397.84217838716927</v>
      </c>
      <c r="M14" s="41">
        <v>414.86502225254492</v>
      </c>
      <c r="N14" s="41">
        <v>415.83548612549174</v>
      </c>
      <c r="O14" s="65">
        <v>434.70133643179844</v>
      </c>
      <c r="P14" s="65">
        <v>563.08630023435524</v>
      </c>
      <c r="Q14" s="65">
        <v>563.25370426919858</v>
      </c>
    </row>
    <row r="15" spans="1:18" x14ac:dyDescent="0.55000000000000004">
      <c r="A15" s="247"/>
      <c r="B15" s="37" t="s">
        <v>54</v>
      </c>
      <c r="C15" s="41">
        <v>1.2252371926307015</v>
      </c>
      <c r="D15" s="65">
        <v>1.4561960286454316</v>
      </c>
      <c r="E15" s="65">
        <v>32.009555980949358</v>
      </c>
      <c r="F15" s="65">
        <v>1.5586360809251414</v>
      </c>
      <c r="G15" s="65">
        <v>1.3693046807415574</v>
      </c>
      <c r="H15" s="41">
        <v>1.4826090770238416</v>
      </c>
      <c r="I15" s="41">
        <v>1.1049877099601151</v>
      </c>
      <c r="J15" s="41">
        <v>0.97181711050344766</v>
      </c>
      <c r="K15" s="41">
        <v>0.73031133206495502</v>
      </c>
      <c r="L15" s="41">
        <v>1.3973828963121733</v>
      </c>
      <c r="M15" s="41">
        <v>3.2897331305495316</v>
      </c>
      <c r="N15" s="41">
        <v>3.8654023209723403</v>
      </c>
      <c r="O15" s="65">
        <v>2.3853827229701081</v>
      </c>
      <c r="P15" s="65">
        <v>3.3341223338396233</v>
      </c>
      <c r="Q15" s="65">
        <v>6.8076182298225429</v>
      </c>
    </row>
    <row r="16" spans="1:18" x14ac:dyDescent="0.55000000000000004">
      <c r="A16" s="248"/>
      <c r="B16" s="60" t="s">
        <v>20</v>
      </c>
      <c r="C16" s="87">
        <v>293.87879232312656</v>
      </c>
      <c r="D16" s="87">
        <v>279.88994048376787</v>
      </c>
      <c r="E16" s="87">
        <v>398.88534764735954</v>
      </c>
      <c r="F16" s="87">
        <v>432.16576498168911</v>
      </c>
      <c r="G16" s="87">
        <v>398.33264883567222</v>
      </c>
      <c r="H16" s="87">
        <v>324.48473611318235</v>
      </c>
      <c r="I16" s="87">
        <v>544.41797441590597</v>
      </c>
      <c r="J16" s="87">
        <v>457.6286483025915</v>
      </c>
      <c r="K16" s="87">
        <v>325.78647372916652</v>
      </c>
      <c r="L16" s="87">
        <v>434.83233848970968</v>
      </c>
      <c r="M16" s="87">
        <v>465.9201053682516</v>
      </c>
      <c r="N16" s="87">
        <v>485.64699452497285</v>
      </c>
      <c r="O16" s="87">
        <v>484.27268619420852</v>
      </c>
      <c r="P16" s="87">
        <v>611.04567901450787</v>
      </c>
      <c r="Q16" s="87">
        <v>619.04143900950351</v>
      </c>
    </row>
    <row r="17" spans="1:18" x14ac:dyDescent="0.55000000000000004">
      <c r="A17" s="243" t="s">
        <v>57</v>
      </c>
      <c r="B17" s="36" t="s">
        <v>52</v>
      </c>
      <c r="C17" s="41">
        <v>0.80277649556104558</v>
      </c>
      <c r="D17" s="65">
        <v>1.0785653051369641</v>
      </c>
      <c r="E17" s="65">
        <v>0.31519466833178456</v>
      </c>
      <c r="F17" s="65">
        <v>7.3154149090744525E-2</v>
      </c>
      <c r="G17" s="65">
        <v>0.53396427847839034</v>
      </c>
      <c r="H17" s="41">
        <v>0.45208874304989044</v>
      </c>
      <c r="I17" s="41">
        <v>0.11310759229245437</v>
      </c>
      <c r="J17" s="41">
        <v>0.2122064545451581</v>
      </c>
      <c r="K17" s="193">
        <v>0.23641511668326817</v>
      </c>
      <c r="L17" s="193">
        <v>2.3311770110520413</v>
      </c>
      <c r="M17" s="193">
        <v>0.53858382594855703</v>
      </c>
      <c r="N17" s="193">
        <v>0.55218298317610892</v>
      </c>
      <c r="O17" s="65">
        <v>0.84505506041741929</v>
      </c>
      <c r="P17" s="65">
        <v>1.9128807537743995</v>
      </c>
      <c r="Q17" s="65">
        <v>9.9476918875354772E-2</v>
      </c>
    </row>
    <row r="18" spans="1:18" x14ac:dyDescent="0.55000000000000004">
      <c r="A18" s="244"/>
      <c r="B18" s="36" t="s">
        <v>53</v>
      </c>
      <c r="C18" s="41">
        <v>0.42926126897497363</v>
      </c>
      <c r="D18" s="65">
        <v>0.39718542259364681</v>
      </c>
      <c r="E18" s="65">
        <v>18.960065268187591</v>
      </c>
      <c r="F18" s="65">
        <v>0.79743992959511767</v>
      </c>
      <c r="G18" s="65">
        <v>17.093177010268882</v>
      </c>
      <c r="H18" s="41">
        <v>57.492252455270474</v>
      </c>
      <c r="I18" s="41">
        <v>36.976067557591513</v>
      </c>
      <c r="J18" s="41">
        <v>1.2113740456255211</v>
      </c>
      <c r="K18" s="193">
        <v>10.022496552948715</v>
      </c>
      <c r="L18" s="193">
        <v>8.1876586648021483</v>
      </c>
      <c r="M18" s="193">
        <v>1.2180754241760006</v>
      </c>
      <c r="N18" s="193">
        <v>8.4157383057007422</v>
      </c>
      <c r="O18" s="65">
        <v>1.5390513483675119</v>
      </c>
      <c r="P18" s="65">
        <v>18.347662419535062</v>
      </c>
      <c r="Q18" s="65">
        <v>34.801860583475204</v>
      </c>
    </row>
    <row r="19" spans="1:18" x14ac:dyDescent="0.55000000000000004">
      <c r="A19" s="244"/>
      <c r="B19" s="36" t="s">
        <v>54</v>
      </c>
      <c r="C19" s="41">
        <v>0</v>
      </c>
      <c r="D19" s="41">
        <v>0</v>
      </c>
      <c r="E19" s="41">
        <v>0</v>
      </c>
      <c r="F19" s="65">
        <v>0</v>
      </c>
      <c r="G19" s="65">
        <v>2.03639117032055E-3</v>
      </c>
      <c r="H19" s="41">
        <v>1.9734077695931535E-3</v>
      </c>
      <c r="I19" s="41">
        <v>2.4467431684148076E-2</v>
      </c>
      <c r="J19" s="41">
        <v>0.40738669906823771</v>
      </c>
      <c r="K19" s="63">
        <v>0</v>
      </c>
      <c r="L19" s="63">
        <v>0</v>
      </c>
      <c r="M19" s="193">
        <v>1.6692772738573666E-2</v>
      </c>
      <c r="N19" s="63">
        <v>0</v>
      </c>
      <c r="O19" s="63">
        <v>0</v>
      </c>
      <c r="P19" s="63">
        <v>1.0552713625301758E-2</v>
      </c>
      <c r="Q19" s="63">
        <v>7.2425917203727619E-3</v>
      </c>
      <c r="R19" s="237"/>
    </row>
    <row r="20" spans="1:18" x14ac:dyDescent="0.55000000000000004">
      <c r="A20" s="245"/>
      <c r="B20" s="76" t="s">
        <v>20</v>
      </c>
      <c r="C20" s="87">
        <v>1.2320377645360192</v>
      </c>
      <c r="D20" s="87">
        <v>1.475750727730611</v>
      </c>
      <c r="E20" s="87">
        <v>19.275259936519376</v>
      </c>
      <c r="F20" s="87">
        <v>0.87059407868586214</v>
      </c>
      <c r="G20" s="87">
        <v>17.629177679917593</v>
      </c>
      <c r="H20" s="87">
        <v>57.946314606089956</v>
      </c>
      <c r="I20" s="87">
        <v>37.113642581568115</v>
      </c>
      <c r="J20" s="87">
        <v>1.8309671992389169</v>
      </c>
      <c r="K20" s="87">
        <v>10.258911669631983</v>
      </c>
      <c r="L20" s="87">
        <v>10.51883567585419</v>
      </c>
      <c r="M20" s="87">
        <v>1.7733520228631312</v>
      </c>
      <c r="N20" s="87">
        <v>8.9679212888768518</v>
      </c>
      <c r="O20" s="87">
        <v>2.3841064087849313</v>
      </c>
      <c r="P20" s="87">
        <v>20.271095886934763</v>
      </c>
      <c r="Q20" s="87">
        <v>34.908580094070928</v>
      </c>
    </row>
    <row r="21" spans="1:18" x14ac:dyDescent="0.55000000000000004">
      <c r="A21" s="238" t="s">
        <v>58</v>
      </c>
      <c r="B21" s="79" t="s">
        <v>52</v>
      </c>
      <c r="C21" s="88">
        <v>16.123404288852427</v>
      </c>
      <c r="D21" s="65">
        <v>15.525521774838243</v>
      </c>
      <c r="E21" s="65">
        <v>17.753145875728034</v>
      </c>
      <c r="F21" s="65">
        <v>18.436520312228854</v>
      </c>
      <c r="G21" s="65">
        <v>20.473462129902398</v>
      </c>
      <c r="H21" s="65">
        <v>18.339732082154772</v>
      </c>
      <c r="I21" s="65">
        <v>28.979714048028526</v>
      </c>
      <c r="J21" s="41">
        <v>25.994549395112291</v>
      </c>
      <c r="K21" s="65">
        <v>26.374125710137758</v>
      </c>
      <c r="L21" s="65">
        <v>28.243831891697347</v>
      </c>
      <c r="M21" s="65">
        <v>35.724200991437762</v>
      </c>
      <c r="N21" s="65">
        <v>37.902205617110837</v>
      </c>
      <c r="O21" s="65">
        <v>38.041160503851081</v>
      </c>
      <c r="P21" s="65">
        <v>38.165022333973688</v>
      </c>
      <c r="Q21" s="65">
        <v>43.890282473606746</v>
      </c>
    </row>
    <row r="22" spans="1:18" x14ac:dyDescent="0.55000000000000004">
      <c r="A22" s="239"/>
      <c r="B22" s="36" t="s">
        <v>53</v>
      </c>
      <c r="C22" s="88">
        <v>63.017903505635843</v>
      </c>
      <c r="D22" s="65">
        <v>80.080603118387202</v>
      </c>
      <c r="E22" s="65">
        <v>146.99593969333634</v>
      </c>
      <c r="F22" s="65">
        <v>164.71120049653996</v>
      </c>
      <c r="G22" s="65">
        <v>119.85412808072444</v>
      </c>
      <c r="H22" s="41">
        <v>107.02289927696091</v>
      </c>
      <c r="I22" s="65">
        <v>272.52764076595815</v>
      </c>
      <c r="J22" s="41">
        <v>208.46858903706843</v>
      </c>
      <c r="K22" s="65">
        <v>133.4475791106936</v>
      </c>
      <c r="L22" s="65">
        <v>173.80060391364546</v>
      </c>
      <c r="M22" s="65">
        <v>213.62800985136664</v>
      </c>
      <c r="N22" s="65">
        <v>224.99982032878941</v>
      </c>
      <c r="O22" s="65">
        <v>207.52161129745275</v>
      </c>
      <c r="P22" s="65">
        <v>224.31552398011362</v>
      </c>
      <c r="Q22" s="65">
        <v>239.66501840226167</v>
      </c>
    </row>
    <row r="23" spans="1:18" x14ac:dyDescent="0.55000000000000004">
      <c r="A23" s="239"/>
      <c r="B23" s="36" t="s">
        <v>54</v>
      </c>
      <c r="C23" s="88">
        <v>77.299944004768207</v>
      </c>
      <c r="D23" s="65">
        <v>80.170770599363536</v>
      </c>
      <c r="E23" s="65">
        <v>79.080062373072266</v>
      </c>
      <c r="F23" s="65">
        <v>76.808223432578515</v>
      </c>
      <c r="G23" s="63">
        <v>74.503831084486606</v>
      </c>
      <c r="H23" s="41">
        <v>60.484267141251529</v>
      </c>
      <c r="I23" s="65">
        <v>77.186941363069764</v>
      </c>
      <c r="J23" s="41">
        <v>87.149368319673542</v>
      </c>
      <c r="K23" s="65">
        <v>105.7836224318704</v>
      </c>
      <c r="L23" s="65">
        <v>111.368987430242</v>
      </c>
      <c r="M23" s="65">
        <v>112.36150514165159</v>
      </c>
      <c r="N23" s="65">
        <v>124.30012149035346</v>
      </c>
      <c r="O23" s="65">
        <v>145.41059300117016</v>
      </c>
      <c r="P23" s="65">
        <v>171.66404010171513</v>
      </c>
      <c r="Q23" s="65">
        <v>175.13263449855293</v>
      </c>
    </row>
    <row r="24" spans="1:18" x14ac:dyDescent="0.55000000000000004">
      <c r="A24" s="242"/>
      <c r="B24" s="76" t="s">
        <v>20</v>
      </c>
      <c r="C24" s="87">
        <v>156.44125179925646</v>
      </c>
      <c r="D24" s="87">
        <v>175.77689549258898</v>
      </c>
      <c r="E24" s="87">
        <v>243.82914794213661</v>
      </c>
      <c r="F24" s="87">
        <v>259.95594424134731</v>
      </c>
      <c r="G24" s="87">
        <v>214.83142129511344</v>
      </c>
      <c r="H24" s="87">
        <v>185.84689850036722</v>
      </c>
      <c r="I24" s="87">
        <v>378.69429617705646</v>
      </c>
      <c r="J24" s="87">
        <v>321.61250675185426</v>
      </c>
      <c r="K24" s="87">
        <v>265.60532725270173</v>
      </c>
      <c r="L24" s="87">
        <v>313.41342323558479</v>
      </c>
      <c r="M24" s="87">
        <v>361.71371598445597</v>
      </c>
      <c r="N24" s="87">
        <v>387.20214743625377</v>
      </c>
      <c r="O24" s="87">
        <v>390.97336480247395</v>
      </c>
      <c r="P24" s="87">
        <v>434.14458641580245</v>
      </c>
      <c r="Q24" s="87">
        <v>458.68793537442133</v>
      </c>
      <c r="R24" s="45"/>
    </row>
    <row r="25" spans="1:18" x14ac:dyDescent="0.55000000000000004">
      <c r="A25" s="238" t="s">
        <v>59</v>
      </c>
      <c r="B25" s="79" t="s">
        <v>52</v>
      </c>
      <c r="C25" s="65">
        <v>14.275875192560845</v>
      </c>
      <c r="D25" s="65">
        <v>16.661045734106146</v>
      </c>
      <c r="E25" s="65">
        <v>23.994779523926148</v>
      </c>
      <c r="F25" s="65">
        <v>23.753977541008194</v>
      </c>
      <c r="G25" s="65">
        <v>12.377065721563985</v>
      </c>
      <c r="H25" s="65">
        <v>9.4886922575414339</v>
      </c>
      <c r="I25" s="65">
        <v>10.736139537599152</v>
      </c>
      <c r="J25" s="65">
        <v>11.015186694419459</v>
      </c>
      <c r="K25" s="65">
        <v>11.008803416420983</v>
      </c>
      <c r="L25" s="65">
        <v>10.496200031429275</v>
      </c>
      <c r="M25" s="65">
        <v>13.650714193707874</v>
      </c>
      <c r="N25" s="65">
        <v>22.528589618368073</v>
      </c>
      <c r="O25" s="65">
        <v>20.419055819246193</v>
      </c>
      <c r="P25" s="65">
        <v>11.777948577892177</v>
      </c>
      <c r="Q25" s="65">
        <v>20.512824788190663</v>
      </c>
      <c r="R25" s="83"/>
    </row>
    <row r="26" spans="1:18" ht="12.75" customHeight="1" x14ac:dyDescent="0.55000000000000004">
      <c r="A26" s="239"/>
      <c r="B26" s="36" t="s">
        <v>53</v>
      </c>
      <c r="C26" s="65">
        <v>91.410828143896708</v>
      </c>
      <c r="D26" s="65">
        <v>95.783041046949236</v>
      </c>
      <c r="E26" s="65">
        <v>68.136697058048156</v>
      </c>
      <c r="F26" s="65">
        <v>70.882022247821936</v>
      </c>
      <c r="G26" s="65">
        <v>74.506807853752548</v>
      </c>
      <c r="H26" s="41">
        <v>74.958015574762584</v>
      </c>
      <c r="I26" s="41">
        <v>69.954461930597475</v>
      </c>
      <c r="J26" s="41">
        <v>95.059281715028476</v>
      </c>
      <c r="K26" s="65">
        <v>85.185631345893569</v>
      </c>
      <c r="L26" s="65">
        <v>89.31583106589666</v>
      </c>
      <c r="M26" s="65">
        <v>104.24413135420338</v>
      </c>
      <c r="N26" s="65">
        <v>102.56407863607538</v>
      </c>
      <c r="O26" s="65">
        <v>80.536933490871419</v>
      </c>
      <c r="P26" s="65">
        <v>91.7147211772904</v>
      </c>
      <c r="Q26" s="65">
        <v>133.80888232844745</v>
      </c>
      <c r="R26" s="83"/>
    </row>
    <row r="27" spans="1:18" ht="12.5" customHeight="1" x14ac:dyDescent="0.55000000000000004">
      <c r="A27" s="239"/>
      <c r="B27" s="36" t="s">
        <v>54</v>
      </c>
      <c r="C27" s="65">
        <v>1.0176622389503489</v>
      </c>
      <c r="D27" s="65">
        <v>0.93164978514112584</v>
      </c>
      <c r="E27" s="65">
        <v>0.75760174471247332</v>
      </c>
      <c r="F27" s="65">
        <v>0.96578298098034798</v>
      </c>
      <c r="G27" s="65">
        <v>0.37865596300294407</v>
      </c>
      <c r="H27" s="41">
        <v>7.5599509986831168E-2</v>
      </c>
      <c r="I27" s="65">
        <v>0.21174671159834904</v>
      </c>
      <c r="J27" s="65">
        <v>0.10054142528231608</v>
      </c>
      <c r="K27" s="65">
        <v>0.15921463837791283</v>
      </c>
      <c r="L27" s="65">
        <v>0.19416487691420015</v>
      </c>
      <c r="M27" s="65">
        <v>7.0170188981504525E-2</v>
      </c>
      <c r="N27" s="65">
        <v>0.24748226391838463</v>
      </c>
      <c r="O27" s="65">
        <v>0.23849724441280326</v>
      </c>
      <c r="P27" s="65">
        <v>0.61225872506765244</v>
      </c>
      <c r="Q27" s="65">
        <v>0.66968186817185438</v>
      </c>
      <c r="R27" s="83"/>
    </row>
    <row r="28" spans="1:18" ht="15.75" customHeight="1" thickBot="1" x14ac:dyDescent="0.7">
      <c r="A28" s="240"/>
      <c r="B28" s="81" t="s">
        <v>20</v>
      </c>
      <c r="C28" s="89">
        <v>106.70436557540791</v>
      </c>
      <c r="D28" s="89">
        <v>113.37573656619651</v>
      </c>
      <c r="E28" s="89">
        <v>92.889078326686786</v>
      </c>
      <c r="F28" s="89">
        <v>95.601782769810484</v>
      </c>
      <c r="G28" s="89">
        <v>87.26252953831947</v>
      </c>
      <c r="H28" s="89">
        <v>84.522307342290844</v>
      </c>
      <c r="I28" s="89">
        <v>80.902348179794984</v>
      </c>
      <c r="J28" s="89">
        <v>106.17500983473025</v>
      </c>
      <c r="K28" s="89">
        <v>96.353649400692476</v>
      </c>
      <c r="L28" s="89">
        <v>100.00619597424013</v>
      </c>
      <c r="M28" s="89">
        <v>117.96501573689275</v>
      </c>
      <c r="N28" s="89">
        <v>125.34015051836184</v>
      </c>
      <c r="O28" s="89">
        <v>101.19448655453041</v>
      </c>
      <c r="P28" s="89">
        <v>104.10492848025022</v>
      </c>
      <c r="Q28" s="89">
        <v>154.99138898480999</v>
      </c>
      <c r="R28" s="45"/>
    </row>
    <row r="29" spans="1:18" x14ac:dyDescent="0.55000000000000004">
      <c r="A29" s="37" t="s">
        <v>100</v>
      </c>
      <c r="C29" s="90"/>
      <c r="M29" s="83"/>
      <c r="N29" s="83"/>
    </row>
    <row r="30" spans="1:18" x14ac:dyDescent="0.55000000000000004">
      <c r="A30" s="40"/>
      <c r="C30" s="46"/>
    </row>
    <row r="31" spans="1:18" ht="12" x14ac:dyDescent="0.6">
      <c r="A31" s="30" t="s">
        <v>143</v>
      </c>
      <c r="C31" s="46"/>
    </row>
    <row r="32" spans="1:18" x14ac:dyDescent="0.55000000000000004">
      <c r="B32" s="49"/>
      <c r="C32" s="42"/>
    </row>
  </sheetData>
  <mergeCells count="6">
    <mergeCell ref="A25:A28"/>
    <mergeCell ref="A5:A8"/>
    <mergeCell ref="A17:A20"/>
    <mergeCell ref="A9:A12"/>
    <mergeCell ref="A13:A16"/>
    <mergeCell ref="A21:A24"/>
  </mergeCells>
  <phoneticPr fontId="36" type="noConversion"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92D050"/>
  </sheetPr>
  <dimension ref="A1:AF28"/>
  <sheetViews>
    <sheetView workbookViewId="0">
      <selection activeCell="S14" sqref="S14"/>
    </sheetView>
  </sheetViews>
  <sheetFormatPr defaultColWidth="9" defaultRowHeight="11.75" x14ac:dyDescent="0.55000000000000004"/>
  <cols>
    <col min="1" max="1" width="10.40625" style="140" customWidth="1"/>
    <col min="2" max="2" width="12.54296875" style="140" customWidth="1"/>
    <col min="3" max="4" width="7.7265625" style="140" customWidth="1"/>
    <col min="5" max="5" width="7.26953125" style="140" customWidth="1"/>
    <col min="6" max="7" width="8.1328125" style="140" customWidth="1"/>
    <col min="8" max="17" width="8" style="140" customWidth="1"/>
    <col min="18" max="18" width="7.26953125" style="140" customWidth="1"/>
    <col min="19" max="19" width="6.26953125" style="140" customWidth="1"/>
    <col min="20" max="20" width="8" style="140" customWidth="1"/>
    <col min="21" max="21" width="7.40625" style="140" customWidth="1"/>
    <col min="22" max="22" width="7.1328125" style="140" customWidth="1"/>
    <col min="23" max="24" width="8.40625" style="140" customWidth="1"/>
    <col min="25" max="25" width="7.953125" style="140" customWidth="1"/>
    <col min="26" max="26" width="8.40625" style="140" customWidth="1"/>
    <col min="27" max="27" width="7.6328125" style="140" customWidth="1"/>
    <col min="28" max="28" width="7.90625" style="140" customWidth="1"/>
    <col min="29" max="29" width="6.90625" style="140" customWidth="1"/>
    <col min="30" max="30" width="7.26953125" style="140" customWidth="1"/>
    <col min="31" max="31" width="7.5" style="140" customWidth="1"/>
    <col min="32" max="32" width="8.08984375" style="140" customWidth="1"/>
    <col min="33" max="16384" width="9" style="140"/>
  </cols>
  <sheetData>
    <row r="1" spans="1:32" ht="14" x14ac:dyDescent="0.6">
      <c r="D1" s="191" t="s">
        <v>68</v>
      </c>
    </row>
    <row r="2" spans="1:32" ht="12.5" thickBot="1" x14ac:dyDescent="0.7"/>
    <row r="3" spans="1:32" ht="16.5" customHeight="1" x14ac:dyDescent="0.55000000000000004">
      <c r="A3" s="141"/>
      <c r="B3" s="142"/>
      <c r="C3" s="53"/>
      <c r="D3" s="53"/>
      <c r="E3" s="53"/>
      <c r="F3" s="53" t="s">
        <v>102</v>
      </c>
      <c r="G3" s="53"/>
      <c r="H3" s="53"/>
      <c r="I3" s="53"/>
      <c r="J3" s="53"/>
      <c r="K3" s="53"/>
      <c r="L3" s="53"/>
      <c r="M3" s="53"/>
      <c r="N3" s="53"/>
      <c r="O3" s="53"/>
      <c r="P3" s="53"/>
      <c r="Q3" s="215"/>
      <c r="R3" s="143"/>
      <c r="S3" s="143"/>
      <c r="T3" s="143"/>
      <c r="U3" s="143"/>
      <c r="V3" s="143"/>
      <c r="W3" s="143"/>
      <c r="X3" s="55" t="s">
        <v>93</v>
      </c>
      <c r="Y3" s="143"/>
      <c r="Z3" s="143"/>
      <c r="AA3" s="143"/>
      <c r="AB3" s="143"/>
      <c r="AC3" s="143"/>
      <c r="AD3" s="143"/>
      <c r="AE3" s="143"/>
      <c r="AF3" s="143"/>
    </row>
    <row r="4" spans="1:32" ht="20.25" customHeight="1" x14ac:dyDescent="0.55000000000000004">
      <c r="A4" s="144" t="s">
        <v>0</v>
      </c>
      <c r="B4" s="145" t="s">
        <v>22</v>
      </c>
      <c r="C4" s="146" t="s">
        <v>96</v>
      </c>
      <c r="D4" s="146" t="s">
        <v>97</v>
      </c>
      <c r="E4" s="146" t="s">
        <v>106</v>
      </c>
      <c r="F4" s="146" t="s">
        <v>107</v>
      </c>
      <c r="G4" s="146" t="s">
        <v>109</v>
      </c>
      <c r="H4" s="146" t="s">
        <v>110</v>
      </c>
      <c r="I4" s="146" t="s">
        <v>112</v>
      </c>
      <c r="J4" s="146" t="s">
        <v>113</v>
      </c>
      <c r="K4" s="146" t="s">
        <v>114</v>
      </c>
      <c r="L4" s="146" t="s">
        <v>115</v>
      </c>
      <c r="M4" s="146" t="s">
        <v>118</v>
      </c>
      <c r="N4" s="146" t="s">
        <v>120</v>
      </c>
      <c r="O4" s="146" t="s">
        <v>122</v>
      </c>
      <c r="P4" s="146" t="s">
        <v>124</v>
      </c>
      <c r="Q4" s="220" t="s">
        <v>127</v>
      </c>
      <c r="R4" s="146" t="s">
        <v>96</v>
      </c>
      <c r="S4" s="146" t="s">
        <v>97</v>
      </c>
      <c r="T4" s="146" t="s">
        <v>106</v>
      </c>
      <c r="U4" s="146" t="s">
        <v>107</v>
      </c>
      <c r="V4" s="146" t="s">
        <v>109</v>
      </c>
      <c r="W4" s="146" t="s">
        <v>110</v>
      </c>
      <c r="X4" s="146" t="s">
        <v>112</v>
      </c>
      <c r="Y4" s="146" t="s">
        <v>113</v>
      </c>
      <c r="Z4" s="146" t="s">
        <v>114</v>
      </c>
      <c r="AA4" s="146" t="s">
        <v>115</v>
      </c>
      <c r="AB4" s="146" t="s">
        <v>118</v>
      </c>
      <c r="AC4" s="146" t="s">
        <v>120</v>
      </c>
      <c r="AD4" s="146" t="s">
        <v>122</v>
      </c>
      <c r="AE4" s="146" t="s">
        <v>124</v>
      </c>
      <c r="AF4" s="146" t="s">
        <v>127</v>
      </c>
    </row>
    <row r="5" spans="1:32" x14ac:dyDescent="0.55000000000000004">
      <c r="A5" s="139" t="s">
        <v>2</v>
      </c>
      <c r="B5" s="147" t="s">
        <v>49</v>
      </c>
      <c r="C5" s="148">
        <v>142.4668936094767</v>
      </c>
      <c r="D5" s="148">
        <v>179.03119044485635</v>
      </c>
      <c r="E5" s="148">
        <v>221.37883188782456</v>
      </c>
      <c r="F5" s="148">
        <v>241.36033469931789</v>
      </c>
      <c r="G5" s="148">
        <v>207.94906741527058</v>
      </c>
      <c r="H5" s="148">
        <v>217.21163920835576</v>
      </c>
      <c r="I5" s="148">
        <v>428.7816610877552</v>
      </c>
      <c r="J5" s="148">
        <v>241.35415451705143</v>
      </c>
      <c r="K5" s="148">
        <v>161.83266759844341</v>
      </c>
      <c r="L5" s="148">
        <v>239.88181881886294</v>
      </c>
      <c r="M5" s="148">
        <v>263.45135379260876</v>
      </c>
      <c r="N5" s="148">
        <v>310.56039154520772</v>
      </c>
      <c r="O5" s="130">
        <v>280.67294927014103</v>
      </c>
      <c r="P5" s="148">
        <v>331.32498269709117</v>
      </c>
      <c r="Q5" s="221">
        <v>341.03570128235231</v>
      </c>
      <c r="R5" s="149">
        <v>100</v>
      </c>
      <c r="S5" s="149">
        <v>100</v>
      </c>
      <c r="T5" s="149">
        <v>100</v>
      </c>
      <c r="U5" s="149">
        <v>100</v>
      </c>
      <c r="V5" s="149">
        <v>100</v>
      </c>
      <c r="W5" s="149">
        <v>100</v>
      </c>
      <c r="X5" s="149">
        <v>100</v>
      </c>
      <c r="Y5" s="149">
        <v>100</v>
      </c>
      <c r="Z5" s="149">
        <v>100</v>
      </c>
      <c r="AA5" s="149">
        <v>100</v>
      </c>
      <c r="AB5" s="149">
        <v>100</v>
      </c>
      <c r="AC5" s="149">
        <v>100</v>
      </c>
      <c r="AD5" s="149">
        <v>100</v>
      </c>
      <c r="AE5" s="149">
        <v>100</v>
      </c>
      <c r="AF5" s="149">
        <v>100</v>
      </c>
    </row>
    <row r="6" spans="1:32" x14ac:dyDescent="0.55000000000000004">
      <c r="A6" s="139"/>
      <c r="B6" s="150" t="s">
        <v>60</v>
      </c>
      <c r="C6" s="151">
        <v>46.813255878958863</v>
      </c>
      <c r="D6" s="151">
        <v>74.421967334655392</v>
      </c>
      <c r="E6" s="151">
        <v>26.350626447378559</v>
      </c>
      <c r="F6" s="151">
        <v>25.991143851946784</v>
      </c>
      <c r="G6" s="151">
        <v>40.276675432832079</v>
      </c>
      <c r="H6" s="151">
        <v>30.641117829567659</v>
      </c>
      <c r="I6" s="151">
        <v>43.27</v>
      </c>
      <c r="J6" s="151">
        <v>41.216293614137633</v>
      </c>
      <c r="K6" s="151">
        <v>42.190413051764317</v>
      </c>
      <c r="L6" s="151">
        <v>56.895450456245271</v>
      </c>
      <c r="M6" s="151">
        <v>62.097012820566469</v>
      </c>
      <c r="N6" s="151">
        <v>68.11</v>
      </c>
      <c r="O6" s="151">
        <v>61.76162399597424</v>
      </c>
      <c r="P6" s="229">
        <v>64.9883168843634</v>
      </c>
      <c r="Q6" s="232">
        <v>84.187664971368818</v>
      </c>
      <c r="R6" s="152">
        <v>32.859041629194977</v>
      </c>
      <c r="S6" s="152">
        <v>41.569274688802452</v>
      </c>
      <c r="T6" s="152">
        <v>11.902956675067628</v>
      </c>
      <c r="U6" s="152">
        <v>10.768606152426022</v>
      </c>
      <c r="V6" s="152">
        <v>19.368529002537084</v>
      </c>
      <c r="W6" s="152">
        <v>14.106572714630547</v>
      </c>
      <c r="X6" s="152">
        <v>10.091383080664052</v>
      </c>
      <c r="Y6" s="152">
        <v>17.077101364429069</v>
      </c>
      <c r="Z6" s="152">
        <v>26.070393374749095</v>
      </c>
      <c r="AA6" s="152">
        <v>23.71811700294284</v>
      </c>
      <c r="AB6" s="152">
        <v>23.570580270940567</v>
      </c>
      <c r="AC6" s="152">
        <v>21.931322169293875</v>
      </c>
      <c r="AD6" s="152">
        <v>22.004836645846531</v>
      </c>
      <c r="AE6" s="152">
        <v>19.614674497328195</v>
      </c>
      <c r="AF6" s="152">
        <v>24.685880291948571</v>
      </c>
    </row>
    <row r="7" spans="1:32" x14ac:dyDescent="0.55000000000000004">
      <c r="A7" s="139"/>
      <c r="B7" s="150" t="s">
        <v>61</v>
      </c>
      <c r="C7" s="151">
        <v>2.6070319362737977</v>
      </c>
      <c r="D7" s="151">
        <v>1.6451081896445752</v>
      </c>
      <c r="E7" s="151">
        <v>3.0465141435531846</v>
      </c>
      <c r="F7" s="151">
        <v>5.8974953371565624</v>
      </c>
      <c r="G7" s="151">
        <v>2.7524201070903334</v>
      </c>
      <c r="H7" s="151">
        <v>1.5140961421881938</v>
      </c>
      <c r="I7" s="151">
        <v>7.8630523677648823</v>
      </c>
      <c r="J7" s="151">
        <v>8.0259450350142068</v>
      </c>
      <c r="K7" s="151">
        <v>1.9877266910241833</v>
      </c>
      <c r="L7" s="151">
        <v>12.407310852243823</v>
      </c>
      <c r="M7" s="151">
        <v>8.1341523497119876</v>
      </c>
      <c r="N7" s="151">
        <v>9.4802766762145456</v>
      </c>
      <c r="O7" s="151">
        <v>5.6476706786166027</v>
      </c>
      <c r="P7" s="229">
        <v>4.0999999999999996</v>
      </c>
      <c r="Q7" s="222">
        <v>5.3914950308235348</v>
      </c>
      <c r="R7" s="152">
        <v>1.8299212330831518</v>
      </c>
      <c r="S7" s="152">
        <v>0.91889473870827398</v>
      </c>
      <c r="T7" s="152">
        <v>1.3761542228648544</v>
      </c>
      <c r="U7" s="152">
        <v>2.4434401553608835</v>
      </c>
      <c r="V7" s="152">
        <v>1.3236030059196175</v>
      </c>
      <c r="W7" s="152">
        <v>0.69706031762682319</v>
      </c>
      <c r="X7" s="152">
        <v>1.8338126560304584</v>
      </c>
      <c r="Y7" s="152">
        <v>3.3253809328760409</v>
      </c>
      <c r="Z7" s="152">
        <v>1.2282604745516179</v>
      </c>
      <c r="AA7" s="152">
        <v>5.1722597874800602</v>
      </c>
      <c r="AB7" s="152">
        <v>3.0875348456608291</v>
      </c>
      <c r="AC7" s="152">
        <v>3.0526354726193468</v>
      </c>
      <c r="AD7" s="152">
        <v>2.0121891665380458</v>
      </c>
      <c r="AE7" s="152">
        <v>1.2374557350383573</v>
      </c>
      <c r="AF7" s="152">
        <v>1.5809180712021045</v>
      </c>
    </row>
    <row r="8" spans="1:32" x14ac:dyDescent="0.55000000000000004">
      <c r="A8" s="139"/>
      <c r="B8" s="150" t="s">
        <v>62</v>
      </c>
      <c r="C8" s="151">
        <v>56.498094565696576</v>
      </c>
      <c r="D8" s="151">
        <v>71.808043774246471</v>
      </c>
      <c r="E8" s="151">
        <v>160.94262506509693</v>
      </c>
      <c r="F8" s="151">
        <v>177.46459579493273</v>
      </c>
      <c r="G8" s="151">
        <v>148.8840299937383</v>
      </c>
      <c r="H8" s="151">
        <v>143.38285528209391</v>
      </c>
      <c r="I8" s="151">
        <v>326.75345844446213</v>
      </c>
      <c r="J8" s="151">
        <v>168.86</v>
      </c>
      <c r="K8" s="151">
        <v>96.889416769658567</v>
      </c>
      <c r="L8" s="151">
        <v>150.28765787264626</v>
      </c>
      <c r="M8" s="151">
        <v>164.47</v>
      </c>
      <c r="N8" s="151">
        <v>178.22300671554152</v>
      </c>
      <c r="O8" s="151">
        <v>184.14126107723746</v>
      </c>
      <c r="P8" s="229">
        <v>240.84899215115735</v>
      </c>
      <c r="Q8" s="222">
        <v>210.64671242961501</v>
      </c>
      <c r="R8" s="152">
        <v>39.656998994142732</v>
      </c>
      <c r="S8" s="152">
        <v>40.109236606100865</v>
      </c>
      <c r="T8" s="152">
        <v>72.700096794551968</v>
      </c>
      <c r="U8" s="152">
        <v>73.526827022350105</v>
      </c>
      <c r="V8" s="152">
        <v>71.59639225331054</v>
      </c>
      <c r="W8" s="152">
        <v>66.010668583259886</v>
      </c>
      <c r="X8" s="152">
        <v>76.205091797894823</v>
      </c>
      <c r="Y8" s="152">
        <v>69.963577108456292</v>
      </c>
      <c r="Z8" s="152">
        <v>59.870122767840051</v>
      </c>
      <c r="AA8" s="152">
        <v>62.650708008067056</v>
      </c>
      <c r="AB8" s="152">
        <v>62.428982668835417</v>
      </c>
      <c r="AC8" s="152">
        <v>57.387552169413695</v>
      </c>
      <c r="AD8" s="152">
        <v>65.607056738483863</v>
      </c>
      <c r="AE8" s="152">
        <v>72.692674784306817</v>
      </c>
      <c r="AF8" s="152">
        <v>61.766762728226844</v>
      </c>
    </row>
    <row r="9" spans="1:32" x14ac:dyDescent="0.55000000000000004">
      <c r="A9" s="139"/>
      <c r="B9" s="150" t="s">
        <v>63</v>
      </c>
      <c r="C9" s="183">
        <v>36.290183710536866</v>
      </c>
      <c r="D9" s="183">
        <v>31.112260942300505</v>
      </c>
      <c r="E9" s="183">
        <v>30.361198270212515</v>
      </c>
      <c r="F9" s="151">
        <v>31.684047711987876</v>
      </c>
      <c r="G9" s="151">
        <v>15.87</v>
      </c>
      <c r="H9" s="151">
        <v>41.662990152519441</v>
      </c>
      <c r="I9" s="151">
        <v>50.222693427580865</v>
      </c>
      <c r="J9" s="151">
        <v>22.375237983752971</v>
      </c>
      <c r="K9" s="151">
        <v>20.765111085996327</v>
      </c>
      <c r="L9" s="151">
        <v>20.291399637727583</v>
      </c>
      <c r="M9" s="151">
        <v>27.860913479757198</v>
      </c>
      <c r="N9" s="151">
        <v>54.17635463535948</v>
      </c>
      <c r="O9" s="151">
        <v>29.08744425517067</v>
      </c>
      <c r="P9" s="229">
        <v>21.332333069950071</v>
      </c>
      <c r="Q9" s="222">
        <v>39.75594777699078</v>
      </c>
      <c r="R9" s="152">
        <v>25.472713548463933</v>
      </c>
      <c r="S9" s="152">
        <v>17.378123256061038</v>
      </c>
      <c r="T9" s="152">
        <v>13.714589607012162</v>
      </c>
      <c r="U9" s="152">
        <v>13.127280317811648</v>
      </c>
      <c r="V9" s="152">
        <v>7.6316764471503458</v>
      </c>
      <c r="W9" s="152">
        <v>19.180827650103538</v>
      </c>
      <c r="X9" s="152">
        <v>11.712882799178811</v>
      </c>
      <c r="Y9" s="152">
        <v>9.2707076157548318</v>
      </c>
      <c r="Z9" s="152">
        <v>12.831223382859234</v>
      </c>
      <c r="AA9" s="152">
        <v>8.4589152015100471</v>
      </c>
      <c r="AB9" s="152">
        <v>10.575354075306652</v>
      </c>
      <c r="AC9" s="152">
        <v>17.444708375656827</v>
      </c>
      <c r="AD9" s="152">
        <v>10.363465496339904</v>
      </c>
      <c r="AE9" s="152">
        <v>6.4384921705263718</v>
      </c>
      <c r="AF9" s="152">
        <v>11.657415228816703</v>
      </c>
    </row>
    <row r="10" spans="1:32" x14ac:dyDescent="0.55000000000000004">
      <c r="A10" s="139"/>
      <c r="B10" s="150" t="s">
        <v>64</v>
      </c>
      <c r="C10" s="151">
        <v>0.25832751801060089</v>
      </c>
      <c r="D10" s="151">
        <v>4.3810204009393214E-2</v>
      </c>
      <c r="E10" s="151">
        <v>0.67786796158335683</v>
      </c>
      <c r="F10" s="151">
        <v>0.32305200329393796</v>
      </c>
      <c r="G10" s="189">
        <v>0.16594188160985057</v>
      </c>
      <c r="H10" s="151">
        <v>1.0579801986549627E-2</v>
      </c>
      <c r="I10" s="151">
        <v>0.67245684794733862</v>
      </c>
      <c r="J10" s="151">
        <v>0.87667788414660608</v>
      </c>
      <c r="K10" s="151">
        <v>0</v>
      </c>
      <c r="L10" s="151">
        <v>0</v>
      </c>
      <c r="M10" s="151">
        <v>0.88927514257312923</v>
      </c>
      <c r="N10" s="151">
        <v>0.57075351809223063</v>
      </c>
      <c r="O10" s="151">
        <v>3.4949263142060497E-2</v>
      </c>
      <c r="P10" s="229">
        <v>5.5340591620315731E-2</v>
      </c>
      <c r="Q10" s="233">
        <v>1.0538810735541588</v>
      </c>
      <c r="R10" s="152">
        <v>0.18132459511521021</v>
      </c>
      <c r="S10" s="152">
        <v>2.447071032736458E-2</v>
      </c>
      <c r="T10" s="152">
        <v>0.30620270050338011</v>
      </c>
      <c r="U10" s="152">
        <v>0.13384635205133849</v>
      </c>
      <c r="V10" s="152">
        <v>7.9799291082401247E-2</v>
      </c>
      <c r="W10" s="152">
        <v>4.8707343792020151E-3</v>
      </c>
      <c r="X10" s="152">
        <v>0.15682966623185696</v>
      </c>
      <c r="Y10" s="152">
        <v>0.36323297848376984</v>
      </c>
      <c r="Z10" s="152">
        <v>0</v>
      </c>
      <c r="AA10" s="152">
        <v>0</v>
      </c>
      <c r="AB10" s="152">
        <v>0.33754813925654548</v>
      </c>
      <c r="AC10" s="152">
        <v>0.18378181301627677</v>
      </c>
      <c r="AD10" s="152">
        <v>1.2451952791653842E-2</v>
      </c>
      <c r="AE10" s="152">
        <v>1.6702812800237894E-2</v>
      </c>
      <c r="AF10" s="152">
        <v>0.30902367980577594</v>
      </c>
    </row>
    <row r="11" spans="1:32" x14ac:dyDescent="0.55000000000000004">
      <c r="A11" s="147" t="s">
        <v>3</v>
      </c>
      <c r="B11" s="147" t="s">
        <v>49</v>
      </c>
      <c r="C11" s="148">
        <v>708.66927666630818</v>
      </c>
      <c r="D11" s="148">
        <v>743.11876732784935</v>
      </c>
      <c r="E11" s="148">
        <v>823.94480423075834</v>
      </c>
      <c r="F11" s="148">
        <v>892.37553211077261</v>
      </c>
      <c r="G11" s="130">
        <v>916.68177673333821</v>
      </c>
      <c r="H11" s="148">
        <v>733.50257179580558</v>
      </c>
      <c r="I11" s="148">
        <v>993.10837756624164</v>
      </c>
      <c r="J11" s="148">
        <v>900.34864984192927</v>
      </c>
      <c r="K11" s="148">
        <v>769.76402905797045</v>
      </c>
      <c r="L11" s="148">
        <v>961.43901859007076</v>
      </c>
      <c r="M11" s="148">
        <v>990.42102065356369</v>
      </c>
      <c r="N11" s="148">
        <v>1079.6557265795907</v>
      </c>
      <c r="O11" s="148">
        <v>1055.3847663475656</v>
      </c>
      <c r="P11" s="230">
        <v>1257.7166251145366</v>
      </c>
      <c r="Q11" s="223">
        <v>1499.8046029449615</v>
      </c>
      <c r="R11" s="149">
        <v>100</v>
      </c>
      <c r="S11" s="149">
        <v>100</v>
      </c>
      <c r="T11" s="149">
        <v>100</v>
      </c>
      <c r="U11" s="149">
        <v>100</v>
      </c>
      <c r="V11" s="149">
        <v>100</v>
      </c>
      <c r="W11" s="149">
        <v>100</v>
      </c>
      <c r="X11" s="149">
        <v>100</v>
      </c>
      <c r="Y11" s="149">
        <v>100</v>
      </c>
      <c r="Z11" s="149">
        <v>100</v>
      </c>
      <c r="AA11" s="149">
        <v>100</v>
      </c>
      <c r="AB11" s="149">
        <v>100</v>
      </c>
      <c r="AC11" s="149">
        <v>100</v>
      </c>
      <c r="AD11" s="149">
        <v>100</v>
      </c>
      <c r="AE11" s="149">
        <v>100</v>
      </c>
      <c r="AF11" s="149">
        <v>100</v>
      </c>
    </row>
    <row r="12" spans="1:32" x14ac:dyDescent="0.55000000000000004">
      <c r="A12" s="139"/>
      <c r="B12" s="150" t="s">
        <v>60</v>
      </c>
      <c r="C12" s="151">
        <v>155.36899976722816</v>
      </c>
      <c r="D12" s="151">
        <v>148.64159785535014</v>
      </c>
      <c r="E12" s="151">
        <v>292.70306644023213</v>
      </c>
      <c r="F12" s="151">
        <v>317.77558971162404</v>
      </c>
      <c r="G12" s="151">
        <v>272.06811926793324</v>
      </c>
      <c r="H12" s="151">
        <v>290.02987241855658</v>
      </c>
      <c r="I12" s="151">
        <v>503.80580579367779</v>
      </c>
      <c r="J12" s="151">
        <v>334.59136551411484</v>
      </c>
      <c r="K12" s="151">
        <v>219.7169944561798</v>
      </c>
      <c r="L12" s="151">
        <v>298.055979992179</v>
      </c>
      <c r="M12" s="151">
        <v>308.93711553895901</v>
      </c>
      <c r="N12" s="151">
        <v>336.64</v>
      </c>
      <c r="O12" s="151">
        <v>321.50972644146083</v>
      </c>
      <c r="P12" s="229">
        <v>415.50755622201984</v>
      </c>
      <c r="Q12" s="232">
        <v>482.12505569028406</v>
      </c>
      <c r="R12" s="152">
        <v>21.924049042750717</v>
      </c>
      <c r="S12" s="152">
        <v>20.002401283693107</v>
      </c>
      <c r="T12" s="152">
        <v>35.524596421662267</v>
      </c>
      <c r="U12" s="152">
        <v>35.610074265480627</v>
      </c>
      <c r="V12" s="152">
        <v>29.679669234558979</v>
      </c>
      <c r="W12" s="152">
        <v>39.540402933896715</v>
      </c>
      <c r="X12" s="152">
        <v>50.73019392186864</v>
      </c>
      <c r="Y12" s="152">
        <v>37.162422087583266</v>
      </c>
      <c r="Z12" s="152">
        <v>28.543421901003519</v>
      </c>
      <c r="AA12" s="152">
        <v>31.001028066166025</v>
      </c>
      <c r="AB12" s="152">
        <v>31.192503904561324</v>
      </c>
      <c r="AC12" s="152">
        <v>31.180309770272252</v>
      </c>
      <c r="AD12" s="152">
        <v>30.463745232379008</v>
      </c>
      <c r="AE12" s="152">
        <v>33.036659285964419</v>
      </c>
      <c r="AF12" s="151">
        <v>32.145857849989319</v>
      </c>
    </row>
    <row r="13" spans="1:32" x14ac:dyDescent="0.55000000000000004">
      <c r="A13" s="139"/>
      <c r="B13" s="150" t="s">
        <v>61</v>
      </c>
      <c r="C13" s="151">
        <v>20.905938347513391</v>
      </c>
      <c r="D13" s="151">
        <v>29.920522701548723</v>
      </c>
      <c r="E13" s="151">
        <v>10.00080090502918</v>
      </c>
      <c r="F13" s="151">
        <v>19.162243484439117</v>
      </c>
      <c r="G13" s="151">
        <v>33.611689286116288</v>
      </c>
      <c r="H13" s="151">
        <v>16.135395767168568</v>
      </c>
      <c r="I13" s="151">
        <v>20.65</v>
      </c>
      <c r="J13" s="151">
        <v>21.888934994084149</v>
      </c>
      <c r="K13" s="151">
        <v>37.248689058971259</v>
      </c>
      <c r="L13" s="151">
        <v>24.727218968439001</v>
      </c>
      <c r="M13" s="151">
        <v>25.029331733286227</v>
      </c>
      <c r="N13" s="151">
        <v>33.86552819027461</v>
      </c>
      <c r="O13" s="151">
        <v>30.786684255768041</v>
      </c>
      <c r="P13" s="229">
        <v>51.45</v>
      </c>
      <c r="Q13" s="222">
        <v>25.565962715520666</v>
      </c>
      <c r="R13" s="152">
        <v>2.9500274720329656</v>
      </c>
      <c r="S13" s="152">
        <v>4.0263446459761365</v>
      </c>
      <c r="T13" s="152">
        <v>1.2137707348450373</v>
      </c>
      <c r="U13" s="152">
        <v>2.147329548482114</v>
      </c>
      <c r="V13" s="152">
        <v>3.6666692999935018</v>
      </c>
      <c r="W13" s="152">
        <v>2.1997735778437573</v>
      </c>
      <c r="X13" s="152">
        <v>2.0793299569786998</v>
      </c>
      <c r="Y13" s="152">
        <v>2.4311620834803387</v>
      </c>
      <c r="Z13" s="152">
        <v>4.8389750173901778</v>
      </c>
      <c r="AA13" s="152">
        <v>2.5718967599942975</v>
      </c>
      <c r="AB13" s="152">
        <v>2.5271406009506698</v>
      </c>
      <c r="AC13" s="152">
        <v>3.1366969448272628</v>
      </c>
      <c r="AD13" s="152">
        <v>2.9171052337919749</v>
      </c>
      <c r="AE13" s="152">
        <v>4.0907465936784133</v>
      </c>
      <c r="AF13" s="152">
        <v>1.7046195661301662</v>
      </c>
    </row>
    <row r="14" spans="1:32" x14ac:dyDescent="0.55000000000000004">
      <c r="A14" s="139"/>
      <c r="B14" s="150" t="s">
        <v>62</v>
      </c>
      <c r="C14" s="151">
        <v>390.07980514336361</v>
      </c>
      <c r="D14" s="151">
        <v>396.69352629459377</v>
      </c>
      <c r="E14" s="151">
        <v>404.98868016408534</v>
      </c>
      <c r="F14" s="151">
        <v>444.20828140043545</v>
      </c>
      <c r="G14" s="151">
        <v>493.10420540109823</v>
      </c>
      <c r="H14" s="151">
        <v>309.19</v>
      </c>
      <c r="I14" s="151">
        <v>363.75637195015224</v>
      </c>
      <c r="J14" s="151">
        <v>406.07</v>
      </c>
      <c r="K14" s="151">
        <v>377.65</v>
      </c>
      <c r="L14" s="151">
        <v>485.30084820245901</v>
      </c>
      <c r="M14" s="151">
        <v>498.02416373718142</v>
      </c>
      <c r="N14" s="151">
        <v>548.52449720770005</v>
      </c>
      <c r="O14" s="151">
        <v>553.68327927150483</v>
      </c>
      <c r="P14" s="229">
        <v>645.01451717904581</v>
      </c>
      <c r="Q14" s="222">
        <v>807.34994654729894</v>
      </c>
      <c r="R14" s="152">
        <v>55.043984265602766</v>
      </c>
      <c r="S14" s="152">
        <v>53.382251093058507</v>
      </c>
      <c r="T14" s="152">
        <v>49.152404151900214</v>
      </c>
      <c r="U14" s="152">
        <v>49.778178066999587</v>
      </c>
      <c r="V14" s="152">
        <v>53.792299347142112</v>
      </c>
      <c r="W14" s="152">
        <v>42.152544774726863</v>
      </c>
      <c r="X14" s="152">
        <v>36.628063982461896</v>
      </c>
      <c r="Y14" s="152">
        <v>45.101417108949086</v>
      </c>
      <c r="Z14" s="152">
        <v>49.060489415459472</v>
      </c>
      <c r="AA14" s="152">
        <v>50.476508527201446</v>
      </c>
      <c r="AB14" s="152">
        <v>50.284086600720869</v>
      </c>
      <c r="AC14" s="152">
        <v>50.805500652088064</v>
      </c>
      <c r="AD14" s="152">
        <v>52.462693884399179</v>
      </c>
      <c r="AE14" s="152">
        <v>51.28456635613815</v>
      </c>
      <c r="AF14" s="152">
        <v>53.830341963347493</v>
      </c>
    </row>
    <row r="15" spans="1:32" x14ac:dyDescent="0.55000000000000004">
      <c r="A15" s="139"/>
      <c r="B15" s="150" t="s">
        <v>63</v>
      </c>
      <c r="C15" s="151">
        <v>141.65168802589923</v>
      </c>
      <c r="D15" s="151">
        <v>166.90229818265826</v>
      </c>
      <c r="E15" s="151">
        <v>115.79750532840929</v>
      </c>
      <c r="F15" s="151">
        <v>110.71964200429453</v>
      </c>
      <c r="G15" s="151">
        <v>116.31240414737681</v>
      </c>
      <c r="H15" s="151">
        <v>117.39925489134539</v>
      </c>
      <c r="I15" s="151">
        <v>104.13484300613685</v>
      </c>
      <c r="J15" s="151">
        <v>136.4751396352996</v>
      </c>
      <c r="K15" s="151">
        <v>132.40337411582578</v>
      </c>
      <c r="L15" s="151">
        <v>150.61000000000001</v>
      </c>
      <c r="M15" s="151">
        <v>157.44061228779876</v>
      </c>
      <c r="N15" s="151">
        <v>160.39079380163494</v>
      </c>
      <c r="O15" s="151">
        <v>137.94435589465803</v>
      </c>
      <c r="P15" s="229">
        <v>141.69922405343178</v>
      </c>
      <c r="Q15" s="222">
        <v>180.9917307407236</v>
      </c>
      <c r="R15" s="152">
        <v>19.98840540854982</v>
      </c>
      <c r="S15" s="152">
        <v>22.459707050975911</v>
      </c>
      <c r="T15" s="152">
        <v>14.05403671869972</v>
      </c>
      <c r="U15" s="152">
        <v>12.407292448102515</v>
      </c>
      <c r="V15" s="152">
        <v>12.688416754815885</v>
      </c>
      <c r="W15" s="152">
        <v>16.00529560570202</v>
      </c>
      <c r="X15" s="152">
        <v>10.485748117575508</v>
      </c>
      <c r="Y15" s="152">
        <v>15.158032353273368</v>
      </c>
      <c r="Z15" s="152">
        <v>17.200514588588884</v>
      </c>
      <c r="AA15" s="152">
        <v>15.66506009095265</v>
      </c>
      <c r="AB15" s="152">
        <v>15.896331863383322</v>
      </c>
      <c r="AC15" s="152">
        <v>14.855735013767942</v>
      </c>
      <c r="AD15" s="152">
        <v>13.07052747900185</v>
      </c>
      <c r="AE15" s="152">
        <v>11.266387135538393</v>
      </c>
      <c r="AF15" s="152">
        <v>12.067687376431225</v>
      </c>
    </row>
    <row r="16" spans="1:32" x14ac:dyDescent="0.55000000000000004">
      <c r="A16" s="139"/>
      <c r="B16" s="150" t="s">
        <v>64</v>
      </c>
      <c r="C16" s="151">
        <v>0.66284538230380741</v>
      </c>
      <c r="D16" s="151">
        <v>0.96082229369850469</v>
      </c>
      <c r="E16" s="151">
        <v>0.45475139300232797</v>
      </c>
      <c r="F16" s="151">
        <v>0.5097755099794371</v>
      </c>
      <c r="G16" s="189">
        <v>1.5853586308136842</v>
      </c>
      <c r="H16" s="151">
        <v>0.74804871873493517</v>
      </c>
      <c r="I16" s="151">
        <v>0.76135681627471508</v>
      </c>
      <c r="J16" s="151">
        <v>1.3232096984307622</v>
      </c>
      <c r="K16" s="151">
        <v>2.744971426993708</v>
      </c>
      <c r="L16" s="151">
        <v>2.744971426993708</v>
      </c>
      <c r="M16" s="151">
        <v>0.9897973563382626</v>
      </c>
      <c r="N16" s="151">
        <v>0.2349073799809174</v>
      </c>
      <c r="O16" s="151">
        <v>11.460720484173773</v>
      </c>
      <c r="P16" s="229">
        <v>4.0453276600389785</v>
      </c>
      <c r="Q16" s="222">
        <v>3.7719072511341918</v>
      </c>
      <c r="R16" s="152">
        <v>9.3533811063735747E-2</v>
      </c>
      <c r="S16" s="152">
        <v>0.12929592629634246</v>
      </c>
      <c r="T16" s="152">
        <v>5.5191972892757984E-2</v>
      </c>
      <c r="U16" s="152">
        <v>5.7125670935154853E-2</v>
      </c>
      <c r="V16" s="152">
        <v>0.17294536348952241</v>
      </c>
      <c r="W16" s="152">
        <v>0.10198310783062653</v>
      </c>
      <c r="X16" s="152">
        <v>7.6664021115251502E-2</v>
      </c>
      <c r="Y16" s="152">
        <v>0.14696636671394722</v>
      </c>
      <c r="Z16" s="152">
        <v>0.35659907755795978</v>
      </c>
      <c r="AA16" s="152">
        <v>0.2855065556855752</v>
      </c>
      <c r="AB16" s="152">
        <v>9.9937030383817016E-2</v>
      </c>
      <c r="AC16" s="152">
        <v>2.1757619044463095E-2</v>
      </c>
      <c r="AD16" s="152">
        <v>1.0859281704279842</v>
      </c>
      <c r="AE16" s="152">
        <v>0.32164062868061255</v>
      </c>
      <c r="AF16" s="152">
        <v>0.25149324410178581</v>
      </c>
    </row>
    <row r="17" spans="1:32" x14ac:dyDescent="0.55000000000000004">
      <c r="A17" s="147" t="s">
        <v>4</v>
      </c>
      <c r="B17" s="147" t="s">
        <v>49</v>
      </c>
      <c r="C17" s="148">
        <v>84.663396734238745</v>
      </c>
      <c r="D17" s="148">
        <v>89.244629908196146</v>
      </c>
      <c r="E17" s="148">
        <v>120.23440505670149</v>
      </c>
      <c r="F17" s="148">
        <v>87.332520691005342</v>
      </c>
      <c r="G17" s="130">
        <v>82.250976688083156</v>
      </c>
      <c r="H17" s="148">
        <v>62.646048475236768</v>
      </c>
      <c r="I17" s="148">
        <v>79.358047833132005</v>
      </c>
      <c r="J17" s="148">
        <v>89.907653947286775</v>
      </c>
      <c r="K17" s="148">
        <v>108.5875832710105</v>
      </c>
      <c r="L17" s="148">
        <v>114.99494779911738</v>
      </c>
      <c r="M17" s="148">
        <v>114.80549287357908</v>
      </c>
      <c r="N17" s="148">
        <v>129.38704710953272</v>
      </c>
      <c r="O17" s="148">
        <v>150.45666246932765</v>
      </c>
      <c r="P17" s="230">
        <v>178.23474948376801</v>
      </c>
      <c r="Q17" s="223">
        <v>187.72919590032436</v>
      </c>
      <c r="R17" s="149">
        <v>100</v>
      </c>
      <c r="S17" s="149">
        <v>100</v>
      </c>
      <c r="T17" s="149">
        <v>100</v>
      </c>
      <c r="U17" s="149">
        <v>100</v>
      </c>
      <c r="V17" s="149">
        <v>100</v>
      </c>
      <c r="W17" s="149">
        <v>100</v>
      </c>
      <c r="X17" s="149">
        <v>100</v>
      </c>
      <c r="Y17" s="149">
        <v>100</v>
      </c>
      <c r="Z17" s="149">
        <v>100</v>
      </c>
      <c r="AA17" s="149">
        <v>100</v>
      </c>
      <c r="AB17" s="149">
        <v>100</v>
      </c>
      <c r="AC17" s="149">
        <v>100</v>
      </c>
      <c r="AD17" s="149">
        <v>100</v>
      </c>
      <c r="AE17" s="149">
        <v>100</v>
      </c>
      <c r="AF17" s="149">
        <v>100</v>
      </c>
    </row>
    <row r="18" spans="1:32" x14ac:dyDescent="0.55000000000000004">
      <c r="A18" s="139"/>
      <c r="B18" s="150" t="s">
        <v>60</v>
      </c>
      <c r="C18" s="151">
        <v>81.308557398529985</v>
      </c>
      <c r="D18" s="151">
        <v>87.02335689057314</v>
      </c>
      <c r="E18" s="151">
        <v>118.26653767366923</v>
      </c>
      <c r="F18" s="151">
        <v>85.371734822965621</v>
      </c>
      <c r="G18" s="151">
        <v>79.060658323093108</v>
      </c>
      <c r="H18" s="151">
        <v>61.845819823418886</v>
      </c>
      <c r="I18" s="151">
        <v>78.581281786719998</v>
      </c>
      <c r="J18" s="151">
        <v>89.27959557643463</v>
      </c>
      <c r="K18" s="151">
        <v>107.4800551726028</v>
      </c>
      <c r="L18" s="151">
        <v>113.55370126823141</v>
      </c>
      <c r="M18" s="151">
        <v>112.99250016342614</v>
      </c>
      <c r="N18" s="151">
        <v>126.94144030814108</v>
      </c>
      <c r="O18" s="151">
        <v>147.6089785501143</v>
      </c>
      <c r="P18" s="229">
        <v>175.7532733238865</v>
      </c>
      <c r="Q18" s="232">
        <v>183.38898207106936</v>
      </c>
      <c r="R18" s="152">
        <v>96.037438296694248</v>
      </c>
      <c r="S18" s="152">
        <v>97.511028932600226</v>
      </c>
      <c r="T18" s="152">
        <v>98.363307588951571</v>
      </c>
      <c r="U18" s="152">
        <v>97.754804450249125</v>
      </c>
      <c r="V18" s="152">
        <v>96.121239536050069</v>
      </c>
      <c r="W18" s="152">
        <v>98.722619109592841</v>
      </c>
      <c r="X18" s="152">
        <v>99.02118806142343</v>
      </c>
      <c r="Y18" s="152">
        <v>99.301440596792375</v>
      </c>
      <c r="Z18" s="152">
        <v>98.980060090624207</v>
      </c>
      <c r="AA18" s="152">
        <v>98.746687086285164</v>
      </c>
      <c r="AB18" s="152">
        <v>98.420813617211365</v>
      </c>
      <c r="AC18" s="152">
        <v>98.109851908652573</v>
      </c>
      <c r="AD18" s="152">
        <v>98.107306202014229</v>
      </c>
      <c r="AE18" s="152">
        <v>98.607748395265929</v>
      </c>
      <c r="AF18" s="151">
        <v>97.688045373848269</v>
      </c>
    </row>
    <row r="19" spans="1:32" x14ac:dyDescent="0.55000000000000004">
      <c r="A19" s="139"/>
      <c r="B19" s="150" t="s">
        <v>61</v>
      </c>
      <c r="C19" s="151">
        <v>4.403520959849732E-2</v>
      </c>
      <c r="D19" s="151">
        <v>8.2884081268222096E-2</v>
      </c>
      <c r="E19" s="151">
        <v>4.125484411141192E-2</v>
      </c>
      <c r="F19" s="151">
        <v>0.10135390226438251</v>
      </c>
      <c r="G19" s="151">
        <v>0.21906966912504677</v>
      </c>
      <c r="H19" s="151">
        <v>5.7107704562221348E-2</v>
      </c>
      <c r="I19" s="151">
        <v>8.7528294544253871E-2</v>
      </c>
      <c r="J19" s="151">
        <v>0.11380425221275925</v>
      </c>
      <c r="K19" s="151">
        <v>6.4088002773830852E-2</v>
      </c>
      <c r="L19" s="151">
        <v>7.951991143465631E-2</v>
      </c>
      <c r="M19" s="151">
        <v>0.14200901723831813</v>
      </c>
      <c r="N19" s="151">
        <v>5.7927906004764017E-2</v>
      </c>
      <c r="O19" s="151">
        <v>0.59902074563970353</v>
      </c>
      <c r="P19" s="229">
        <v>0.48297366615914189</v>
      </c>
      <c r="Q19" s="222">
        <v>0.29934237505281591</v>
      </c>
      <c r="R19" s="152">
        <v>5.2012098849193736E-2</v>
      </c>
      <c r="S19" s="152">
        <v>9.2872906026371563E-2</v>
      </c>
      <c r="T19" s="151">
        <v>3.4312012515848936E-2</v>
      </c>
      <c r="U19" s="151">
        <v>0.11605516646311718</v>
      </c>
      <c r="V19" s="151">
        <v>0.26634293955659061</v>
      </c>
      <c r="W19" s="152">
        <v>9.1159308451506466E-2</v>
      </c>
      <c r="X19" s="152">
        <v>0.11029542300272006</v>
      </c>
      <c r="Y19" s="152">
        <v>0.12657904774101117</v>
      </c>
      <c r="Z19" s="152">
        <v>5.9019641881044006E-2</v>
      </c>
      <c r="AA19" s="152">
        <v>6.9150787018546434E-2</v>
      </c>
      <c r="AB19" s="152">
        <v>0.12369531603744334</v>
      </c>
      <c r="AC19" s="152">
        <v>4.4771024069917217E-2</v>
      </c>
      <c r="AD19" s="152">
        <v>0.39813507478395704</v>
      </c>
      <c r="AE19" s="152">
        <v>0.27097615226997401</v>
      </c>
      <c r="AF19" s="152">
        <v>0.15945435317996731</v>
      </c>
    </row>
    <row r="20" spans="1:32" x14ac:dyDescent="0.55000000000000004">
      <c r="A20" s="139"/>
      <c r="B20" s="150" t="s">
        <v>62</v>
      </c>
      <c r="C20" s="151">
        <v>2.1196270267556012</v>
      </c>
      <c r="D20" s="151">
        <v>0.99794575979355449</v>
      </c>
      <c r="E20" s="151">
        <v>0.98789982112829966</v>
      </c>
      <c r="F20" s="151">
        <v>0.66265590609972191</v>
      </c>
      <c r="G20" s="151">
        <v>2.3624996639664593</v>
      </c>
      <c r="H20" s="151">
        <v>0.51168490959856872</v>
      </c>
      <c r="I20" s="151">
        <v>0.41605846437843946</v>
      </c>
      <c r="J20" s="151">
        <v>0.36366595090258569</v>
      </c>
      <c r="K20" s="151">
        <v>0.72160114949246901</v>
      </c>
      <c r="L20" s="151">
        <v>0.62032225149656939</v>
      </c>
      <c r="M20" s="151">
        <v>0.93399555748590446</v>
      </c>
      <c r="N20" s="151">
        <v>0.83528652661110458</v>
      </c>
      <c r="O20" s="151">
        <v>1.4269200981220094</v>
      </c>
      <c r="P20" s="229">
        <v>1.0021015315010109</v>
      </c>
      <c r="Q20" s="222">
        <v>2.899200898753552</v>
      </c>
      <c r="R20" s="152">
        <v>2.5035931801899962</v>
      </c>
      <c r="S20" s="152">
        <v>1.1182137914854011</v>
      </c>
      <c r="T20" s="152">
        <v>0.82164487000406816</v>
      </c>
      <c r="U20" s="152">
        <v>0.75877336512968763</v>
      </c>
      <c r="V20" s="152">
        <v>2.8723059094187602</v>
      </c>
      <c r="W20" s="152">
        <v>0.81678720693904838</v>
      </c>
      <c r="X20" s="152">
        <v>0.5242801149207893</v>
      </c>
      <c r="Y20" s="152">
        <v>0.40448831099052429</v>
      </c>
      <c r="Z20" s="152">
        <v>0.66453375952894422</v>
      </c>
      <c r="AA20" s="152">
        <v>0.53943435200318468</v>
      </c>
      <c r="AB20" s="152">
        <v>0.81354605438121053</v>
      </c>
      <c r="AC20" s="152">
        <v>0.64557198364994917</v>
      </c>
      <c r="AD20" s="152">
        <v>0.9483927628747606</v>
      </c>
      <c r="AE20" s="152">
        <v>0.56223690071855104</v>
      </c>
      <c r="AF20" s="152">
        <v>1.5443526963663636</v>
      </c>
    </row>
    <row r="21" spans="1:32" x14ac:dyDescent="0.55000000000000004">
      <c r="A21" s="139"/>
      <c r="B21" s="150" t="s">
        <v>63</v>
      </c>
      <c r="C21" s="151">
        <v>1.1911770993546817</v>
      </c>
      <c r="D21" s="151">
        <v>1.1404431765612375</v>
      </c>
      <c r="E21" s="151">
        <v>0.93871271779255194</v>
      </c>
      <c r="F21" s="151">
        <v>1.1967760596756245</v>
      </c>
      <c r="G21" s="151">
        <v>0.60874903189854268</v>
      </c>
      <c r="H21" s="151">
        <v>0.23143603765709231</v>
      </c>
      <c r="I21" s="151">
        <v>0.27317928748931469</v>
      </c>
      <c r="J21" s="151">
        <v>0.15058816773680603</v>
      </c>
      <c r="K21" s="151">
        <v>0.32183894614139408</v>
      </c>
      <c r="L21" s="151">
        <v>0.74140436795474962</v>
      </c>
      <c r="M21" s="151">
        <v>0.73698813542871333</v>
      </c>
      <c r="N21" s="151">
        <v>1.5523923687757613</v>
      </c>
      <c r="O21" s="151">
        <v>0.82174307545166092</v>
      </c>
      <c r="P21" s="231">
        <v>0.99640096222135333</v>
      </c>
      <c r="Q21" s="222">
        <v>1.1416705554486153</v>
      </c>
      <c r="R21" s="152">
        <v>1.4069564242665893</v>
      </c>
      <c r="S21" s="152">
        <v>1.2778843698880085</v>
      </c>
      <c r="T21" s="152">
        <v>0.78073552852851336</v>
      </c>
      <c r="U21" s="152">
        <v>1.3703670181580874</v>
      </c>
      <c r="V21" s="152">
        <v>0.74011161497458622</v>
      </c>
      <c r="W21" s="152">
        <v>0.36943437501660814</v>
      </c>
      <c r="X21" s="152">
        <v>0.34423640065306932</v>
      </c>
      <c r="Y21" s="152">
        <v>0.1674920444760982</v>
      </c>
      <c r="Z21" s="152">
        <v>0.29638650796579158</v>
      </c>
      <c r="AA21" s="152">
        <v>0.64472777469310716</v>
      </c>
      <c r="AB21" s="152">
        <v>0.64194501236997958</v>
      </c>
      <c r="AC21" s="152">
        <v>1.1998050836275613</v>
      </c>
      <c r="AD21" s="152">
        <v>0.54616596032706943</v>
      </c>
      <c r="AE21" s="152">
        <v>0.55903855174554296</v>
      </c>
      <c r="AF21" s="152">
        <v>0.60814757660539398</v>
      </c>
    </row>
    <row r="22" spans="1:32" ht="12.5" thickBot="1" x14ac:dyDescent="0.7">
      <c r="A22" s="153"/>
      <c r="B22" s="154" t="s">
        <v>64</v>
      </c>
      <c r="C22" s="155">
        <v>0</v>
      </c>
      <c r="D22" s="155">
        <v>0</v>
      </c>
      <c r="E22" s="155">
        <v>0</v>
      </c>
      <c r="F22" s="155">
        <v>0</v>
      </c>
      <c r="G22" s="155">
        <v>0</v>
      </c>
      <c r="H22" s="155">
        <v>0</v>
      </c>
      <c r="I22" s="155">
        <v>0</v>
      </c>
      <c r="J22" s="155">
        <v>0</v>
      </c>
      <c r="K22" s="155">
        <v>0</v>
      </c>
      <c r="L22" s="155">
        <v>0</v>
      </c>
      <c r="M22" s="155">
        <v>0</v>
      </c>
      <c r="N22" s="155">
        <v>0</v>
      </c>
      <c r="O22" s="155">
        <v>0</v>
      </c>
      <c r="P22" s="155">
        <v>0</v>
      </c>
      <c r="Q22" s="234">
        <v>0</v>
      </c>
      <c r="R22" s="156">
        <v>0</v>
      </c>
      <c r="S22" s="156">
        <v>0</v>
      </c>
      <c r="T22" s="156">
        <v>0</v>
      </c>
      <c r="U22" s="156">
        <v>0</v>
      </c>
      <c r="V22" s="156">
        <v>0</v>
      </c>
      <c r="W22" s="156">
        <v>0</v>
      </c>
      <c r="X22" s="156">
        <v>0</v>
      </c>
      <c r="Y22" s="156">
        <v>0</v>
      </c>
      <c r="Z22" s="156">
        <v>0</v>
      </c>
      <c r="AA22" s="156">
        <v>0</v>
      </c>
      <c r="AB22" s="156">
        <v>0</v>
      </c>
      <c r="AC22" s="156">
        <v>0</v>
      </c>
      <c r="AD22" s="156">
        <v>0</v>
      </c>
      <c r="AE22" s="156">
        <v>0</v>
      </c>
      <c r="AF22" s="156">
        <v>0</v>
      </c>
    </row>
    <row r="23" spans="1:32" x14ac:dyDescent="0.55000000000000004">
      <c r="A23" s="150" t="s">
        <v>104</v>
      </c>
      <c r="B23" s="150"/>
      <c r="W23" s="152"/>
    </row>
    <row r="24" spans="1:32" x14ac:dyDescent="0.55000000000000004">
      <c r="C24" s="33"/>
      <c r="D24" s="33"/>
      <c r="E24" s="33"/>
      <c r="F24" s="190"/>
      <c r="G24" s="190"/>
      <c r="H24" s="190"/>
      <c r="M24" s="196"/>
      <c r="N24" s="200"/>
      <c r="O24" s="200"/>
      <c r="P24" s="200"/>
    </row>
    <row r="25" spans="1:32" x14ac:dyDescent="0.55000000000000004">
      <c r="C25" s="190"/>
      <c r="D25" s="190"/>
      <c r="E25" s="190"/>
      <c r="F25" s="190"/>
      <c r="G25" s="190"/>
      <c r="H25" s="190"/>
    </row>
    <row r="26" spans="1:32" ht="15.75" x14ac:dyDescent="0.75">
      <c r="C26" s="181"/>
      <c r="D26" s="181"/>
      <c r="E26" s="181"/>
      <c r="F26" s="181"/>
      <c r="G26" s="181"/>
      <c r="H26" s="181"/>
      <c r="I26" s="181"/>
      <c r="J26" s="181"/>
      <c r="K26" s="181"/>
      <c r="L26" s="181"/>
      <c r="M26" s="181"/>
      <c r="N26" s="181"/>
    </row>
    <row r="27" spans="1:32" x14ac:dyDescent="0.55000000000000004">
      <c r="C27" s="157"/>
      <c r="D27" s="157"/>
      <c r="E27" s="157"/>
      <c r="F27" s="157"/>
      <c r="G27" s="157"/>
      <c r="H27" s="157"/>
      <c r="I27" s="157"/>
      <c r="J27" s="157"/>
      <c r="K27" s="157"/>
      <c r="L27" s="157"/>
      <c r="M27" s="157"/>
      <c r="N27" s="157"/>
    </row>
    <row r="28" spans="1:32" x14ac:dyDescent="0.55000000000000004">
      <c r="C28" s="157"/>
      <c r="D28" s="157"/>
      <c r="E28" s="157"/>
      <c r="F28" s="157"/>
      <c r="G28" s="157"/>
      <c r="H28" s="157"/>
      <c r="I28" s="157"/>
      <c r="J28" s="157"/>
      <c r="K28" s="157"/>
      <c r="L28" s="157"/>
      <c r="M28" s="157"/>
      <c r="N28" s="157"/>
    </row>
  </sheetData>
  <phoneticPr fontId="36" type="noConversion"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F8"/>
  <sheetViews>
    <sheetView workbookViewId="0">
      <selection activeCell="G5" sqref="G5"/>
    </sheetView>
  </sheetViews>
  <sheetFormatPr defaultColWidth="25" defaultRowHeight="14.75" x14ac:dyDescent="0.75"/>
  <sheetData>
    <row r="1" spans="1:6" ht="16.25" thickTop="1" thickBot="1" x14ac:dyDescent="0.9">
      <c r="A1" s="1" t="s">
        <v>6</v>
      </c>
      <c r="B1" s="2" t="s">
        <v>7</v>
      </c>
      <c r="C1" s="2" t="s">
        <v>8</v>
      </c>
      <c r="D1" s="2" t="s">
        <v>9</v>
      </c>
      <c r="E1" s="2" t="s">
        <v>10</v>
      </c>
      <c r="F1" s="3" t="s">
        <v>11</v>
      </c>
    </row>
    <row r="2" spans="1:6" ht="63.75" thickBot="1" x14ac:dyDescent="0.9">
      <c r="A2" s="4" t="s">
        <v>12</v>
      </c>
      <c r="B2" s="5">
        <v>5</v>
      </c>
      <c r="C2" s="6">
        <v>103</v>
      </c>
      <c r="D2" s="8">
        <v>27896</v>
      </c>
      <c r="E2" s="8">
        <f>B2*C2*D2</f>
        <v>14366440</v>
      </c>
      <c r="F2" s="9" t="s">
        <v>13</v>
      </c>
    </row>
    <row r="3" spans="1:6" ht="63.75" thickBot="1" x14ac:dyDescent="0.9">
      <c r="A3" s="4" t="s">
        <v>14</v>
      </c>
      <c r="B3" s="10">
        <v>22</v>
      </c>
      <c r="C3" s="11">
        <v>103</v>
      </c>
      <c r="D3" s="12">
        <v>25284</v>
      </c>
      <c r="E3" s="12">
        <f>B3*C3*D3</f>
        <v>57293544</v>
      </c>
      <c r="F3" s="9" t="s">
        <v>15</v>
      </c>
    </row>
    <row r="4" spans="1:6" ht="63.75" thickBot="1" x14ac:dyDescent="0.9">
      <c r="A4" s="4" t="s">
        <v>16</v>
      </c>
      <c r="B4" s="10">
        <v>83</v>
      </c>
      <c r="C4" s="11">
        <v>103</v>
      </c>
      <c r="D4" s="12">
        <v>22672</v>
      </c>
      <c r="E4" s="12">
        <f>B4*C4*D4</f>
        <v>193822928</v>
      </c>
      <c r="F4" s="13" t="s">
        <v>17</v>
      </c>
    </row>
    <row r="5" spans="1:6" ht="63.75" thickBot="1" x14ac:dyDescent="0.9">
      <c r="A5" s="4" t="s">
        <v>18</v>
      </c>
      <c r="B5" s="10">
        <v>8</v>
      </c>
      <c r="C5" s="11">
        <v>103</v>
      </c>
      <c r="D5" s="12">
        <v>25284</v>
      </c>
      <c r="E5" s="12">
        <f>B5*C5*D5</f>
        <v>20834016</v>
      </c>
      <c r="F5" s="13" t="s">
        <v>17</v>
      </c>
    </row>
    <row r="6" spans="1:6" ht="15.5" thickBot="1" x14ac:dyDescent="0.9">
      <c r="A6" s="14" t="s">
        <v>19</v>
      </c>
      <c r="B6" s="15"/>
      <c r="C6" s="16"/>
      <c r="D6" s="16"/>
      <c r="E6" s="17">
        <f>SUM(E2:E5)</f>
        <v>286316928</v>
      </c>
      <c r="F6" s="18"/>
    </row>
    <row r="7" spans="1:6" ht="15.5" thickTop="1" x14ac:dyDescent="0.75">
      <c r="E7" s="7">
        <v>286316928</v>
      </c>
    </row>
    <row r="8" spans="1:6" x14ac:dyDescent="0.75">
      <c r="E8" s="19">
        <v>411841840</v>
      </c>
      <c r="F8" s="7">
        <f>E8-E6</f>
        <v>125524912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rgb="FF92D050"/>
  </sheetPr>
  <dimension ref="A1:AB286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Q19" sqref="Q19"/>
    </sheetView>
  </sheetViews>
  <sheetFormatPr defaultColWidth="9.1328125" defaultRowHeight="11.75" x14ac:dyDescent="0.55000000000000004"/>
  <cols>
    <col min="1" max="1" width="24.54296875" style="36" customWidth="1"/>
    <col min="2" max="2" width="7.40625" style="36" customWidth="1"/>
    <col min="3" max="3" width="7.54296875" style="36" customWidth="1"/>
    <col min="4" max="16" width="8" style="36" customWidth="1"/>
    <col min="17" max="17" width="13.7265625" style="36" customWidth="1"/>
    <col min="18" max="18" width="13" style="36" customWidth="1"/>
    <col min="19" max="19" width="14.54296875" style="36" customWidth="1"/>
    <col min="20" max="20" width="9.86328125" style="36" customWidth="1"/>
    <col min="21" max="24" width="9" style="36" customWidth="1"/>
    <col min="25" max="25" width="15.26953125" style="36" customWidth="1"/>
    <col min="26" max="27" width="17" style="36" bestFit="1" customWidth="1"/>
    <col min="28" max="28" width="17.26953125" style="36" customWidth="1"/>
    <col min="29" max="16384" width="9.1328125" style="36"/>
  </cols>
  <sheetData>
    <row r="1" spans="1:28" x14ac:dyDescent="0.55000000000000004">
      <c r="A1" s="92" t="s">
        <v>41</v>
      </c>
    </row>
    <row r="3" spans="1:28" x14ac:dyDescent="0.55000000000000004">
      <c r="A3" s="49" t="s">
        <v>128</v>
      </c>
    </row>
    <row r="4" spans="1:28" x14ac:dyDescent="0.55000000000000004"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</row>
    <row r="5" spans="1:28" x14ac:dyDescent="0.55000000000000004">
      <c r="A5" s="158" t="s">
        <v>42</v>
      </c>
      <c r="B5" s="99" t="s">
        <v>96</v>
      </c>
      <c r="C5" s="99" t="s">
        <v>97</v>
      </c>
      <c r="D5" s="99" t="s">
        <v>106</v>
      </c>
      <c r="E5" s="99" t="s">
        <v>107</v>
      </c>
      <c r="F5" s="99" t="s">
        <v>109</v>
      </c>
      <c r="G5" s="99" t="s">
        <v>110</v>
      </c>
      <c r="H5" s="99" t="s">
        <v>112</v>
      </c>
      <c r="I5" s="99" t="s">
        <v>113</v>
      </c>
      <c r="J5" s="99" t="s">
        <v>114</v>
      </c>
      <c r="K5" s="99" t="s">
        <v>115</v>
      </c>
      <c r="L5" s="99" t="s">
        <v>118</v>
      </c>
      <c r="M5" s="99" t="s">
        <v>120</v>
      </c>
      <c r="N5" s="99" t="s">
        <v>122</v>
      </c>
      <c r="O5" s="99" t="s">
        <v>124</v>
      </c>
      <c r="P5" s="99" t="s">
        <v>127</v>
      </c>
      <c r="Q5" s="100" t="s">
        <v>131</v>
      </c>
      <c r="R5" s="101" t="s">
        <v>132</v>
      </c>
      <c r="S5" s="101" t="s">
        <v>133</v>
      </c>
      <c r="U5" s="159"/>
      <c r="V5" s="103"/>
      <c r="W5" s="103"/>
      <c r="X5" s="103"/>
      <c r="Y5" s="103"/>
      <c r="Z5" s="103"/>
      <c r="AA5" s="103"/>
      <c r="AB5" s="103"/>
    </row>
    <row r="6" spans="1:28" x14ac:dyDescent="0.55000000000000004">
      <c r="A6" s="158" t="s">
        <v>43</v>
      </c>
      <c r="B6" s="128">
        <v>142.22635322730548</v>
      </c>
      <c r="C6" s="128">
        <v>168.99113177570302</v>
      </c>
      <c r="D6" s="128">
        <v>226.9906642381693</v>
      </c>
      <c r="E6" s="128">
        <v>244.88130999593682</v>
      </c>
      <c r="F6" s="128">
        <v>206.75730289438332</v>
      </c>
      <c r="G6" s="128">
        <v>201.76979391919284</v>
      </c>
      <c r="H6" s="128">
        <v>405.95276121982795</v>
      </c>
      <c r="I6" s="128">
        <v>240.24426204613803</v>
      </c>
      <c r="J6" s="128">
        <v>161.82959670931828</v>
      </c>
      <c r="K6" s="128">
        <v>241.48436645574861</v>
      </c>
      <c r="L6" s="128">
        <v>263.41600875598323</v>
      </c>
      <c r="M6" s="128">
        <v>310.51376158163305</v>
      </c>
      <c r="N6" s="128">
        <v>280.67294927014103</v>
      </c>
      <c r="O6" s="128">
        <v>331.32356399627537</v>
      </c>
      <c r="P6" s="128">
        <v>342.6852390023306</v>
      </c>
      <c r="Q6" s="105">
        <v>100</v>
      </c>
      <c r="R6" s="106">
        <v>3.4291780726416921E-2</v>
      </c>
      <c r="S6" s="106">
        <v>0.30092791482456493</v>
      </c>
      <c r="U6" s="95"/>
      <c r="V6" s="95"/>
      <c r="W6" s="95"/>
      <c r="X6" s="95"/>
      <c r="Y6" s="95"/>
      <c r="Z6" s="95"/>
      <c r="AA6" s="95"/>
      <c r="AB6" s="95"/>
    </row>
    <row r="7" spans="1:28" x14ac:dyDescent="0.55000000000000004">
      <c r="A7" s="159"/>
      <c r="B7" s="160"/>
      <c r="C7" s="160"/>
      <c r="D7" s="160"/>
      <c r="E7" s="160"/>
      <c r="F7" s="160"/>
      <c r="G7" s="160"/>
      <c r="H7" s="160"/>
      <c r="I7" s="160"/>
      <c r="J7" s="160"/>
      <c r="K7" s="160"/>
      <c r="L7" s="160"/>
      <c r="M7" s="160"/>
      <c r="N7" s="160"/>
      <c r="O7" s="160"/>
      <c r="P7" s="160"/>
      <c r="Q7" s="161"/>
      <c r="R7" s="132"/>
      <c r="S7" s="132"/>
      <c r="U7" s="95"/>
      <c r="V7" s="95"/>
      <c r="W7" s="95"/>
      <c r="X7" s="95"/>
      <c r="Y7" s="95"/>
      <c r="Z7" s="95"/>
      <c r="AA7" s="95"/>
      <c r="AB7" s="95"/>
    </row>
    <row r="8" spans="1:28" x14ac:dyDescent="0.55000000000000004">
      <c r="A8" s="36" t="s">
        <v>24</v>
      </c>
      <c r="B8" s="41">
        <v>15.906724814597785</v>
      </c>
      <c r="C8" s="41">
        <v>34.928842395809184</v>
      </c>
      <c r="D8" s="41">
        <v>131.44267090410668</v>
      </c>
      <c r="E8" s="41">
        <v>149.90135305313535</v>
      </c>
      <c r="F8" s="41">
        <v>117.06840095330563</v>
      </c>
      <c r="G8" s="41">
        <v>102.95586089164674</v>
      </c>
      <c r="H8" s="41">
        <v>274.46608071904393</v>
      </c>
      <c r="I8" s="41">
        <v>133.11986228178318</v>
      </c>
      <c r="J8" s="41">
        <v>62.937841813270779</v>
      </c>
      <c r="K8" s="41">
        <v>112.29847744616472</v>
      </c>
      <c r="L8" s="41">
        <v>123.01565894941244</v>
      </c>
      <c r="M8" s="41">
        <v>135.97188971184212</v>
      </c>
      <c r="N8" s="41">
        <v>139.09048714171027</v>
      </c>
      <c r="O8" s="41">
        <v>188.38327586062374</v>
      </c>
      <c r="P8" s="41">
        <v>163.98934768220553</v>
      </c>
      <c r="Q8" s="110">
        <v>47.854219854824336</v>
      </c>
      <c r="R8" s="114">
        <v>-0.12949094375270431</v>
      </c>
      <c r="S8" s="112">
        <v>0.33307701704579462</v>
      </c>
      <c r="U8" s="95"/>
      <c r="V8" s="95"/>
      <c r="W8" s="95"/>
      <c r="X8" s="95"/>
      <c r="Y8" s="95"/>
      <c r="Z8" s="95"/>
      <c r="AA8" s="95"/>
      <c r="AB8" s="95"/>
    </row>
    <row r="9" spans="1:28" x14ac:dyDescent="0.55000000000000004">
      <c r="A9" s="36" t="s">
        <v>23</v>
      </c>
      <c r="B9" s="41">
        <v>15.162498701818713</v>
      </c>
      <c r="C9" s="41">
        <v>14.302256050710223</v>
      </c>
      <c r="D9" s="41">
        <v>16.149595818457808</v>
      </c>
      <c r="E9" s="41">
        <v>16.469634653570893</v>
      </c>
      <c r="F9" s="41">
        <v>19.797367931344397</v>
      </c>
      <c r="G9" s="41">
        <v>17.532637384817523</v>
      </c>
      <c r="H9" s="41">
        <v>26.822685260218861</v>
      </c>
      <c r="I9" s="41">
        <v>24.232181697352718</v>
      </c>
      <c r="J9" s="41">
        <v>24.489783060419668</v>
      </c>
      <c r="K9" s="41">
        <v>25.943150026187769</v>
      </c>
      <c r="L9" s="41">
        <v>33.952171745022305</v>
      </c>
      <c r="M9" s="41">
        <v>33.996522753120566</v>
      </c>
      <c r="N9" s="41">
        <v>35.179201595152726</v>
      </c>
      <c r="O9" s="41">
        <v>35.719120479997507</v>
      </c>
      <c r="P9" s="41">
        <v>40.827833883402285</v>
      </c>
      <c r="Q9" s="110">
        <v>11.914091777709928</v>
      </c>
      <c r="R9" s="114">
        <v>0.14302461356140128</v>
      </c>
      <c r="S9" s="112">
        <v>0.20251023086286124</v>
      </c>
      <c r="U9" s="95"/>
      <c r="V9" s="95"/>
      <c r="W9" s="95"/>
      <c r="X9" s="95"/>
      <c r="Y9" s="95"/>
      <c r="Z9" s="95"/>
      <c r="AA9" s="95"/>
      <c r="AB9" s="95"/>
    </row>
    <row r="10" spans="1:28" x14ac:dyDescent="0.55000000000000004">
      <c r="A10" s="36" t="s">
        <v>26</v>
      </c>
      <c r="B10" s="41">
        <v>5.7798421807594931</v>
      </c>
      <c r="C10" s="41">
        <v>8.1336829606010976</v>
      </c>
      <c r="D10" s="41">
        <v>13.014323869939691</v>
      </c>
      <c r="E10" s="41">
        <v>10.656048648153149</v>
      </c>
      <c r="F10" s="41">
        <v>4.4691934674807072</v>
      </c>
      <c r="G10" s="41">
        <v>5.4261625792682491</v>
      </c>
      <c r="H10" s="41">
        <v>7.9042920381643027</v>
      </c>
      <c r="I10" s="41">
        <v>9.0694482517336876</v>
      </c>
      <c r="J10" s="41">
        <v>7.8180353924770545</v>
      </c>
      <c r="K10" s="41">
        <v>6.7266772989628993</v>
      </c>
      <c r="L10" s="41">
        <v>10.713751729657078</v>
      </c>
      <c r="M10" s="41">
        <v>17.342720025499986</v>
      </c>
      <c r="N10" s="41">
        <v>8.3277589931057943</v>
      </c>
      <c r="O10" s="41">
        <v>7.7334921748910999</v>
      </c>
      <c r="P10" s="41">
        <v>15.611099737460062</v>
      </c>
      <c r="Q10" s="110">
        <v>4.5555214992361819</v>
      </c>
      <c r="R10" s="114">
        <v>1.0186352277106807</v>
      </c>
      <c r="S10" s="112">
        <v>0.45710859569822571</v>
      </c>
      <c r="U10" s="95"/>
      <c r="V10" s="95"/>
      <c r="W10" s="95"/>
      <c r="X10" s="95"/>
      <c r="Y10" s="95"/>
      <c r="Z10" s="95"/>
      <c r="AA10" s="95"/>
      <c r="AB10" s="95"/>
    </row>
    <row r="11" spans="1:28" x14ac:dyDescent="0.55000000000000004">
      <c r="A11" s="36" t="s">
        <v>28</v>
      </c>
      <c r="B11" s="41">
        <v>3.6893918595138908E-2</v>
      </c>
      <c r="C11" s="41">
        <v>0</v>
      </c>
      <c r="D11" s="41">
        <v>5.0437077972929185E-4</v>
      </c>
      <c r="E11" s="41">
        <v>1.0051850405233863E-3</v>
      </c>
      <c r="F11" s="41">
        <v>0</v>
      </c>
      <c r="G11" s="41">
        <v>0.13738864473766102</v>
      </c>
      <c r="H11" s="41">
        <v>2.5712615207385478E-2</v>
      </c>
      <c r="I11" s="41">
        <v>3.8939347560927755E-2</v>
      </c>
      <c r="J11" s="41">
        <v>3.2389860949498464</v>
      </c>
      <c r="K11" s="41">
        <v>14.559445458525065</v>
      </c>
      <c r="L11" s="41">
        <v>1.2974942891967087</v>
      </c>
      <c r="M11" s="41">
        <v>1.1857862928837191E-2</v>
      </c>
      <c r="N11" s="41">
        <v>0</v>
      </c>
      <c r="O11" s="41">
        <v>1.9129886476563003</v>
      </c>
      <c r="P11" s="41">
        <v>12.835644274633363</v>
      </c>
      <c r="Q11" s="110">
        <v>3.7456075762125449</v>
      </c>
      <c r="R11" s="114">
        <v>5.7097336360876811</v>
      </c>
      <c r="S11" s="112">
        <v>8.8926402848216277</v>
      </c>
      <c r="U11" s="95"/>
      <c r="V11" s="95"/>
      <c r="W11" s="95"/>
      <c r="X11" s="95"/>
      <c r="Y11" s="95"/>
      <c r="Z11" s="95"/>
      <c r="AA11" s="95"/>
      <c r="AB11" s="95"/>
    </row>
    <row r="12" spans="1:28" x14ac:dyDescent="0.55000000000000004">
      <c r="A12" s="36" t="s">
        <v>37</v>
      </c>
      <c r="B12" s="41">
        <v>3.3362671556885486</v>
      </c>
      <c r="C12" s="41">
        <v>4.2547762361715824</v>
      </c>
      <c r="D12" s="41">
        <v>0.57627121596366948</v>
      </c>
      <c r="E12" s="41">
        <v>1.511299371152713</v>
      </c>
      <c r="F12" s="41">
        <v>7.0139408595363308</v>
      </c>
      <c r="G12" s="41">
        <v>2.9012292091326151</v>
      </c>
      <c r="H12" s="41">
        <v>3.1794158603131346</v>
      </c>
      <c r="I12" s="41">
        <v>3.7588155694407788</v>
      </c>
      <c r="J12" s="41">
        <v>4.231525708823578</v>
      </c>
      <c r="K12" s="41">
        <v>7.9300511375618319</v>
      </c>
      <c r="L12" s="41">
        <v>9.1201339039513023</v>
      </c>
      <c r="M12" s="41">
        <v>6.6739866547958249</v>
      </c>
      <c r="N12" s="41">
        <v>6.4496376858942428</v>
      </c>
      <c r="O12" s="41">
        <v>11.631660601954442</v>
      </c>
      <c r="P12" s="41">
        <v>10.789537769985435</v>
      </c>
      <c r="Q12" s="110">
        <v>3.1485271444423244</v>
      </c>
      <c r="R12" s="114">
        <v>-7.2399192238080556E-2</v>
      </c>
      <c r="S12" s="112">
        <v>0.1830459819576622</v>
      </c>
      <c r="U12" s="95"/>
      <c r="V12" s="95"/>
      <c r="W12" s="95"/>
      <c r="X12" s="95"/>
      <c r="Y12" s="95"/>
      <c r="Z12" s="95"/>
      <c r="AA12" s="95"/>
      <c r="AB12" s="95"/>
    </row>
    <row r="13" spans="1:28" x14ac:dyDescent="0.55000000000000004">
      <c r="A13" s="36" t="s">
        <v>95</v>
      </c>
      <c r="B13" s="41">
        <v>10.191497210575662</v>
      </c>
      <c r="C13" s="41">
        <v>10.180917933545253</v>
      </c>
      <c r="D13" s="41">
        <v>9.8986248693635837</v>
      </c>
      <c r="E13" s="41">
        <v>9.0058248174945295</v>
      </c>
      <c r="F13" s="41">
        <v>10.867872904657421</v>
      </c>
      <c r="G13" s="41">
        <v>9.3906643399934211</v>
      </c>
      <c r="H13" s="41">
        <v>6.4917784863377088</v>
      </c>
      <c r="I13" s="41">
        <v>5.9748271120109253</v>
      </c>
      <c r="J13" s="41">
        <v>8.6340464388301967</v>
      </c>
      <c r="K13" s="41">
        <v>9.7084203213092461</v>
      </c>
      <c r="L13" s="41">
        <v>9.3866744814087077</v>
      </c>
      <c r="M13" s="41">
        <v>9.4413158741456833</v>
      </c>
      <c r="N13" s="41">
        <v>11.497495592949797</v>
      </c>
      <c r="O13" s="41">
        <v>10.721297267154419</v>
      </c>
      <c r="P13" s="41">
        <v>8.7173798271330103</v>
      </c>
      <c r="Q13" s="110">
        <v>2.5438445649168226</v>
      </c>
      <c r="R13" s="114">
        <v>-0.18690997834381251</v>
      </c>
      <c r="S13" s="112">
        <v>-7.1302638181531264E-2</v>
      </c>
      <c r="U13" s="95"/>
      <c r="V13" s="95"/>
      <c r="W13" s="95"/>
      <c r="X13" s="95"/>
      <c r="Y13" s="95"/>
      <c r="Z13" s="95"/>
      <c r="AA13" s="95"/>
      <c r="AB13" s="95"/>
    </row>
    <row r="14" spans="1:28" x14ac:dyDescent="0.55000000000000004">
      <c r="A14" s="36" t="s">
        <v>39</v>
      </c>
      <c r="B14" s="41">
        <v>9.1341461200683103</v>
      </c>
      <c r="C14" s="41">
        <v>7.2933829313611573</v>
      </c>
      <c r="D14" s="41">
        <v>5.9890524938289618</v>
      </c>
      <c r="E14" s="41">
        <v>7.4298773234340407</v>
      </c>
      <c r="F14" s="41">
        <v>4.3044005928874665</v>
      </c>
      <c r="G14" s="41">
        <v>3.18976839547418</v>
      </c>
      <c r="H14" s="41">
        <v>5.2355342185873255</v>
      </c>
      <c r="I14" s="41">
        <v>5.5788152024300093</v>
      </c>
      <c r="J14" s="41">
        <v>5.640167117207743</v>
      </c>
      <c r="K14" s="41">
        <v>5.4473377314169023</v>
      </c>
      <c r="L14" s="41">
        <v>3.9262506915603428</v>
      </c>
      <c r="M14" s="41">
        <v>10.545156612449125</v>
      </c>
      <c r="N14" s="41">
        <v>9.6499719650064026</v>
      </c>
      <c r="O14" s="41">
        <v>10.803841969910467</v>
      </c>
      <c r="P14" s="41">
        <v>8.0753676273532182</v>
      </c>
      <c r="Q14" s="110">
        <v>2.3564970731926675</v>
      </c>
      <c r="R14" s="114">
        <v>-0.25254667276291709</v>
      </c>
      <c r="S14" s="112">
        <v>1.0567631212931956</v>
      </c>
      <c r="U14" s="95"/>
      <c r="V14" s="95"/>
      <c r="W14" s="95"/>
      <c r="X14" s="95"/>
      <c r="Y14" s="95"/>
      <c r="Z14" s="95"/>
      <c r="AA14" s="95"/>
      <c r="AB14" s="95"/>
    </row>
    <row r="15" spans="1:28" x14ac:dyDescent="0.55000000000000004">
      <c r="A15" s="36" t="s">
        <v>91</v>
      </c>
      <c r="B15" s="41">
        <v>7.9483032421173228</v>
      </c>
      <c r="C15" s="41">
        <v>5.117983712485259</v>
      </c>
      <c r="D15" s="41">
        <v>3.7985786876560401</v>
      </c>
      <c r="E15" s="41">
        <v>3.1007601720830573</v>
      </c>
      <c r="F15" s="41">
        <v>4.9516395937347024</v>
      </c>
      <c r="G15" s="41">
        <v>1.8832634532771013</v>
      </c>
      <c r="H15" s="41">
        <v>0.76943511108603146</v>
      </c>
      <c r="I15" s="41">
        <v>4.6823388633879635</v>
      </c>
      <c r="J15" s="41">
        <v>2.294842968969105</v>
      </c>
      <c r="K15" s="41">
        <v>0.22800163734067469</v>
      </c>
      <c r="L15" s="41">
        <v>1.8903991473198909</v>
      </c>
      <c r="M15" s="41">
        <v>2.8143520572448573</v>
      </c>
      <c r="N15" s="41">
        <v>5.4136067536489216</v>
      </c>
      <c r="O15" s="41">
        <v>1.8708900485392455</v>
      </c>
      <c r="P15" s="41">
        <v>7.9568567009225024</v>
      </c>
      <c r="Q15" s="110">
        <v>2.3219140468633923</v>
      </c>
      <c r="R15" s="114">
        <v>3.2529793277456696</v>
      </c>
      <c r="S15" s="112">
        <v>3.2090881770674295</v>
      </c>
      <c r="U15" s="95"/>
      <c r="V15" s="95"/>
      <c r="W15" s="95"/>
      <c r="X15" s="95"/>
      <c r="Y15" s="95"/>
      <c r="Z15" s="95"/>
      <c r="AA15" s="95"/>
      <c r="AB15" s="95"/>
    </row>
    <row r="16" spans="1:28" x14ac:dyDescent="0.55000000000000004">
      <c r="A16" s="36" t="s">
        <v>29</v>
      </c>
      <c r="B16" s="41">
        <v>6.3164829438991923</v>
      </c>
      <c r="C16" s="41">
        <v>0.96126990225555609</v>
      </c>
      <c r="D16" s="41">
        <v>6.6733118120458172</v>
      </c>
      <c r="E16" s="41">
        <v>1.1183143845478345</v>
      </c>
      <c r="F16" s="41">
        <v>1.582958438983546</v>
      </c>
      <c r="G16" s="41">
        <v>0.85209548387474421</v>
      </c>
      <c r="H16" s="41">
        <v>4.0779664791692802</v>
      </c>
      <c r="I16" s="41">
        <v>1.5171800547446028</v>
      </c>
      <c r="J16" s="41">
        <v>1.4990862991366147</v>
      </c>
      <c r="K16" s="41">
        <v>4.3737845308134249</v>
      </c>
      <c r="L16" s="41">
        <v>6.2933265935286657</v>
      </c>
      <c r="M16" s="41">
        <v>4.29089136438518</v>
      </c>
      <c r="N16" s="41">
        <v>4.157610098986904</v>
      </c>
      <c r="O16" s="41">
        <v>6.1957120194611681</v>
      </c>
      <c r="P16" s="41">
        <v>7.950133940950165</v>
      </c>
      <c r="Q16" s="110">
        <v>2.3199522582576413</v>
      </c>
      <c r="R16" s="114">
        <v>0.28316711880381695</v>
      </c>
      <c r="S16" s="112">
        <v>0.26326416129828223</v>
      </c>
      <c r="U16" s="95"/>
      <c r="V16" s="95"/>
      <c r="W16" s="95"/>
      <c r="X16" s="95"/>
      <c r="Y16" s="95"/>
      <c r="Z16" s="95"/>
      <c r="AA16" s="95"/>
      <c r="AB16" s="95"/>
    </row>
    <row r="17" spans="1:28" x14ac:dyDescent="0.55000000000000004">
      <c r="A17" s="36" t="s">
        <v>31</v>
      </c>
      <c r="B17" s="41">
        <v>6.0150914999012981</v>
      </c>
      <c r="C17" s="41">
        <v>21.94871536986669</v>
      </c>
      <c r="D17" s="41">
        <v>0.27235363556714892</v>
      </c>
      <c r="E17" s="41">
        <v>0.40087161945517441</v>
      </c>
      <c r="F17" s="41">
        <v>5.4738752191898303</v>
      </c>
      <c r="G17" s="41">
        <v>4.4743205191346984</v>
      </c>
      <c r="H17" s="41">
        <v>6.6300202404564752</v>
      </c>
      <c r="I17" s="41">
        <v>2.6497667353981473</v>
      </c>
      <c r="J17" s="41">
        <v>1.2319787122087487</v>
      </c>
      <c r="K17" s="41">
        <v>2.2478772624447267</v>
      </c>
      <c r="L17" s="41">
        <v>7.7661494996024611</v>
      </c>
      <c r="M17" s="41">
        <v>11.051162857583233</v>
      </c>
      <c r="N17" s="41">
        <v>2.0444007490428802</v>
      </c>
      <c r="O17" s="41">
        <v>5.0145052512244499</v>
      </c>
      <c r="P17" s="41">
        <v>7.9410433228378077</v>
      </c>
      <c r="Q17" s="110">
        <v>2.3172994979173294</v>
      </c>
      <c r="R17" s="114">
        <v>0.58361451927859709</v>
      </c>
      <c r="S17" s="112">
        <v>2.2520017576831197E-2</v>
      </c>
      <c r="U17" s="95"/>
      <c r="V17" s="95"/>
      <c r="W17" s="95"/>
      <c r="X17" s="95"/>
      <c r="Y17" s="95"/>
      <c r="Z17" s="95"/>
      <c r="AA17" s="95"/>
      <c r="AB17" s="95"/>
    </row>
    <row r="18" spans="1:28" x14ac:dyDescent="0.55000000000000004">
      <c r="A18" s="36" t="s">
        <v>111</v>
      </c>
      <c r="B18" s="41">
        <v>0.10374962426474392</v>
      </c>
      <c r="C18" s="41">
        <v>2.6180781064805262E-2</v>
      </c>
      <c r="D18" s="41">
        <v>1.10347560274836E-2</v>
      </c>
      <c r="E18" s="41">
        <v>2.4789571864378322E-2</v>
      </c>
      <c r="F18" s="41">
        <v>3.1392050290976509E-3</v>
      </c>
      <c r="G18" s="41">
        <v>0</v>
      </c>
      <c r="H18" s="41">
        <v>6.8490235613051769E-3</v>
      </c>
      <c r="I18" s="41">
        <v>4.5450278824266379E-3</v>
      </c>
      <c r="J18" s="41">
        <v>0.20292015300998187</v>
      </c>
      <c r="K18" s="41">
        <v>2.1916521945592269</v>
      </c>
      <c r="L18" s="41">
        <v>2.5455117427407008</v>
      </c>
      <c r="M18" s="41">
        <v>1.891956721790802</v>
      </c>
      <c r="N18" s="41">
        <v>3.1457338974957274</v>
      </c>
      <c r="O18" s="41">
        <v>4.3082586174303765</v>
      </c>
      <c r="P18" s="41">
        <v>6.0872388242930064</v>
      </c>
      <c r="Q18" s="110">
        <v>1.7763352871617579</v>
      </c>
      <c r="R18" s="114">
        <v>0.41292326316373451</v>
      </c>
      <c r="S18" s="112">
        <v>1.3913615176408496</v>
      </c>
      <c r="U18" s="95"/>
      <c r="V18" s="95"/>
      <c r="W18" s="95"/>
      <c r="X18" s="95"/>
      <c r="Y18" s="95"/>
      <c r="Z18" s="95"/>
      <c r="AA18" s="95"/>
      <c r="AB18" s="95"/>
    </row>
    <row r="19" spans="1:28" x14ac:dyDescent="0.55000000000000004">
      <c r="A19" s="36" t="s">
        <v>32</v>
      </c>
      <c r="B19" s="41">
        <v>2.2989772951450256</v>
      </c>
      <c r="C19" s="41">
        <v>2.4006793605819432</v>
      </c>
      <c r="D19" s="41">
        <v>4.6467650860644563</v>
      </c>
      <c r="E19" s="41">
        <v>5.2017230948594877</v>
      </c>
      <c r="F19" s="41">
        <v>3.5701267936805419</v>
      </c>
      <c r="G19" s="41">
        <v>3.2314055326375244</v>
      </c>
      <c r="H19" s="41">
        <v>4.738838342460757</v>
      </c>
      <c r="I19" s="41">
        <v>2.8070595758010066</v>
      </c>
      <c r="J19" s="41">
        <v>2.2120788240117659</v>
      </c>
      <c r="K19" s="41">
        <v>1.51676426279947</v>
      </c>
      <c r="L19" s="41">
        <v>1.810845218820353</v>
      </c>
      <c r="M19" s="41">
        <v>3.7307873349900702</v>
      </c>
      <c r="N19" s="41">
        <v>3.0651817552200677</v>
      </c>
      <c r="O19" s="41">
        <v>1.4325361994803458</v>
      </c>
      <c r="P19" s="41">
        <v>5.3989950043002306</v>
      </c>
      <c r="Q19" s="110">
        <v>1.5754968086803156</v>
      </c>
      <c r="R19" s="114">
        <v>2.7688367011309887</v>
      </c>
      <c r="S19" s="112">
        <v>1.9814779022457381</v>
      </c>
      <c r="U19" s="95"/>
      <c r="V19" s="95"/>
      <c r="W19" s="95"/>
      <c r="X19" s="95"/>
      <c r="Y19" s="95"/>
      <c r="Z19" s="95"/>
      <c r="AA19" s="95"/>
      <c r="AB19" s="95"/>
    </row>
    <row r="20" spans="1:28" x14ac:dyDescent="0.55000000000000004">
      <c r="A20" s="36" t="s">
        <v>40</v>
      </c>
      <c r="B20" s="41">
        <v>2.4740060826463468</v>
      </c>
      <c r="C20" s="41">
        <v>1.2765537157006612</v>
      </c>
      <c r="D20" s="41">
        <v>2.8030906175447661</v>
      </c>
      <c r="E20" s="41">
        <v>5.8928848033408627</v>
      </c>
      <c r="F20" s="41">
        <v>1.9316595953490019</v>
      </c>
      <c r="G20" s="41">
        <v>1.4861202068385775</v>
      </c>
      <c r="H20" s="41">
        <v>7.8204882044960993</v>
      </c>
      <c r="I20" s="41">
        <v>7.8699786164568231</v>
      </c>
      <c r="J20" s="41">
        <v>1.7650246950430442</v>
      </c>
      <c r="K20" s="41">
        <v>9.6638580607139062</v>
      </c>
      <c r="L20" s="41">
        <v>7.9703516901491183</v>
      </c>
      <c r="M20" s="41">
        <v>9.1889442251039899</v>
      </c>
      <c r="N20" s="41">
        <v>3.4559278389398584</v>
      </c>
      <c r="O20" s="41">
        <v>4.001540616115153</v>
      </c>
      <c r="P20" s="41">
        <v>5.3174961938490908</v>
      </c>
      <c r="Q20" s="110">
        <v>1.5517143981252506</v>
      </c>
      <c r="R20" s="114">
        <v>0.32886223181998275</v>
      </c>
      <c r="S20" s="112">
        <v>-0.33284045666125361</v>
      </c>
      <c r="U20" s="95"/>
      <c r="V20" s="95"/>
      <c r="W20" s="95"/>
      <c r="X20" s="95"/>
      <c r="Y20" s="95"/>
      <c r="Z20" s="95"/>
      <c r="AA20" s="95"/>
      <c r="AB20" s="95"/>
    </row>
    <row r="21" spans="1:28" x14ac:dyDescent="0.55000000000000004">
      <c r="A21" s="36" t="s">
        <v>38</v>
      </c>
      <c r="B21" s="41">
        <v>1.3308885782202859</v>
      </c>
      <c r="C21" s="41">
        <v>1.4635314442605001</v>
      </c>
      <c r="D21" s="41">
        <v>1.8578896407412351</v>
      </c>
      <c r="E21" s="41">
        <v>1.9950662961473464</v>
      </c>
      <c r="F21" s="41">
        <v>1.4591225011248548</v>
      </c>
      <c r="G21" s="41">
        <v>1.6356874129093653</v>
      </c>
      <c r="H21" s="41">
        <v>3.7463889195897484</v>
      </c>
      <c r="I21" s="41">
        <v>8.7887225008835621</v>
      </c>
      <c r="J21" s="41">
        <v>4.4277274424781705</v>
      </c>
      <c r="K21" s="41">
        <v>2.6775153455965115</v>
      </c>
      <c r="L21" s="41">
        <v>2.6394779978938843</v>
      </c>
      <c r="M21" s="41">
        <v>1.88036959004294</v>
      </c>
      <c r="N21" s="41">
        <v>2.8305787782637934</v>
      </c>
      <c r="O21" s="41">
        <v>2.7393839122342576</v>
      </c>
      <c r="P21" s="41">
        <v>3.8232790581185818</v>
      </c>
      <c r="Q21" s="110">
        <v>1.1156824464483512</v>
      </c>
      <c r="R21" s="114">
        <v>0.39567113650758534</v>
      </c>
      <c r="S21" s="112">
        <v>0.44849817318776153</v>
      </c>
      <c r="U21" s="95"/>
      <c r="V21" s="95"/>
      <c r="W21" s="95"/>
      <c r="X21" s="95"/>
      <c r="Y21" s="95"/>
      <c r="Z21" s="95"/>
      <c r="AA21" s="95"/>
      <c r="AB21" s="95"/>
    </row>
    <row r="22" spans="1:28" x14ac:dyDescent="0.55000000000000004">
      <c r="A22" s="36" t="s">
        <v>129</v>
      </c>
      <c r="B22" s="41">
        <v>1.5096709784471125</v>
      </c>
      <c r="C22" s="41">
        <v>1.130225951579179</v>
      </c>
      <c r="D22" s="41">
        <v>1.6835393215601928</v>
      </c>
      <c r="E22" s="41">
        <v>1.029631825517352</v>
      </c>
      <c r="F22" s="41">
        <v>1.6198210995460833</v>
      </c>
      <c r="G22" s="41">
        <v>1.5770146901684288</v>
      </c>
      <c r="H22" s="41">
        <v>3.077159275088698</v>
      </c>
      <c r="I22" s="41">
        <v>3.1572087390862049</v>
      </c>
      <c r="J22" s="41">
        <v>4.2014478900930925</v>
      </c>
      <c r="K22" s="41">
        <v>2.586315973880303</v>
      </c>
      <c r="L22" s="41">
        <v>2.5485361093875016</v>
      </c>
      <c r="M22" s="41">
        <v>3.546240800230108</v>
      </c>
      <c r="N22" s="41">
        <v>4.2329117478950327</v>
      </c>
      <c r="O22" s="41">
        <v>1.0244756610363284</v>
      </c>
      <c r="P22" s="41">
        <v>3.5870508002600836</v>
      </c>
      <c r="Q22" s="110">
        <v>1.0467479751106783</v>
      </c>
      <c r="R22" s="114">
        <v>2.5013528741439619</v>
      </c>
      <c r="S22" s="112">
        <v>0.40749459544529332</v>
      </c>
      <c r="U22" s="95"/>
      <c r="V22" s="95"/>
      <c r="W22" s="95"/>
      <c r="X22" s="95"/>
      <c r="Y22" s="95"/>
      <c r="Z22" s="95"/>
      <c r="AA22" s="95"/>
      <c r="AB22" s="95"/>
    </row>
    <row r="23" spans="1:28" x14ac:dyDescent="0.55000000000000004">
      <c r="A23" s="36" t="s">
        <v>33</v>
      </c>
      <c r="B23" s="41">
        <v>18.323853906252303</v>
      </c>
      <c r="C23" s="41">
        <v>9.4388233570814872</v>
      </c>
      <c r="D23" s="41">
        <v>7.32311630069555</v>
      </c>
      <c r="E23" s="41">
        <v>8.6249231619852917</v>
      </c>
      <c r="F23" s="41">
        <v>3.2065309365177885</v>
      </c>
      <c r="G23" s="41">
        <v>2.4540202591795355</v>
      </c>
      <c r="H23" s="41">
        <v>3.2055649361886762</v>
      </c>
      <c r="I23" s="41">
        <v>2.9031269733697433</v>
      </c>
      <c r="J23" s="41">
        <v>3.0032345504382607</v>
      </c>
      <c r="K23" s="41">
        <v>4.3551290421232673</v>
      </c>
      <c r="L23" s="41">
        <v>4.5358514358863271</v>
      </c>
      <c r="M23" s="41">
        <v>14.054384817760278</v>
      </c>
      <c r="N23" s="41">
        <v>1.7710951828037718</v>
      </c>
      <c r="O23" s="41">
        <v>1.6102312220811328</v>
      </c>
      <c r="P23" s="41">
        <v>3.4760625902777962</v>
      </c>
      <c r="Q23" s="110">
        <v>1.0143601750684557</v>
      </c>
      <c r="R23" s="114">
        <v>1.15873505780442</v>
      </c>
      <c r="S23" s="112">
        <v>-0.23364716869335533</v>
      </c>
      <c r="U23" s="95"/>
      <c r="V23" s="95"/>
      <c r="W23" s="95"/>
      <c r="X23" s="95"/>
      <c r="Y23" s="95"/>
      <c r="Z23" s="95"/>
      <c r="AA23" s="95"/>
      <c r="AB23" s="95"/>
    </row>
    <row r="24" spans="1:28" x14ac:dyDescent="0.55000000000000004">
      <c r="A24" s="36" t="s">
        <v>101</v>
      </c>
      <c r="B24" s="41">
        <v>0.99238991057573112</v>
      </c>
      <c r="C24" s="41">
        <v>1.3477261196107164</v>
      </c>
      <c r="D24" s="41">
        <v>1.7436894467833479</v>
      </c>
      <c r="E24" s="41">
        <v>2.385032691255089</v>
      </c>
      <c r="F24" s="41">
        <v>3.2680913452022047</v>
      </c>
      <c r="G24" s="41">
        <v>1.8606837799769465</v>
      </c>
      <c r="H24" s="41">
        <v>2.1902719188861619</v>
      </c>
      <c r="I24" s="41">
        <v>2.9707118715337684</v>
      </c>
      <c r="J24" s="41">
        <v>2.9489771881022677</v>
      </c>
      <c r="K24" s="41">
        <v>2.6501984559783915</v>
      </c>
      <c r="L24" s="41">
        <v>2.0462096674407722</v>
      </c>
      <c r="M24" s="41">
        <v>3.7157074774990249</v>
      </c>
      <c r="N24" s="41">
        <v>5.292121936718674</v>
      </c>
      <c r="O24" s="41">
        <v>3.996817806751404</v>
      </c>
      <c r="P24" s="41">
        <v>2.8386774110931299</v>
      </c>
      <c r="Q24" s="110">
        <v>0.82836290800194756</v>
      </c>
      <c r="R24" s="114">
        <v>-0.28976562146564433</v>
      </c>
      <c r="S24" s="112">
        <v>0.3872857001225638</v>
      </c>
      <c r="U24" s="95"/>
      <c r="V24" s="95"/>
      <c r="W24" s="95"/>
      <c r="X24" s="95"/>
      <c r="Y24" s="95"/>
      <c r="Z24" s="95"/>
      <c r="AA24" s="95"/>
      <c r="AB24" s="95"/>
    </row>
    <row r="25" spans="1:28" x14ac:dyDescent="0.55000000000000004">
      <c r="A25" s="36" t="s">
        <v>125</v>
      </c>
      <c r="B25" s="41">
        <v>0.98983935082262131</v>
      </c>
      <c r="C25" s="41">
        <v>0.95646498553488135</v>
      </c>
      <c r="D25" s="41">
        <v>0.17548535303212409</v>
      </c>
      <c r="E25" s="41">
        <v>1.0008155719006444</v>
      </c>
      <c r="F25" s="41">
        <v>0.32972666826996111</v>
      </c>
      <c r="G25" s="41">
        <v>0.52379641608485072</v>
      </c>
      <c r="H25" s="41">
        <v>0.41611069387788918</v>
      </c>
      <c r="I25" s="41">
        <v>1.0802155804268612</v>
      </c>
      <c r="J25" s="41">
        <v>0.65636827034379952</v>
      </c>
      <c r="K25" s="41">
        <v>2.1314719164935694</v>
      </c>
      <c r="L25" s="41">
        <v>3.3225796905503908</v>
      </c>
      <c r="M25" s="41">
        <v>5.2805603772001097</v>
      </c>
      <c r="N25" s="41">
        <v>4.7305030091771272</v>
      </c>
      <c r="O25" s="41">
        <v>2.2575599197828948</v>
      </c>
      <c r="P25" s="41">
        <v>2.2968534409010726</v>
      </c>
      <c r="Q25" s="110">
        <v>0.67025164188220299</v>
      </c>
      <c r="R25" s="114">
        <v>1.7405305956156747E-2</v>
      </c>
      <c r="S25" s="112">
        <v>-0.30871381431919998</v>
      </c>
      <c r="U25" s="95"/>
      <c r="V25" s="95"/>
      <c r="W25" s="95"/>
      <c r="X25" s="95"/>
      <c r="Y25" s="95"/>
      <c r="Z25" s="95"/>
      <c r="AA25" s="95"/>
      <c r="AB25" s="95"/>
    </row>
    <row r="26" spans="1:28" x14ac:dyDescent="0.55000000000000004">
      <c r="A26" s="36" t="s">
        <v>36</v>
      </c>
      <c r="B26" s="41">
        <v>0.51579193546150492</v>
      </c>
      <c r="C26" s="41">
        <v>0.91004558620676845</v>
      </c>
      <c r="D26" s="41">
        <v>0.8272200571271181</v>
      </c>
      <c r="E26" s="41">
        <v>1.070254858770163</v>
      </c>
      <c r="F26" s="41">
        <v>0.34888966087965378</v>
      </c>
      <c r="G26" s="41">
        <v>1.3692234717762768</v>
      </c>
      <c r="H26" s="41">
        <v>0.91045329315297618</v>
      </c>
      <c r="I26" s="41">
        <v>0.82371216183962326</v>
      </c>
      <c r="J26" s="41">
        <v>1.0834288711518303</v>
      </c>
      <c r="K26" s="41">
        <v>1.4565980780391758</v>
      </c>
      <c r="L26" s="41">
        <v>2.3790492911093741</v>
      </c>
      <c r="M26" s="41">
        <v>6.1421744880050735</v>
      </c>
      <c r="N26" s="41">
        <v>2.8754177926062621</v>
      </c>
      <c r="O26" s="41">
        <v>2.1074845424050035</v>
      </c>
      <c r="P26" s="41">
        <v>1.9777983751126562</v>
      </c>
      <c r="Q26" s="110">
        <v>0.57714723309083216</v>
      </c>
      <c r="R26" s="114">
        <v>-6.1535999283939269E-2</v>
      </c>
      <c r="S26" s="112">
        <v>-0.16866019442985591</v>
      </c>
      <c r="U26" s="95"/>
      <c r="V26" s="95"/>
      <c r="W26" s="95"/>
      <c r="X26" s="95"/>
      <c r="Y26" s="95"/>
      <c r="Z26" s="95"/>
      <c r="AA26" s="95"/>
      <c r="AB26" s="95"/>
    </row>
    <row r="27" spans="1:28" x14ac:dyDescent="0.55000000000000004">
      <c r="A27" s="77" t="s">
        <v>130</v>
      </c>
      <c r="B27" s="80">
        <v>7.7558793924382766E-3</v>
      </c>
      <c r="C27" s="80">
        <v>0.1778777661312024</v>
      </c>
      <c r="D27" s="80">
        <v>0.178075637047903</v>
      </c>
      <c r="E27" s="80">
        <v>1.0707472130271751E-2</v>
      </c>
      <c r="F27" s="80">
        <v>0</v>
      </c>
      <c r="G27" s="80">
        <v>0</v>
      </c>
      <c r="H27" s="80">
        <v>1.7562739825968249E-2</v>
      </c>
      <c r="I27" s="80">
        <v>0</v>
      </c>
      <c r="J27" s="80">
        <v>3.0020005422726714E-2</v>
      </c>
      <c r="K27" s="80">
        <v>5.1639126808129725E-3</v>
      </c>
      <c r="L27" s="80">
        <v>0</v>
      </c>
      <c r="M27" s="80">
        <v>0</v>
      </c>
      <c r="N27" s="80">
        <v>1.8671981233611013E-3</v>
      </c>
      <c r="O27" s="80">
        <v>0</v>
      </c>
      <c r="P27" s="225">
        <v>1.8898524651725577</v>
      </c>
      <c r="Q27" s="162">
        <v>0.55148347523649976</v>
      </c>
      <c r="R27" s="163">
        <v>0</v>
      </c>
      <c r="S27" s="214">
        <v>0</v>
      </c>
      <c r="U27" s="95"/>
      <c r="V27" s="95"/>
      <c r="W27" s="95"/>
      <c r="X27" s="95"/>
      <c r="Y27" s="95"/>
      <c r="Z27" s="95"/>
      <c r="AA27" s="95"/>
      <c r="AB27" s="95"/>
    </row>
    <row r="28" spans="1:28" x14ac:dyDescent="0.55000000000000004">
      <c r="A28" s="45"/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113"/>
      <c r="R28" s="114"/>
      <c r="S28" s="114"/>
      <c r="U28" s="95"/>
      <c r="V28" s="95"/>
      <c r="W28" s="95"/>
      <c r="X28" s="95"/>
      <c r="Y28" s="95"/>
      <c r="Z28" s="95"/>
      <c r="AA28" s="95"/>
      <c r="AB28" s="95"/>
    </row>
    <row r="29" spans="1:28" x14ac:dyDescent="0.55000000000000004">
      <c r="A29" s="150" t="s">
        <v>104</v>
      </c>
      <c r="U29" s="95"/>
      <c r="V29" s="95"/>
      <c r="W29" s="95"/>
      <c r="X29" s="95"/>
      <c r="Y29" s="95"/>
      <c r="Z29" s="95"/>
      <c r="AA29" s="95"/>
      <c r="AB29" s="95"/>
    </row>
    <row r="30" spans="1:28" x14ac:dyDescent="0.55000000000000004">
      <c r="A30" s="40"/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U30" s="95"/>
      <c r="V30" s="95"/>
      <c r="W30" s="95"/>
      <c r="X30" s="95"/>
      <c r="Y30" s="95"/>
      <c r="Z30" s="95"/>
      <c r="AA30" s="95"/>
      <c r="AB30" s="95"/>
    </row>
    <row r="31" spans="1:28" ht="12" x14ac:dyDescent="0.6">
      <c r="A31" s="30" t="s">
        <v>143</v>
      </c>
      <c r="U31" s="95"/>
      <c r="V31" s="95"/>
      <c r="W31" s="95"/>
      <c r="X31" s="95"/>
      <c r="Y31" s="95"/>
      <c r="Z31" s="95"/>
      <c r="AA31" s="95"/>
      <c r="AB31" s="95"/>
    </row>
    <row r="32" spans="1:28" x14ac:dyDescent="0.55000000000000004">
      <c r="Q32" s="130"/>
      <c r="R32" s="130"/>
      <c r="Y32" s="113"/>
      <c r="Z32" s="113"/>
      <c r="AA32" s="112"/>
    </row>
    <row r="33" spans="1:24" x14ac:dyDescent="0.55000000000000004"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</row>
    <row r="34" spans="1:24" ht="14.75" x14ac:dyDescent="0.75">
      <c r="A34"/>
      <c r="B34" s="45"/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</row>
    <row r="35" spans="1:24" ht="14.75" x14ac:dyDescent="0.75">
      <c r="A35"/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</row>
    <row r="36" spans="1:24" ht="14.75" x14ac:dyDescent="0.75">
      <c r="A36"/>
      <c r="B36" s="41"/>
      <c r="C36" s="113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5"/>
      <c r="R36" s="45"/>
      <c r="S36" s="45"/>
      <c r="T36" s="45"/>
      <c r="U36" s="45"/>
      <c r="V36" s="45"/>
      <c r="W36" s="45"/>
      <c r="X36" s="45"/>
    </row>
    <row r="37" spans="1:24" ht="14.75" x14ac:dyDescent="0.75">
      <c r="A37"/>
      <c r="B37" s="47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5"/>
      <c r="R37" s="45"/>
      <c r="S37" s="45"/>
      <c r="T37" s="45"/>
      <c r="U37" s="45"/>
      <c r="V37" s="45"/>
      <c r="W37" s="45"/>
      <c r="X37" s="45"/>
    </row>
    <row r="38" spans="1:24" ht="14.75" x14ac:dyDescent="0.75">
      <c r="A38"/>
      <c r="B38" s="47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5"/>
      <c r="R38" s="45"/>
      <c r="S38" s="45"/>
      <c r="T38" s="45"/>
      <c r="U38" s="45"/>
      <c r="V38" s="45"/>
      <c r="W38" s="45"/>
      <c r="X38" s="45"/>
    </row>
    <row r="39" spans="1:24" ht="14.75" x14ac:dyDescent="0.75">
      <c r="A39"/>
      <c r="B39" s="47"/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5"/>
      <c r="R39" s="45"/>
      <c r="S39" s="45"/>
      <c r="T39" s="45"/>
      <c r="U39" s="45"/>
      <c r="V39" s="45"/>
      <c r="W39" s="45"/>
      <c r="X39" s="45"/>
    </row>
    <row r="40" spans="1:24" ht="14.75" x14ac:dyDescent="0.75">
      <c r="A40"/>
      <c r="B40" s="47"/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5"/>
      <c r="R40" s="48"/>
      <c r="S40" s="45"/>
      <c r="T40" s="45"/>
      <c r="U40" s="45"/>
      <c r="V40" s="45"/>
      <c r="W40" s="45"/>
      <c r="X40" s="45"/>
    </row>
    <row r="41" spans="1:24" ht="14.75" x14ac:dyDescent="0.75">
      <c r="A41"/>
      <c r="B41" s="47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5"/>
      <c r="R41" s="45"/>
      <c r="S41" s="45"/>
      <c r="T41" s="45"/>
      <c r="U41" s="45"/>
      <c r="V41" s="45"/>
      <c r="W41" s="45"/>
      <c r="X41" s="45"/>
    </row>
    <row r="42" spans="1:24" ht="14.75" x14ac:dyDescent="0.75">
      <c r="A42"/>
      <c r="B42" s="47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5"/>
      <c r="R42" s="45"/>
      <c r="S42" s="45"/>
      <c r="T42" s="45"/>
      <c r="U42" s="45"/>
      <c r="V42" s="45"/>
      <c r="W42" s="45"/>
      <c r="X42" s="45"/>
    </row>
    <row r="43" spans="1:24" ht="14.75" x14ac:dyDescent="0.75">
      <c r="A43"/>
      <c r="B43" s="177"/>
      <c r="C43" s="177"/>
      <c r="D43" s="177"/>
      <c r="E43" s="177"/>
      <c r="F43" s="177"/>
      <c r="G43" s="177"/>
      <c r="H43" s="177"/>
      <c r="I43" s="177"/>
      <c r="J43" s="177"/>
      <c r="K43" s="177"/>
      <c r="L43" s="177"/>
      <c r="M43" s="177"/>
      <c r="N43" s="177"/>
      <c r="O43" s="177"/>
      <c r="P43" s="177"/>
      <c r="Q43" s="45"/>
      <c r="R43" s="45"/>
      <c r="S43" s="45"/>
      <c r="T43" s="45"/>
      <c r="U43" s="45"/>
      <c r="V43" s="45"/>
      <c r="W43" s="45"/>
      <c r="X43" s="45"/>
    </row>
    <row r="44" spans="1:24" ht="14.75" x14ac:dyDescent="0.75">
      <c r="A44"/>
      <c r="B44" s="177"/>
      <c r="C44" s="177"/>
      <c r="D44" s="177"/>
      <c r="E44" s="177"/>
      <c r="F44" s="177"/>
      <c r="G44" s="177"/>
      <c r="H44" s="177"/>
      <c r="I44" s="177"/>
      <c r="J44" s="177"/>
      <c r="K44" s="177"/>
      <c r="L44" s="177"/>
      <c r="M44" s="177"/>
      <c r="N44" s="177"/>
      <c r="O44" s="177"/>
      <c r="P44" s="177"/>
      <c r="Q44" s="45"/>
      <c r="R44" s="45"/>
      <c r="S44" s="45"/>
      <c r="T44" s="45"/>
      <c r="U44" s="45"/>
      <c r="V44" s="45"/>
      <c r="W44" s="45"/>
      <c r="X44" s="45"/>
    </row>
    <row r="45" spans="1:24" ht="14.75" x14ac:dyDescent="0.75">
      <c r="A45"/>
      <c r="B45" s="177"/>
      <c r="C45" s="177"/>
      <c r="D45" s="177"/>
      <c r="E45" s="177"/>
      <c r="F45" s="177"/>
      <c r="G45" s="177"/>
      <c r="H45" s="177"/>
      <c r="I45" s="177"/>
      <c r="J45" s="177"/>
      <c r="K45" s="177"/>
      <c r="L45" s="177"/>
      <c r="M45" s="177"/>
      <c r="N45" s="177"/>
      <c r="O45" s="177"/>
      <c r="P45" s="177"/>
      <c r="Q45" s="45"/>
      <c r="R45" s="45"/>
      <c r="S45" s="45"/>
      <c r="T45" s="45"/>
      <c r="U45" s="45"/>
      <c r="V45" s="45"/>
      <c r="W45" s="45"/>
      <c r="X45" s="45"/>
    </row>
    <row r="46" spans="1:24" ht="14.75" x14ac:dyDescent="0.75">
      <c r="A46"/>
      <c r="B46" s="177"/>
      <c r="C46" s="177"/>
      <c r="D46" s="177"/>
      <c r="E46" s="177"/>
      <c r="F46" s="177"/>
      <c r="G46" s="177"/>
      <c r="H46" s="177"/>
      <c r="I46" s="177"/>
      <c r="J46" s="177"/>
      <c r="K46" s="177"/>
      <c r="L46" s="177"/>
      <c r="M46" s="177"/>
      <c r="N46" s="177"/>
      <c r="O46" s="177"/>
      <c r="P46" s="177"/>
      <c r="R46" s="45"/>
    </row>
    <row r="47" spans="1:24" ht="14.75" x14ac:dyDescent="0.75">
      <c r="A47"/>
      <c r="B47" s="177"/>
      <c r="C47" s="177"/>
      <c r="D47" s="177"/>
      <c r="E47" s="177"/>
      <c r="F47" s="177"/>
      <c r="G47" s="177"/>
      <c r="H47" s="177"/>
      <c r="I47" s="177"/>
      <c r="J47" s="177"/>
      <c r="K47" s="177"/>
      <c r="L47" s="177"/>
      <c r="M47" s="177"/>
      <c r="N47" s="177"/>
      <c r="O47" s="177"/>
      <c r="P47" s="177"/>
      <c r="R47" s="45"/>
    </row>
    <row r="48" spans="1:24" ht="14.75" x14ac:dyDescent="0.75">
      <c r="A48"/>
      <c r="B48" s="177"/>
      <c r="C48" s="177"/>
      <c r="D48" s="177"/>
      <c r="E48" s="177"/>
      <c r="F48" s="177"/>
      <c r="G48" s="177"/>
      <c r="H48" s="177"/>
      <c r="I48" s="177"/>
      <c r="J48" s="177"/>
      <c r="K48" s="177"/>
      <c r="L48" s="177"/>
      <c r="M48" s="177"/>
      <c r="N48" s="177"/>
      <c r="O48" s="177"/>
      <c r="P48" s="177"/>
      <c r="R48" s="45"/>
    </row>
    <row r="49" spans="1:18" ht="14.75" x14ac:dyDescent="0.75">
      <c r="A49"/>
      <c r="B49" s="177"/>
      <c r="C49" s="177"/>
      <c r="D49" s="177"/>
      <c r="E49" s="177"/>
      <c r="F49" s="177"/>
      <c r="G49" s="177"/>
      <c r="H49" s="177"/>
      <c r="I49" s="177"/>
      <c r="J49" s="177"/>
      <c r="K49" s="177"/>
      <c r="L49" s="177"/>
      <c r="M49" s="177"/>
      <c r="N49" s="177"/>
      <c r="O49" s="177"/>
      <c r="P49" s="177"/>
      <c r="R49" s="45"/>
    </row>
    <row r="50" spans="1:18" ht="14.75" x14ac:dyDescent="0.75">
      <c r="A50"/>
      <c r="B50" s="177"/>
      <c r="C50" s="177"/>
      <c r="D50" s="177"/>
      <c r="E50" s="177"/>
      <c r="F50" s="177"/>
      <c r="G50" s="177"/>
      <c r="H50" s="177"/>
      <c r="I50" s="177"/>
      <c r="J50" s="177"/>
      <c r="K50" s="177"/>
      <c r="L50" s="177"/>
      <c r="M50" s="177"/>
      <c r="N50" s="177"/>
      <c r="O50" s="177"/>
      <c r="P50" s="177"/>
      <c r="R50" s="45"/>
    </row>
    <row r="51" spans="1:18" ht="14.75" x14ac:dyDescent="0.75">
      <c r="A51"/>
      <c r="B51" s="177"/>
      <c r="C51" s="177"/>
      <c r="D51" s="177"/>
      <c r="E51" s="177"/>
      <c r="F51" s="177"/>
      <c r="G51" s="177"/>
      <c r="H51" s="177"/>
      <c r="I51" s="177"/>
      <c r="J51" s="177"/>
      <c r="K51" s="177"/>
      <c r="L51" s="177"/>
      <c r="M51" s="177"/>
      <c r="N51" s="177"/>
      <c r="O51" s="177"/>
      <c r="P51" s="177"/>
      <c r="R51" s="45"/>
    </row>
    <row r="52" spans="1:18" ht="14.75" x14ac:dyDescent="0.75">
      <c r="A52"/>
      <c r="B52" s="177"/>
      <c r="C52" s="177"/>
      <c r="D52" s="177"/>
      <c r="E52" s="177"/>
      <c r="F52" s="177"/>
      <c r="G52" s="177"/>
      <c r="H52" s="177"/>
      <c r="I52" s="177"/>
      <c r="J52" s="177"/>
      <c r="K52" s="177"/>
      <c r="L52" s="177"/>
      <c r="M52" s="177"/>
      <c r="N52" s="177"/>
      <c r="O52" s="177"/>
      <c r="P52" s="177"/>
      <c r="R52" s="45"/>
    </row>
    <row r="53" spans="1:18" ht="14.75" x14ac:dyDescent="0.75">
      <c r="A53"/>
      <c r="B53" s="177"/>
      <c r="C53" s="177"/>
      <c r="D53" s="177"/>
      <c r="E53" s="177"/>
      <c r="F53" s="177"/>
      <c r="G53" s="177"/>
      <c r="H53" s="177"/>
      <c r="I53" s="177"/>
      <c r="J53" s="177"/>
      <c r="K53" s="177"/>
      <c r="L53" s="177"/>
      <c r="M53" s="177"/>
      <c r="N53" s="177"/>
      <c r="O53" s="177"/>
      <c r="P53" s="177"/>
      <c r="R53" s="45"/>
    </row>
    <row r="54" spans="1:18" ht="14.75" x14ac:dyDescent="0.75">
      <c r="B54" s="177"/>
      <c r="C54" s="177"/>
      <c r="D54" s="177"/>
      <c r="E54" s="177"/>
      <c r="F54" s="177"/>
      <c r="G54" s="177"/>
      <c r="H54" s="177"/>
      <c r="I54" s="177"/>
      <c r="J54" s="177"/>
      <c r="K54" s="177"/>
      <c r="L54" s="177"/>
      <c r="M54" s="177"/>
      <c r="N54" s="177"/>
      <c r="O54" s="177"/>
      <c r="P54" s="177"/>
    </row>
    <row r="55" spans="1:18" ht="14.75" x14ac:dyDescent="0.75">
      <c r="B55" s="177"/>
      <c r="C55" s="177"/>
      <c r="D55" s="177"/>
      <c r="E55" s="177"/>
      <c r="F55" s="177"/>
      <c r="G55" s="177"/>
      <c r="H55" s="177"/>
      <c r="I55" s="177"/>
      <c r="J55" s="177"/>
      <c r="K55" s="177"/>
      <c r="L55" s="177"/>
      <c r="M55" s="177"/>
      <c r="N55" s="177"/>
      <c r="O55" s="177"/>
      <c r="P55" s="177"/>
      <c r="R55" s="45"/>
    </row>
    <row r="56" spans="1:18" ht="14.75" x14ac:dyDescent="0.75">
      <c r="A56"/>
      <c r="B56" s="177"/>
      <c r="C56" s="177"/>
      <c r="D56" s="177"/>
      <c r="E56" s="177"/>
      <c r="F56" s="177"/>
      <c r="G56" s="177"/>
      <c r="H56" s="177"/>
      <c r="I56" s="177"/>
      <c r="J56" s="177"/>
      <c r="K56" s="177"/>
      <c r="L56" s="177"/>
      <c r="M56" s="177"/>
      <c r="N56" s="177"/>
      <c r="O56" s="177"/>
      <c r="P56" s="177"/>
      <c r="R56" s="45"/>
    </row>
    <row r="57" spans="1:18" ht="14.75" x14ac:dyDescent="0.75">
      <c r="A57"/>
      <c r="B57" s="177"/>
      <c r="C57" s="177"/>
      <c r="D57" s="177"/>
      <c r="E57" s="177"/>
      <c r="F57" s="177"/>
      <c r="G57" s="177"/>
      <c r="H57" s="177"/>
      <c r="I57" s="177"/>
      <c r="J57" s="177"/>
      <c r="K57" s="177"/>
      <c r="L57" s="177"/>
      <c r="M57" s="177"/>
      <c r="N57" s="177"/>
      <c r="O57" s="177"/>
      <c r="P57" s="177"/>
      <c r="R57" s="45"/>
    </row>
    <row r="58" spans="1:18" ht="14.75" x14ac:dyDescent="0.75">
      <c r="A58"/>
      <c r="B58" s="177"/>
      <c r="C58" s="177"/>
      <c r="D58" s="177"/>
      <c r="E58" s="177"/>
      <c r="F58" s="177"/>
      <c r="G58" s="177"/>
      <c r="H58" s="177"/>
      <c r="I58" s="177"/>
      <c r="J58" s="177"/>
      <c r="K58" s="177"/>
      <c r="L58" s="177"/>
      <c r="M58" s="177"/>
      <c r="N58" s="177"/>
      <c r="O58" s="177"/>
      <c r="P58" s="177"/>
      <c r="R58" s="45"/>
    </row>
    <row r="59" spans="1:18" ht="14.75" x14ac:dyDescent="0.75">
      <c r="A59"/>
      <c r="B59" s="177"/>
      <c r="C59" s="177"/>
      <c r="D59" s="177"/>
      <c r="E59" s="177"/>
      <c r="F59" s="177"/>
      <c r="G59" s="177"/>
      <c r="H59" s="177"/>
      <c r="I59" s="177"/>
      <c r="J59" s="177"/>
      <c r="K59" s="177"/>
      <c r="L59" s="177"/>
      <c r="M59" s="177"/>
      <c r="N59" s="177"/>
      <c r="O59" s="177"/>
      <c r="P59" s="177"/>
      <c r="R59"/>
    </row>
    <row r="60" spans="1:18" ht="14.75" x14ac:dyDescent="0.75">
      <c r="A60"/>
      <c r="B60" s="177"/>
      <c r="C60" s="177"/>
      <c r="D60" s="177"/>
      <c r="E60" s="177"/>
      <c r="F60" s="177"/>
      <c r="G60" s="177"/>
      <c r="H60" s="177"/>
      <c r="I60" s="177"/>
      <c r="J60" s="177"/>
      <c r="K60" s="177"/>
      <c r="L60" s="177"/>
      <c r="M60" s="177"/>
      <c r="N60" s="177"/>
      <c r="O60" s="177"/>
      <c r="P60" s="177"/>
      <c r="R60"/>
    </row>
    <row r="61" spans="1:18" ht="14.75" x14ac:dyDescent="0.75">
      <c r="A61"/>
      <c r="B61" s="177"/>
      <c r="C61" s="177"/>
      <c r="D61" s="177"/>
      <c r="E61" s="177"/>
      <c r="F61" s="177"/>
      <c r="G61" s="177"/>
      <c r="H61" s="177"/>
      <c r="I61" s="177"/>
      <c r="J61" s="177"/>
      <c r="K61" s="177"/>
      <c r="L61" s="177"/>
      <c r="M61" s="177"/>
      <c r="N61" s="177"/>
      <c r="O61" s="177"/>
      <c r="P61" s="177"/>
      <c r="R61" s="45"/>
    </row>
    <row r="62" spans="1:18" ht="14.75" x14ac:dyDescent="0.75">
      <c r="A62"/>
      <c r="B62" s="177"/>
      <c r="C62" s="177"/>
      <c r="D62" s="177"/>
      <c r="E62" s="177"/>
      <c r="F62" s="177"/>
      <c r="G62" s="177"/>
      <c r="H62" s="177"/>
      <c r="I62" s="177"/>
      <c r="J62" s="177"/>
      <c r="K62" s="177"/>
      <c r="L62" s="177"/>
      <c r="M62" s="177"/>
      <c r="N62" s="177"/>
      <c r="O62" s="177"/>
      <c r="P62" s="177"/>
      <c r="R62" s="45"/>
    </row>
    <row r="64" spans="1:18" x14ac:dyDescent="0.55000000000000004">
      <c r="A64" s="164"/>
    </row>
    <row r="65" spans="1:1" x14ac:dyDescent="0.55000000000000004">
      <c r="A65" s="164"/>
    </row>
    <row r="66" spans="1:1" x14ac:dyDescent="0.55000000000000004">
      <c r="A66" s="164"/>
    </row>
    <row r="67" spans="1:1" x14ac:dyDescent="0.55000000000000004">
      <c r="A67" s="164"/>
    </row>
    <row r="68" spans="1:1" x14ac:dyDescent="0.55000000000000004">
      <c r="A68" s="164"/>
    </row>
    <row r="69" spans="1:1" x14ac:dyDescent="0.55000000000000004">
      <c r="A69" s="165"/>
    </row>
    <row r="70" spans="1:1" x14ac:dyDescent="0.55000000000000004">
      <c r="A70" s="165"/>
    </row>
    <row r="71" spans="1:1" x14ac:dyDescent="0.55000000000000004">
      <c r="A71" s="165"/>
    </row>
    <row r="72" spans="1:1" x14ac:dyDescent="0.55000000000000004">
      <c r="A72" s="165"/>
    </row>
    <row r="73" spans="1:1" x14ac:dyDescent="0.55000000000000004">
      <c r="A73" s="165"/>
    </row>
    <row r="74" spans="1:1" x14ac:dyDescent="0.55000000000000004">
      <c r="A74" s="165"/>
    </row>
    <row r="75" spans="1:1" x14ac:dyDescent="0.55000000000000004">
      <c r="A75" s="165"/>
    </row>
    <row r="76" spans="1:1" x14ac:dyDescent="0.55000000000000004">
      <c r="A76" s="165"/>
    </row>
    <row r="77" spans="1:1" x14ac:dyDescent="0.55000000000000004">
      <c r="A77" s="165"/>
    </row>
    <row r="78" spans="1:1" x14ac:dyDescent="0.55000000000000004">
      <c r="A78" s="165"/>
    </row>
    <row r="79" spans="1:1" x14ac:dyDescent="0.55000000000000004">
      <c r="A79" s="165"/>
    </row>
    <row r="80" spans="1:1" x14ac:dyDescent="0.55000000000000004">
      <c r="A80" s="165"/>
    </row>
    <row r="81" spans="1:1" x14ac:dyDescent="0.55000000000000004">
      <c r="A81" s="165"/>
    </row>
    <row r="82" spans="1:1" x14ac:dyDescent="0.55000000000000004">
      <c r="A82" s="165"/>
    </row>
    <row r="83" spans="1:1" x14ac:dyDescent="0.55000000000000004">
      <c r="A83" s="165"/>
    </row>
    <row r="84" spans="1:1" x14ac:dyDescent="0.55000000000000004">
      <c r="A84" s="165"/>
    </row>
    <row r="85" spans="1:1" x14ac:dyDescent="0.55000000000000004">
      <c r="A85" s="165"/>
    </row>
    <row r="86" spans="1:1" x14ac:dyDescent="0.55000000000000004">
      <c r="A86" s="165"/>
    </row>
    <row r="87" spans="1:1" x14ac:dyDescent="0.55000000000000004">
      <c r="A87" s="165"/>
    </row>
    <row r="88" spans="1:1" x14ac:dyDescent="0.55000000000000004">
      <c r="A88" s="165"/>
    </row>
    <row r="89" spans="1:1" x14ac:dyDescent="0.55000000000000004">
      <c r="A89" s="164"/>
    </row>
    <row r="90" spans="1:1" x14ac:dyDescent="0.55000000000000004">
      <c r="A90" s="164"/>
    </row>
    <row r="91" spans="1:1" x14ac:dyDescent="0.55000000000000004">
      <c r="A91" s="165"/>
    </row>
    <row r="92" spans="1:1" x14ac:dyDescent="0.55000000000000004">
      <c r="A92" s="165"/>
    </row>
    <row r="93" spans="1:1" x14ac:dyDescent="0.55000000000000004">
      <c r="A93" s="165"/>
    </row>
    <row r="94" spans="1:1" x14ac:dyDescent="0.55000000000000004">
      <c r="A94" s="165"/>
    </row>
    <row r="95" spans="1:1" x14ac:dyDescent="0.55000000000000004">
      <c r="A95" s="165"/>
    </row>
    <row r="96" spans="1:1" x14ac:dyDescent="0.55000000000000004">
      <c r="A96" s="165"/>
    </row>
    <row r="97" spans="1:1" x14ac:dyDescent="0.55000000000000004">
      <c r="A97" s="165"/>
    </row>
    <row r="98" spans="1:1" x14ac:dyDescent="0.55000000000000004">
      <c r="A98" s="165"/>
    </row>
    <row r="99" spans="1:1" x14ac:dyDescent="0.55000000000000004">
      <c r="A99" s="165"/>
    </row>
    <row r="100" spans="1:1" x14ac:dyDescent="0.55000000000000004">
      <c r="A100" s="165"/>
    </row>
    <row r="101" spans="1:1" x14ac:dyDescent="0.55000000000000004">
      <c r="A101" s="165"/>
    </row>
    <row r="102" spans="1:1" x14ac:dyDescent="0.55000000000000004">
      <c r="A102" s="165"/>
    </row>
    <row r="103" spans="1:1" x14ac:dyDescent="0.55000000000000004">
      <c r="A103" s="165"/>
    </row>
    <row r="104" spans="1:1" x14ac:dyDescent="0.55000000000000004">
      <c r="A104" s="166"/>
    </row>
    <row r="105" spans="1:1" x14ac:dyDescent="0.55000000000000004">
      <c r="A105" s="166"/>
    </row>
    <row r="106" spans="1:1" x14ac:dyDescent="0.55000000000000004">
      <c r="A106" s="166"/>
    </row>
    <row r="107" spans="1:1" x14ac:dyDescent="0.55000000000000004">
      <c r="A107" s="166"/>
    </row>
    <row r="108" spans="1:1" x14ac:dyDescent="0.55000000000000004">
      <c r="A108" s="165"/>
    </row>
    <row r="109" spans="1:1" x14ac:dyDescent="0.55000000000000004">
      <c r="A109" s="165"/>
    </row>
    <row r="110" spans="1:1" x14ac:dyDescent="0.55000000000000004">
      <c r="A110" s="165"/>
    </row>
    <row r="144" spans="1:16" x14ac:dyDescent="0.55000000000000004">
      <c r="A144" s="167"/>
      <c r="B144" s="95"/>
      <c r="C144" s="95"/>
      <c r="D144" s="95"/>
      <c r="E144" s="95"/>
      <c r="F144" s="95"/>
      <c r="G144" s="95"/>
      <c r="H144" s="95"/>
      <c r="I144" s="95"/>
      <c r="J144" s="95"/>
      <c r="K144" s="95"/>
      <c r="L144" s="95"/>
      <c r="M144" s="95"/>
      <c r="N144" s="95"/>
      <c r="O144" s="95"/>
      <c r="P144" s="95"/>
    </row>
    <row r="145" spans="1:16" x14ac:dyDescent="0.55000000000000004">
      <c r="A145" s="167"/>
      <c r="B145" s="95"/>
      <c r="C145" s="95"/>
      <c r="D145" s="95"/>
      <c r="E145" s="95"/>
      <c r="F145" s="95"/>
      <c r="G145" s="95"/>
      <c r="H145" s="95"/>
      <c r="I145" s="95"/>
      <c r="J145" s="95"/>
      <c r="K145" s="95"/>
      <c r="L145" s="95"/>
      <c r="M145" s="95"/>
      <c r="N145" s="95"/>
      <c r="O145" s="95"/>
      <c r="P145" s="95"/>
    </row>
    <row r="146" spans="1:16" x14ac:dyDescent="0.55000000000000004">
      <c r="A146" s="167"/>
      <c r="B146" s="95"/>
      <c r="C146" s="95"/>
      <c r="D146" s="95"/>
      <c r="E146" s="95"/>
      <c r="F146" s="95"/>
      <c r="G146" s="95"/>
      <c r="H146" s="95"/>
      <c r="I146" s="95"/>
      <c r="J146" s="95"/>
      <c r="K146" s="95"/>
      <c r="L146" s="95"/>
      <c r="M146" s="95"/>
      <c r="N146" s="95"/>
      <c r="O146" s="95"/>
      <c r="P146" s="95"/>
    </row>
    <row r="147" spans="1:16" x14ac:dyDescent="0.55000000000000004">
      <c r="A147" s="167"/>
      <c r="B147" s="95"/>
      <c r="C147" s="95"/>
      <c r="D147" s="95"/>
      <c r="E147" s="95"/>
      <c r="F147" s="95"/>
      <c r="G147" s="95"/>
      <c r="H147" s="95"/>
      <c r="I147" s="95"/>
      <c r="J147" s="95"/>
      <c r="K147" s="95"/>
      <c r="L147" s="95"/>
      <c r="M147" s="95"/>
      <c r="N147" s="95"/>
      <c r="O147" s="95"/>
      <c r="P147" s="95"/>
    </row>
    <row r="148" spans="1:16" x14ac:dyDescent="0.55000000000000004">
      <c r="A148" s="167"/>
      <c r="B148" s="95"/>
      <c r="C148" s="95"/>
      <c r="D148" s="95"/>
      <c r="E148" s="95"/>
      <c r="F148" s="95"/>
      <c r="G148" s="95"/>
      <c r="H148" s="95"/>
      <c r="I148" s="95"/>
      <c r="J148" s="95"/>
      <c r="K148" s="95"/>
      <c r="L148" s="95"/>
      <c r="M148" s="95"/>
      <c r="N148" s="95"/>
      <c r="O148" s="95"/>
      <c r="P148" s="95"/>
    </row>
    <row r="149" spans="1:16" x14ac:dyDescent="0.55000000000000004">
      <c r="A149" s="167"/>
      <c r="B149" s="95"/>
      <c r="C149" s="95"/>
      <c r="D149" s="95"/>
      <c r="E149" s="95"/>
      <c r="F149" s="95"/>
      <c r="G149" s="95"/>
      <c r="H149" s="95"/>
      <c r="I149" s="95"/>
      <c r="J149" s="95"/>
      <c r="K149" s="95"/>
      <c r="L149" s="95"/>
      <c r="M149" s="95"/>
      <c r="N149" s="95"/>
      <c r="O149" s="95"/>
      <c r="P149" s="95"/>
    </row>
    <row r="150" spans="1:16" x14ac:dyDescent="0.55000000000000004">
      <c r="A150" s="167"/>
      <c r="B150" s="95"/>
      <c r="C150" s="95"/>
      <c r="D150" s="95"/>
      <c r="E150" s="95"/>
      <c r="F150" s="95"/>
      <c r="G150" s="95"/>
      <c r="H150" s="95"/>
      <c r="I150" s="95"/>
      <c r="J150" s="95"/>
      <c r="K150" s="95"/>
      <c r="L150" s="95"/>
      <c r="M150" s="95"/>
      <c r="N150" s="95"/>
      <c r="O150" s="95"/>
      <c r="P150" s="95"/>
    </row>
    <row r="151" spans="1:16" x14ac:dyDescent="0.55000000000000004">
      <c r="A151" s="167"/>
      <c r="B151" s="95"/>
      <c r="C151" s="95"/>
      <c r="D151" s="95"/>
      <c r="E151" s="95"/>
      <c r="F151" s="95"/>
      <c r="G151" s="95"/>
      <c r="H151" s="95"/>
      <c r="I151" s="95"/>
      <c r="J151" s="95"/>
      <c r="K151" s="95"/>
      <c r="L151" s="95"/>
      <c r="M151" s="95"/>
      <c r="N151" s="95"/>
      <c r="O151" s="95"/>
      <c r="P151" s="95"/>
    </row>
    <row r="152" spans="1:16" x14ac:dyDescent="0.55000000000000004">
      <c r="A152" s="167"/>
      <c r="B152" s="95"/>
      <c r="C152" s="95"/>
      <c r="D152" s="95"/>
      <c r="E152" s="95"/>
      <c r="F152" s="95"/>
      <c r="G152" s="95"/>
      <c r="H152" s="95"/>
      <c r="I152" s="95"/>
      <c r="J152" s="95"/>
      <c r="K152" s="95"/>
      <c r="L152" s="95"/>
      <c r="M152" s="95"/>
      <c r="N152" s="95"/>
      <c r="O152" s="95"/>
      <c r="P152" s="95"/>
    </row>
    <row r="153" spans="1:16" x14ac:dyDescent="0.55000000000000004">
      <c r="A153" s="167"/>
      <c r="B153" s="95"/>
      <c r="C153" s="95"/>
      <c r="D153" s="95"/>
      <c r="E153" s="95"/>
      <c r="F153" s="95"/>
      <c r="G153" s="95"/>
      <c r="H153" s="95"/>
      <c r="I153" s="95"/>
      <c r="J153" s="95"/>
      <c r="K153" s="95"/>
      <c r="L153" s="95"/>
      <c r="M153" s="95"/>
      <c r="N153" s="95"/>
      <c r="O153" s="95"/>
      <c r="P153" s="95"/>
    </row>
    <row r="154" spans="1:16" x14ac:dyDescent="0.55000000000000004">
      <c r="A154" s="167"/>
      <c r="B154" s="95"/>
      <c r="C154" s="95"/>
      <c r="D154" s="95"/>
      <c r="E154" s="95"/>
      <c r="F154" s="95"/>
      <c r="G154" s="95"/>
      <c r="H154" s="95"/>
      <c r="I154" s="95"/>
      <c r="J154" s="95"/>
      <c r="K154" s="95"/>
      <c r="L154" s="95"/>
      <c r="M154" s="95"/>
      <c r="N154" s="95"/>
      <c r="O154" s="95"/>
      <c r="P154" s="95"/>
    </row>
    <row r="155" spans="1:16" x14ac:dyDescent="0.55000000000000004">
      <c r="A155" s="167"/>
      <c r="B155" s="95"/>
      <c r="C155" s="95"/>
      <c r="D155" s="95"/>
      <c r="E155" s="95"/>
      <c r="F155" s="95"/>
      <c r="G155" s="95"/>
      <c r="H155" s="95"/>
      <c r="I155" s="95"/>
      <c r="J155" s="95"/>
      <c r="K155" s="95"/>
      <c r="L155" s="95"/>
      <c r="M155" s="95"/>
      <c r="N155" s="95"/>
      <c r="O155" s="95"/>
      <c r="P155" s="95"/>
    </row>
    <row r="156" spans="1:16" x14ac:dyDescent="0.55000000000000004">
      <c r="A156" s="167"/>
      <c r="B156" s="95"/>
      <c r="C156" s="95"/>
      <c r="D156" s="95"/>
      <c r="E156" s="95"/>
      <c r="F156" s="95"/>
      <c r="G156" s="95"/>
      <c r="H156" s="95"/>
      <c r="I156" s="95"/>
      <c r="J156" s="95"/>
      <c r="K156" s="95"/>
      <c r="L156" s="95"/>
      <c r="M156" s="95"/>
      <c r="N156" s="95"/>
      <c r="O156" s="95"/>
      <c r="P156" s="95"/>
    </row>
    <row r="157" spans="1:16" x14ac:dyDescent="0.55000000000000004">
      <c r="A157" s="167"/>
      <c r="B157" s="95"/>
      <c r="C157" s="95"/>
      <c r="D157" s="95"/>
      <c r="E157" s="95"/>
      <c r="F157" s="95"/>
      <c r="G157" s="95"/>
      <c r="H157" s="95"/>
      <c r="I157" s="95"/>
      <c r="J157" s="95"/>
      <c r="K157" s="95"/>
      <c r="L157" s="95"/>
      <c r="M157" s="95"/>
      <c r="N157" s="95"/>
      <c r="O157" s="95"/>
      <c r="P157" s="95"/>
    </row>
    <row r="158" spans="1:16" x14ac:dyDescent="0.55000000000000004">
      <c r="A158" s="167"/>
      <c r="B158" s="95"/>
      <c r="C158" s="95"/>
      <c r="D158" s="95"/>
      <c r="E158" s="95"/>
      <c r="F158" s="95"/>
      <c r="G158" s="95"/>
      <c r="H158" s="95"/>
      <c r="I158" s="95"/>
      <c r="J158" s="95"/>
      <c r="K158" s="95"/>
      <c r="L158" s="95"/>
      <c r="M158" s="95"/>
      <c r="N158" s="95"/>
      <c r="O158" s="95"/>
      <c r="P158" s="95"/>
    </row>
    <row r="159" spans="1:16" x14ac:dyDescent="0.55000000000000004">
      <c r="A159" s="167"/>
      <c r="B159" s="95"/>
      <c r="C159" s="95"/>
      <c r="D159" s="95"/>
      <c r="E159" s="95"/>
      <c r="F159" s="95"/>
      <c r="G159" s="95"/>
      <c r="H159" s="95"/>
      <c r="I159" s="95"/>
      <c r="J159" s="95"/>
      <c r="K159" s="95"/>
      <c r="L159" s="95"/>
      <c r="M159" s="95"/>
      <c r="N159" s="95"/>
      <c r="O159" s="95"/>
      <c r="P159" s="95"/>
    </row>
    <row r="160" spans="1:16" x14ac:dyDescent="0.55000000000000004">
      <c r="A160" s="167"/>
      <c r="B160" s="95"/>
      <c r="C160" s="95"/>
      <c r="D160" s="95"/>
      <c r="E160" s="95"/>
      <c r="F160" s="95"/>
      <c r="G160" s="95"/>
      <c r="H160" s="95"/>
      <c r="I160" s="95"/>
      <c r="J160" s="95"/>
      <c r="K160" s="95"/>
      <c r="L160" s="95"/>
      <c r="M160" s="95"/>
      <c r="N160" s="95"/>
      <c r="O160" s="95"/>
      <c r="P160" s="95"/>
    </row>
    <row r="161" spans="1:16" x14ac:dyDescent="0.55000000000000004">
      <c r="A161" s="167"/>
      <c r="B161" s="95"/>
      <c r="C161" s="95"/>
      <c r="D161" s="95"/>
      <c r="E161" s="95"/>
      <c r="F161" s="95"/>
      <c r="G161" s="95"/>
      <c r="H161" s="95"/>
      <c r="I161" s="95"/>
      <c r="J161" s="95"/>
      <c r="K161" s="95"/>
      <c r="L161" s="95"/>
      <c r="M161" s="95"/>
      <c r="N161" s="95"/>
      <c r="O161" s="95"/>
      <c r="P161" s="95"/>
    </row>
    <row r="162" spans="1:16" x14ac:dyDescent="0.55000000000000004">
      <c r="A162" s="167"/>
      <c r="B162" s="95"/>
      <c r="C162" s="95"/>
      <c r="D162" s="95"/>
      <c r="E162" s="95"/>
      <c r="F162" s="95"/>
      <c r="G162" s="95"/>
      <c r="H162" s="95"/>
      <c r="I162" s="95"/>
      <c r="J162" s="95"/>
      <c r="K162" s="95"/>
      <c r="L162" s="95"/>
      <c r="M162" s="95"/>
      <c r="N162" s="95"/>
      <c r="O162" s="95"/>
      <c r="P162" s="95"/>
    </row>
    <row r="163" spans="1:16" x14ac:dyDescent="0.55000000000000004">
      <c r="A163" s="167"/>
      <c r="B163" s="95"/>
      <c r="C163" s="95"/>
      <c r="D163" s="95"/>
      <c r="E163" s="95"/>
      <c r="F163" s="95"/>
      <c r="G163" s="95"/>
      <c r="H163" s="95"/>
      <c r="I163" s="95"/>
      <c r="J163" s="95"/>
      <c r="K163" s="95"/>
      <c r="L163" s="95"/>
      <c r="M163" s="95"/>
      <c r="N163" s="95"/>
      <c r="O163" s="95"/>
      <c r="P163" s="95"/>
    </row>
    <row r="164" spans="1:16" x14ac:dyDescent="0.55000000000000004">
      <c r="A164" s="167"/>
      <c r="B164" s="95"/>
      <c r="C164" s="95"/>
      <c r="D164" s="95"/>
      <c r="E164" s="95"/>
      <c r="F164" s="95"/>
      <c r="G164" s="95"/>
      <c r="H164" s="95"/>
      <c r="I164" s="95"/>
      <c r="J164" s="95"/>
      <c r="K164" s="95"/>
      <c r="L164" s="95"/>
      <c r="M164" s="95"/>
      <c r="N164" s="95"/>
      <c r="O164" s="95"/>
      <c r="P164" s="95"/>
    </row>
    <row r="165" spans="1:16" x14ac:dyDescent="0.55000000000000004">
      <c r="A165" s="167"/>
      <c r="B165" s="95"/>
      <c r="C165" s="95"/>
      <c r="D165" s="95"/>
      <c r="E165" s="95"/>
      <c r="F165" s="95"/>
      <c r="G165" s="95"/>
      <c r="H165" s="95"/>
      <c r="I165" s="95"/>
      <c r="J165" s="95"/>
      <c r="K165" s="95"/>
      <c r="L165" s="95"/>
      <c r="M165" s="95"/>
      <c r="N165" s="95"/>
      <c r="O165" s="95"/>
      <c r="P165" s="95"/>
    </row>
    <row r="166" spans="1:16" x14ac:dyDescent="0.55000000000000004">
      <c r="A166" s="167"/>
      <c r="B166" s="95"/>
      <c r="C166" s="95"/>
      <c r="D166" s="95"/>
      <c r="E166" s="95"/>
      <c r="F166" s="95"/>
      <c r="G166" s="95"/>
      <c r="H166" s="95"/>
      <c r="I166" s="95"/>
      <c r="J166" s="95"/>
      <c r="K166" s="95"/>
      <c r="L166" s="95"/>
      <c r="M166" s="95"/>
      <c r="N166" s="95"/>
      <c r="O166" s="95"/>
      <c r="P166" s="95"/>
    </row>
    <row r="167" spans="1:16" x14ac:dyDescent="0.55000000000000004">
      <c r="A167" s="167"/>
      <c r="B167" s="95"/>
      <c r="C167" s="95"/>
      <c r="D167" s="95"/>
      <c r="E167" s="95"/>
      <c r="F167" s="95"/>
      <c r="G167" s="95"/>
      <c r="H167" s="95"/>
      <c r="I167" s="95"/>
      <c r="J167" s="95"/>
      <c r="K167" s="95"/>
      <c r="L167" s="95"/>
      <c r="M167" s="95"/>
      <c r="N167" s="95"/>
      <c r="O167" s="95"/>
      <c r="P167" s="95"/>
    </row>
    <row r="168" spans="1:16" x14ac:dyDescent="0.55000000000000004">
      <c r="A168" s="167"/>
      <c r="B168" s="95"/>
      <c r="C168" s="95"/>
      <c r="D168" s="95"/>
      <c r="E168" s="95"/>
      <c r="F168" s="95"/>
      <c r="G168" s="95"/>
      <c r="H168" s="95"/>
      <c r="I168" s="95"/>
      <c r="J168" s="95"/>
      <c r="K168" s="95"/>
      <c r="L168" s="95"/>
      <c r="M168" s="95"/>
      <c r="N168" s="95"/>
      <c r="O168" s="95"/>
      <c r="P168" s="95"/>
    </row>
    <row r="169" spans="1:16" x14ac:dyDescent="0.55000000000000004">
      <c r="A169" s="167"/>
      <c r="B169" s="95"/>
      <c r="C169" s="95"/>
      <c r="D169" s="95"/>
      <c r="E169" s="95"/>
      <c r="F169" s="95"/>
      <c r="G169" s="95"/>
      <c r="H169" s="95"/>
      <c r="I169" s="95"/>
      <c r="J169" s="95"/>
      <c r="K169" s="95"/>
      <c r="L169" s="95"/>
      <c r="M169" s="95"/>
      <c r="N169" s="95"/>
      <c r="O169" s="95"/>
      <c r="P169" s="95"/>
    </row>
    <row r="170" spans="1:16" x14ac:dyDescent="0.55000000000000004">
      <c r="A170" s="167"/>
      <c r="B170" s="95"/>
      <c r="C170" s="95"/>
      <c r="D170" s="95"/>
      <c r="E170" s="95"/>
      <c r="F170" s="95"/>
      <c r="G170" s="95"/>
      <c r="H170" s="95"/>
      <c r="I170" s="95"/>
      <c r="J170" s="95"/>
      <c r="K170" s="95"/>
      <c r="L170" s="95"/>
      <c r="M170" s="95"/>
      <c r="N170" s="95"/>
      <c r="O170" s="95"/>
      <c r="P170" s="95"/>
    </row>
    <row r="171" spans="1:16" x14ac:dyDescent="0.55000000000000004">
      <c r="A171" s="167"/>
      <c r="B171" s="95"/>
      <c r="C171" s="95"/>
      <c r="D171" s="95"/>
      <c r="E171" s="95"/>
      <c r="F171" s="95"/>
      <c r="G171" s="95"/>
      <c r="H171" s="95"/>
      <c r="I171" s="95"/>
      <c r="J171" s="95"/>
      <c r="K171" s="95"/>
      <c r="L171" s="95"/>
      <c r="M171" s="95"/>
      <c r="N171" s="95"/>
      <c r="O171" s="95"/>
      <c r="P171" s="95"/>
    </row>
    <row r="172" spans="1:16" x14ac:dyDescent="0.55000000000000004">
      <c r="A172" s="167"/>
      <c r="B172" s="95"/>
      <c r="C172" s="95"/>
      <c r="D172" s="95"/>
      <c r="E172" s="95"/>
      <c r="F172" s="95"/>
      <c r="G172" s="95"/>
      <c r="H172" s="95"/>
      <c r="I172" s="95"/>
      <c r="J172" s="95"/>
      <c r="K172" s="95"/>
      <c r="L172" s="95"/>
      <c r="M172" s="95"/>
      <c r="N172" s="95"/>
      <c r="O172" s="95"/>
      <c r="P172" s="95"/>
    </row>
    <row r="173" spans="1:16" x14ac:dyDescent="0.55000000000000004">
      <c r="A173" s="167"/>
      <c r="B173" s="95"/>
      <c r="C173" s="95"/>
      <c r="D173" s="95"/>
      <c r="E173" s="95"/>
      <c r="F173" s="95"/>
      <c r="G173" s="95"/>
      <c r="H173" s="95"/>
      <c r="I173" s="95"/>
      <c r="J173" s="95"/>
      <c r="K173" s="95"/>
      <c r="L173" s="95"/>
      <c r="M173" s="95"/>
      <c r="N173" s="95"/>
      <c r="O173" s="95"/>
      <c r="P173" s="95"/>
    </row>
    <row r="174" spans="1:16" x14ac:dyDescent="0.55000000000000004">
      <c r="A174" s="167"/>
      <c r="B174" s="95"/>
      <c r="C174" s="95"/>
      <c r="D174" s="95"/>
      <c r="E174" s="95"/>
      <c r="F174" s="95"/>
      <c r="G174" s="95"/>
      <c r="H174" s="95"/>
      <c r="I174" s="95"/>
      <c r="J174" s="95"/>
      <c r="K174" s="95"/>
      <c r="L174" s="95"/>
      <c r="M174" s="95"/>
      <c r="N174" s="95"/>
      <c r="O174" s="95"/>
      <c r="P174" s="95"/>
    </row>
    <row r="175" spans="1:16" x14ac:dyDescent="0.55000000000000004">
      <c r="A175" s="167"/>
      <c r="B175" s="95"/>
      <c r="C175" s="95"/>
      <c r="D175" s="95"/>
      <c r="E175" s="95"/>
      <c r="F175" s="95"/>
      <c r="G175" s="95"/>
      <c r="H175" s="95"/>
      <c r="I175" s="95"/>
      <c r="J175" s="95"/>
      <c r="K175" s="95"/>
      <c r="L175" s="95"/>
      <c r="M175" s="95"/>
      <c r="N175" s="95"/>
      <c r="O175" s="95"/>
      <c r="P175" s="95"/>
    </row>
    <row r="176" spans="1:16" x14ac:dyDescent="0.55000000000000004">
      <c r="A176" s="167"/>
      <c r="B176" s="95"/>
      <c r="C176" s="95"/>
      <c r="D176" s="95"/>
      <c r="E176" s="95"/>
      <c r="F176" s="95"/>
      <c r="G176" s="95"/>
      <c r="H176" s="95"/>
      <c r="I176" s="95"/>
      <c r="J176" s="95"/>
      <c r="K176" s="95"/>
      <c r="L176" s="95"/>
      <c r="M176" s="95"/>
      <c r="N176" s="95"/>
      <c r="O176" s="95"/>
      <c r="P176" s="95"/>
    </row>
    <row r="177" spans="1:16" x14ac:dyDescent="0.55000000000000004">
      <c r="A177" s="167"/>
      <c r="B177" s="95"/>
      <c r="C177" s="95"/>
      <c r="D177" s="95"/>
      <c r="E177" s="95"/>
      <c r="F177" s="95"/>
      <c r="G177" s="95"/>
      <c r="H177" s="95"/>
      <c r="I177" s="95"/>
      <c r="J177" s="95"/>
      <c r="K177" s="95"/>
      <c r="L177" s="95"/>
      <c r="M177" s="95"/>
      <c r="N177" s="95"/>
      <c r="O177" s="95"/>
      <c r="P177" s="95"/>
    </row>
    <row r="178" spans="1:16" x14ac:dyDescent="0.55000000000000004">
      <c r="A178" s="167"/>
      <c r="B178" s="95"/>
      <c r="C178" s="95"/>
      <c r="D178" s="95"/>
      <c r="E178" s="95"/>
      <c r="F178" s="95"/>
      <c r="G178" s="95"/>
      <c r="H178" s="95"/>
      <c r="I178" s="95"/>
      <c r="J178" s="95"/>
      <c r="K178" s="95"/>
      <c r="L178" s="95"/>
      <c r="M178" s="95"/>
      <c r="N178" s="95"/>
      <c r="O178" s="95"/>
      <c r="P178" s="95"/>
    </row>
    <row r="179" spans="1:16" x14ac:dyDescent="0.55000000000000004">
      <c r="A179" s="167"/>
      <c r="B179" s="95"/>
      <c r="C179" s="95"/>
      <c r="D179" s="95"/>
      <c r="E179" s="95"/>
      <c r="F179" s="95"/>
      <c r="G179" s="95"/>
      <c r="H179" s="95"/>
      <c r="I179" s="95"/>
      <c r="J179" s="95"/>
      <c r="K179" s="95"/>
      <c r="L179" s="95"/>
      <c r="M179" s="95"/>
      <c r="N179" s="95"/>
      <c r="O179" s="95"/>
      <c r="P179" s="95"/>
    </row>
    <row r="180" spans="1:16" x14ac:dyDescent="0.55000000000000004">
      <c r="A180" s="167"/>
      <c r="B180" s="95"/>
      <c r="C180" s="95"/>
      <c r="D180" s="95"/>
      <c r="E180" s="95"/>
      <c r="F180" s="95"/>
      <c r="G180" s="95"/>
      <c r="H180" s="95"/>
      <c r="I180" s="95"/>
      <c r="J180" s="95"/>
      <c r="K180" s="95"/>
      <c r="L180" s="95"/>
      <c r="M180" s="95"/>
      <c r="N180" s="95"/>
      <c r="O180" s="95"/>
      <c r="P180" s="95"/>
    </row>
    <row r="181" spans="1:16" x14ac:dyDescent="0.55000000000000004">
      <c r="A181" s="167"/>
      <c r="B181" s="95"/>
      <c r="C181" s="95"/>
      <c r="D181" s="95"/>
      <c r="E181" s="95"/>
      <c r="F181" s="95"/>
      <c r="G181" s="95"/>
      <c r="H181" s="95"/>
      <c r="I181" s="95"/>
      <c r="J181" s="95"/>
      <c r="K181" s="95"/>
      <c r="L181" s="95"/>
      <c r="M181" s="95"/>
      <c r="N181" s="95"/>
      <c r="O181" s="95"/>
      <c r="P181" s="95"/>
    </row>
    <row r="182" spans="1:16" x14ac:dyDescent="0.55000000000000004">
      <c r="A182" s="167"/>
      <c r="B182" s="95"/>
      <c r="C182" s="95"/>
      <c r="D182" s="95"/>
      <c r="E182" s="95"/>
      <c r="F182" s="95"/>
      <c r="G182" s="95"/>
      <c r="H182" s="95"/>
      <c r="I182" s="95"/>
      <c r="J182" s="95"/>
      <c r="K182" s="95"/>
      <c r="L182" s="95"/>
      <c r="M182" s="95"/>
      <c r="N182" s="95"/>
      <c r="O182" s="95"/>
      <c r="P182" s="95"/>
    </row>
    <row r="183" spans="1:16" x14ac:dyDescent="0.55000000000000004">
      <c r="A183" s="167"/>
      <c r="B183" s="95"/>
      <c r="C183" s="95"/>
      <c r="D183" s="95"/>
      <c r="E183" s="95"/>
      <c r="F183" s="95"/>
      <c r="G183" s="95"/>
      <c r="H183" s="95"/>
      <c r="I183" s="95"/>
      <c r="J183" s="95"/>
      <c r="K183" s="95"/>
      <c r="L183" s="95"/>
      <c r="M183" s="95"/>
      <c r="N183" s="95"/>
      <c r="O183" s="95"/>
      <c r="P183" s="95"/>
    </row>
    <row r="184" spans="1:16" x14ac:dyDescent="0.55000000000000004">
      <c r="A184" s="167"/>
      <c r="B184" s="95"/>
      <c r="C184" s="95"/>
      <c r="D184" s="95"/>
      <c r="E184" s="95"/>
      <c r="F184" s="95"/>
      <c r="G184" s="95"/>
      <c r="H184" s="95"/>
      <c r="I184" s="95"/>
      <c r="J184" s="95"/>
      <c r="K184" s="95"/>
      <c r="L184" s="95"/>
      <c r="M184" s="95"/>
      <c r="N184" s="95"/>
      <c r="O184" s="95"/>
      <c r="P184" s="95"/>
    </row>
    <row r="185" spans="1:16" x14ac:dyDescent="0.55000000000000004">
      <c r="A185" s="167"/>
      <c r="B185" s="95"/>
      <c r="C185" s="95"/>
      <c r="D185" s="95"/>
      <c r="E185" s="95"/>
      <c r="F185" s="95"/>
      <c r="G185" s="95"/>
      <c r="H185" s="95"/>
      <c r="I185" s="95"/>
      <c r="J185" s="95"/>
      <c r="K185" s="95"/>
      <c r="L185" s="95"/>
      <c r="M185" s="95"/>
      <c r="N185" s="95"/>
      <c r="O185" s="95"/>
      <c r="P185" s="95"/>
    </row>
    <row r="186" spans="1:16" x14ac:dyDescent="0.55000000000000004">
      <c r="A186" s="167"/>
      <c r="B186" s="95"/>
      <c r="C186" s="95"/>
      <c r="D186" s="95"/>
      <c r="E186" s="95"/>
      <c r="F186" s="95"/>
      <c r="G186" s="95"/>
      <c r="H186" s="95"/>
      <c r="I186" s="95"/>
      <c r="J186" s="95"/>
      <c r="K186" s="95"/>
      <c r="L186" s="95"/>
      <c r="M186" s="95"/>
      <c r="N186" s="95"/>
      <c r="O186" s="95"/>
      <c r="P186" s="95"/>
    </row>
    <row r="187" spans="1:16" x14ac:dyDescent="0.55000000000000004">
      <c r="A187" s="167"/>
      <c r="B187" s="95"/>
      <c r="C187" s="95"/>
      <c r="D187" s="95"/>
      <c r="E187" s="95"/>
      <c r="F187" s="95"/>
      <c r="G187" s="95"/>
      <c r="H187" s="95"/>
      <c r="I187" s="95"/>
      <c r="J187" s="95"/>
      <c r="K187" s="95"/>
      <c r="L187" s="95"/>
      <c r="M187" s="95"/>
      <c r="N187" s="95"/>
      <c r="O187" s="95"/>
      <c r="P187" s="95"/>
    </row>
    <row r="188" spans="1:16" x14ac:dyDescent="0.55000000000000004">
      <c r="A188" s="167"/>
      <c r="B188" s="95"/>
      <c r="C188" s="95"/>
      <c r="D188" s="95"/>
      <c r="E188" s="95"/>
      <c r="F188" s="95"/>
      <c r="G188" s="95"/>
      <c r="H188" s="95"/>
      <c r="I188" s="95"/>
      <c r="J188" s="95"/>
      <c r="K188" s="95"/>
      <c r="L188" s="95"/>
      <c r="M188" s="95"/>
      <c r="N188" s="95"/>
      <c r="O188" s="95"/>
      <c r="P188" s="95"/>
    </row>
    <row r="189" spans="1:16" x14ac:dyDescent="0.55000000000000004">
      <c r="A189" s="167"/>
      <c r="B189" s="95"/>
      <c r="C189" s="95"/>
      <c r="D189" s="95"/>
      <c r="E189" s="95"/>
      <c r="F189" s="95"/>
      <c r="G189" s="95"/>
      <c r="H189" s="95"/>
      <c r="I189" s="95"/>
      <c r="J189" s="95"/>
      <c r="K189" s="95"/>
      <c r="L189" s="95"/>
      <c r="M189" s="95"/>
      <c r="N189" s="95"/>
      <c r="O189" s="95"/>
      <c r="P189" s="95"/>
    </row>
    <row r="190" spans="1:16" x14ac:dyDescent="0.55000000000000004">
      <c r="A190" s="167"/>
      <c r="B190" s="95"/>
      <c r="C190" s="95"/>
      <c r="D190" s="95"/>
      <c r="E190" s="95"/>
      <c r="F190" s="95"/>
      <c r="G190" s="95"/>
      <c r="H190" s="95"/>
      <c r="I190" s="95"/>
      <c r="J190" s="95"/>
      <c r="K190" s="95"/>
      <c r="L190" s="95"/>
      <c r="M190" s="95"/>
      <c r="N190" s="95"/>
      <c r="O190" s="95"/>
      <c r="P190" s="95"/>
    </row>
    <row r="191" spans="1:16" x14ac:dyDescent="0.55000000000000004">
      <c r="A191" s="167"/>
      <c r="B191" s="95"/>
      <c r="C191" s="95"/>
      <c r="D191" s="95"/>
      <c r="E191" s="95"/>
      <c r="F191" s="95"/>
      <c r="G191" s="95"/>
      <c r="H191" s="95"/>
      <c r="I191" s="95"/>
      <c r="J191" s="95"/>
      <c r="K191" s="95"/>
      <c r="L191" s="95"/>
      <c r="M191" s="95"/>
      <c r="N191" s="95"/>
      <c r="O191" s="95"/>
      <c r="P191" s="95"/>
    </row>
    <row r="192" spans="1:16" x14ac:dyDescent="0.55000000000000004">
      <c r="A192" s="167"/>
      <c r="B192" s="95"/>
      <c r="C192" s="95"/>
      <c r="D192" s="95"/>
      <c r="E192" s="95"/>
      <c r="F192" s="95"/>
      <c r="G192" s="95"/>
      <c r="H192" s="95"/>
      <c r="I192" s="95"/>
      <c r="J192" s="95"/>
      <c r="K192" s="95"/>
      <c r="L192" s="95"/>
      <c r="M192" s="95"/>
      <c r="N192" s="95"/>
      <c r="O192" s="95"/>
      <c r="P192" s="95"/>
    </row>
    <row r="193" spans="1:16" x14ac:dyDescent="0.55000000000000004">
      <c r="A193" s="167"/>
      <c r="B193" s="95"/>
      <c r="C193" s="95"/>
      <c r="D193" s="95"/>
      <c r="E193" s="95"/>
      <c r="F193" s="95"/>
      <c r="G193" s="95"/>
      <c r="H193" s="95"/>
      <c r="I193" s="95"/>
      <c r="J193" s="95"/>
      <c r="K193" s="95"/>
      <c r="L193" s="95"/>
      <c r="M193" s="95"/>
      <c r="N193" s="95"/>
      <c r="O193" s="95"/>
      <c r="P193" s="95"/>
    </row>
    <row r="194" spans="1:16" x14ac:dyDescent="0.55000000000000004">
      <c r="A194" s="167"/>
      <c r="B194" s="95"/>
      <c r="C194" s="95"/>
      <c r="D194" s="95"/>
      <c r="E194" s="95"/>
      <c r="F194" s="95"/>
      <c r="G194" s="95"/>
      <c r="H194" s="95"/>
      <c r="I194" s="95"/>
      <c r="J194" s="95"/>
      <c r="K194" s="95"/>
      <c r="L194" s="95"/>
      <c r="M194" s="95"/>
      <c r="N194" s="95"/>
      <c r="O194" s="95"/>
      <c r="P194" s="95"/>
    </row>
    <row r="195" spans="1:16" x14ac:dyDescent="0.55000000000000004">
      <c r="A195" s="167"/>
      <c r="B195" s="95"/>
      <c r="C195" s="95"/>
      <c r="D195" s="95"/>
      <c r="E195" s="95"/>
      <c r="F195" s="95"/>
      <c r="G195" s="95"/>
      <c r="H195" s="95"/>
      <c r="I195" s="95"/>
      <c r="J195" s="95"/>
      <c r="K195" s="95"/>
      <c r="L195" s="95"/>
      <c r="M195" s="95"/>
      <c r="N195" s="95"/>
      <c r="O195" s="95"/>
      <c r="P195" s="95"/>
    </row>
    <row r="196" spans="1:16" x14ac:dyDescent="0.55000000000000004">
      <c r="A196" s="167"/>
      <c r="B196" s="95"/>
      <c r="C196" s="95"/>
      <c r="D196" s="95"/>
      <c r="E196" s="95"/>
      <c r="F196" s="95"/>
      <c r="G196" s="95"/>
      <c r="H196" s="95"/>
      <c r="I196" s="95"/>
      <c r="J196" s="95"/>
      <c r="K196" s="95"/>
      <c r="L196" s="95"/>
      <c r="M196" s="95"/>
      <c r="N196" s="95"/>
      <c r="O196" s="95"/>
      <c r="P196" s="95"/>
    </row>
    <row r="197" spans="1:16" x14ac:dyDescent="0.55000000000000004">
      <c r="A197" s="167"/>
      <c r="B197" s="95"/>
      <c r="C197" s="95"/>
      <c r="D197" s="95"/>
      <c r="E197" s="95"/>
      <c r="F197" s="95"/>
      <c r="G197" s="95"/>
      <c r="H197" s="95"/>
      <c r="I197" s="95"/>
      <c r="J197" s="95"/>
      <c r="K197" s="95"/>
      <c r="L197" s="95"/>
      <c r="M197" s="95"/>
      <c r="N197" s="95"/>
      <c r="O197" s="95"/>
      <c r="P197" s="95"/>
    </row>
    <row r="198" spans="1:16" x14ac:dyDescent="0.55000000000000004">
      <c r="A198" s="167"/>
      <c r="B198" s="95"/>
      <c r="C198" s="95"/>
      <c r="D198" s="95"/>
      <c r="E198" s="95"/>
      <c r="F198" s="95"/>
      <c r="G198" s="95"/>
      <c r="H198" s="95"/>
      <c r="I198" s="95"/>
      <c r="J198" s="95"/>
      <c r="K198" s="95"/>
      <c r="L198" s="95"/>
      <c r="M198" s="95"/>
      <c r="N198" s="95"/>
      <c r="O198" s="95"/>
      <c r="P198" s="95"/>
    </row>
    <row r="199" spans="1:16" x14ac:dyDescent="0.55000000000000004">
      <c r="A199" s="167"/>
      <c r="B199" s="95"/>
      <c r="C199" s="95"/>
      <c r="D199" s="95"/>
      <c r="E199" s="95"/>
      <c r="F199" s="95"/>
      <c r="G199" s="95"/>
      <c r="H199" s="95"/>
      <c r="I199" s="95"/>
      <c r="J199" s="95"/>
      <c r="K199" s="95"/>
      <c r="L199" s="95"/>
      <c r="M199" s="95"/>
      <c r="N199" s="95"/>
      <c r="O199" s="95"/>
      <c r="P199" s="95"/>
    </row>
    <row r="200" spans="1:16" x14ac:dyDescent="0.55000000000000004">
      <c r="A200" s="167"/>
      <c r="B200" s="95"/>
      <c r="C200" s="95"/>
      <c r="D200" s="95"/>
      <c r="E200" s="95"/>
      <c r="F200" s="95"/>
      <c r="G200" s="95"/>
      <c r="H200" s="95"/>
      <c r="I200" s="95"/>
      <c r="J200" s="95"/>
      <c r="K200" s="95"/>
      <c r="L200" s="95"/>
      <c r="M200" s="95"/>
      <c r="N200" s="95"/>
      <c r="O200" s="95"/>
      <c r="P200" s="95"/>
    </row>
    <row r="201" spans="1:16" x14ac:dyDescent="0.55000000000000004">
      <c r="A201" s="167"/>
      <c r="B201" s="95"/>
      <c r="C201" s="95"/>
      <c r="D201" s="95"/>
      <c r="E201" s="95"/>
      <c r="F201" s="95"/>
      <c r="G201" s="95"/>
      <c r="H201" s="95"/>
      <c r="I201" s="95"/>
      <c r="J201" s="95"/>
      <c r="K201" s="95"/>
      <c r="L201" s="95"/>
      <c r="M201" s="95"/>
      <c r="N201" s="95"/>
      <c r="O201" s="95"/>
      <c r="P201" s="95"/>
    </row>
    <row r="202" spans="1:16" x14ac:dyDescent="0.55000000000000004">
      <c r="A202" s="167"/>
      <c r="B202" s="95"/>
      <c r="C202" s="95"/>
      <c r="D202" s="95"/>
      <c r="E202" s="95"/>
      <c r="F202" s="95"/>
      <c r="G202" s="95"/>
      <c r="H202" s="95"/>
      <c r="I202" s="95"/>
      <c r="J202" s="95"/>
      <c r="K202" s="95"/>
      <c r="L202" s="95"/>
      <c r="M202" s="95"/>
      <c r="N202" s="95"/>
      <c r="O202" s="95"/>
      <c r="P202" s="95"/>
    </row>
    <row r="203" spans="1:16" x14ac:dyDescent="0.55000000000000004">
      <c r="A203" s="167"/>
      <c r="B203" s="95"/>
      <c r="C203" s="95"/>
      <c r="D203" s="95"/>
      <c r="E203" s="95"/>
      <c r="F203" s="95"/>
      <c r="G203" s="95"/>
      <c r="H203" s="95"/>
      <c r="I203" s="95"/>
      <c r="J203" s="95"/>
      <c r="K203" s="95"/>
      <c r="L203" s="95"/>
      <c r="M203" s="95"/>
      <c r="N203" s="95"/>
      <c r="O203" s="95"/>
      <c r="P203" s="95"/>
    </row>
    <row r="204" spans="1:16" x14ac:dyDescent="0.55000000000000004">
      <c r="A204" s="167"/>
      <c r="B204" s="95"/>
      <c r="C204" s="95"/>
      <c r="D204" s="95"/>
      <c r="E204" s="95"/>
      <c r="F204" s="95"/>
      <c r="G204" s="95"/>
      <c r="H204" s="95"/>
      <c r="I204" s="95"/>
      <c r="J204" s="95"/>
      <c r="K204" s="95"/>
      <c r="L204" s="95"/>
      <c r="M204" s="95"/>
      <c r="N204" s="95"/>
      <c r="O204" s="95"/>
      <c r="P204" s="95"/>
    </row>
    <row r="205" spans="1:16" x14ac:dyDescent="0.55000000000000004">
      <c r="A205" s="167"/>
      <c r="B205" s="95"/>
      <c r="C205" s="95"/>
      <c r="D205" s="95"/>
      <c r="E205" s="95"/>
      <c r="F205" s="95"/>
      <c r="G205" s="95"/>
      <c r="H205" s="95"/>
      <c r="I205" s="95"/>
      <c r="J205" s="95"/>
      <c r="K205" s="95"/>
      <c r="L205" s="95"/>
      <c r="M205" s="95"/>
      <c r="N205" s="95"/>
      <c r="O205" s="95"/>
      <c r="P205" s="95"/>
    </row>
    <row r="206" spans="1:16" x14ac:dyDescent="0.55000000000000004">
      <c r="A206" s="167"/>
      <c r="B206" s="95"/>
      <c r="C206" s="95"/>
      <c r="D206" s="95"/>
      <c r="E206" s="95"/>
      <c r="F206" s="95"/>
      <c r="G206" s="95"/>
      <c r="H206" s="95"/>
      <c r="I206" s="95"/>
      <c r="J206" s="95"/>
      <c r="K206" s="95"/>
      <c r="L206" s="95"/>
      <c r="M206" s="95"/>
      <c r="N206" s="95"/>
      <c r="O206" s="95"/>
      <c r="P206" s="95"/>
    </row>
    <row r="207" spans="1:16" x14ac:dyDescent="0.55000000000000004">
      <c r="A207" s="167"/>
      <c r="B207" s="95"/>
      <c r="C207" s="95"/>
      <c r="D207" s="95"/>
      <c r="E207" s="95"/>
      <c r="F207" s="95"/>
      <c r="G207" s="95"/>
      <c r="H207" s="95"/>
      <c r="I207" s="95"/>
      <c r="J207" s="95"/>
      <c r="K207" s="95"/>
      <c r="L207" s="95"/>
      <c r="M207" s="95"/>
      <c r="N207" s="95"/>
      <c r="O207" s="95"/>
      <c r="P207" s="95"/>
    </row>
    <row r="208" spans="1:16" x14ac:dyDescent="0.55000000000000004">
      <c r="A208" s="167"/>
      <c r="B208" s="95"/>
      <c r="C208" s="95"/>
      <c r="D208" s="95"/>
      <c r="E208" s="95"/>
      <c r="F208" s="95"/>
      <c r="G208" s="95"/>
      <c r="H208" s="95"/>
      <c r="I208" s="95"/>
      <c r="J208" s="95"/>
      <c r="K208" s="95"/>
      <c r="L208" s="95"/>
      <c r="M208" s="95"/>
      <c r="N208" s="95"/>
      <c r="O208" s="95"/>
      <c r="P208" s="95"/>
    </row>
    <row r="209" spans="1:16" x14ac:dyDescent="0.55000000000000004">
      <c r="A209" s="167"/>
      <c r="B209" s="95"/>
      <c r="C209" s="95"/>
      <c r="D209" s="95"/>
      <c r="E209" s="95"/>
      <c r="F209" s="95"/>
      <c r="G209" s="95"/>
      <c r="H209" s="95"/>
      <c r="I209" s="95"/>
      <c r="J209" s="95"/>
      <c r="K209" s="95"/>
      <c r="L209" s="95"/>
      <c r="M209" s="95"/>
      <c r="N209" s="95"/>
      <c r="O209" s="95"/>
      <c r="P209" s="95"/>
    </row>
    <row r="210" spans="1:16" x14ac:dyDescent="0.55000000000000004">
      <c r="A210" s="167"/>
      <c r="B210" s="95"/>
      <c r="C210" s="95"/>
      <c r="D210" s="95"/>
      <c r="E210" s="95"/>
      <c r="F210" s="95"/>
      <c r="G210" s="95"/>
      <c r="H210" s="95"/>
      <c r="I210" s="95"/>
      <c r="J210" s="95"/>
      <c r="K210" s="95"/>
      <c r="L210" s="95"/>
      <c r="M210" s="95"/>
      <c r="N210" s="95"/>
      <c r="O210" s="95"/>
      <c r="P210" s="95"/>
    </row>
    <row r="211" spans="1:16" x14ac:dyDescent="0.55000000000000004">
      <c r="A211" s="167"/>
      <c r="B211" s="95"/>
      <c r="C211" s="95"/>
      <c r="D211" s="95"/>
      <c r="E211" s="95"/>
      <c r="F211" s="95"/>
      <c r="G211" s="95"/>
      <c r="H211" s="95"/>
      <c r="I211" s="95"/>
      <c r="J211" s="95"/>
      <c r="K211" s="95"/>
      <c r="L211" s="95"/>
      <c r="M211" s="95"/>
      <c r="N211" s="95"/>
      <c r="O211" s="95"/>
      <c r="P211" s="95"/>
    </row>
    <row r="212" spans="1:16" x14ac:dyDescent="0.55000000000000004">
      <c r="A212" s="167"/>
      <c r="B212" s="95"/>
      <c r="C212" s="95"/>
      <c r="D212" s="95"/>
      <c r="E212" s="95"/>
      <c r="F212" s="95"/>
      <c r="G212" s="95"/>
      <c r="H212" s="95"/>
      <c r="I212" s="95"/>
      <c r="J212" s="95"/>
      <c r="K212" s="95"/>
      <c r="L212" s="95"/>
      <c r="M212" s="95"/>
      <c r="N212" s="95"/>
      <c r="O212" s="95"/>
      <c r="P212" s="95"/>
    </row>
    <row r="213" spans="1:16" x14ac:dyDescent="0.55000000000000004">
      <c r="A213" s="167"/>
      <c r="B213" s="95"/>
      <c r="C213" s="95"/>
      <c r="D213" s="95"/>
      <c r="E213" s="95"/>
      <c r="F213" s="95"/>
      <c r="G213" s="95"/>
      <c r="H213" s="95"/>
      <c r="I213" s="95"/>
      <c r="J213" s="95"/>
      <c r="K213" s="95"/>
      <c r="L213" s="95"/>
      <c r="M213" s="95"/>
      <c r="N213" s="95"/>
      <c r="O213" s="95"/>
      <c r="P213" s="95"/>
    </row>
    <row r="214" spans="1:16" x14ac:dyDescent="0.55000000000000004">
      <c r="A214" s="167"/>
      <c r="B214" s="95"/>
      <c r="C214" s="95"/>
      <c r="D214" s="95"/>
      <c r="E214" s="95"/>
      <c r="F214" s="95"/>
      <c r="G214" s="95"/>
      <c r="H214" s="95"/>
      <c r="I214" s="95"/>
      <c r="J214" s="95"/>
      <c r="K214" s="95"/>
      <c r="L214" s="95"/>
      <c r="M214" s="95"/>
      <c r="N214" s="95"/>
      <c r="O214" s="95"/>
      <c r="P214" s="95"/>
    </row>
    <row r="215" spans="1:16" x14ac:dyDescent="0.55000000000000004">
      <c r="A215" s="167"/>
      <c r="B215" s="95"/>
      <c r="C215" s="95"/>
      <c r="D215" s="95"/>
      <c r="E215" s="95"/>
      <c r="F215" s="95"/>
      <c r="G215" s="95"/>
      <c r="H215" s="95"/>
      <c r="I215" s="95"/>
      <c r="J215" s="95"/>
      <c r="K215" s="95"/>
      <c r="L215" s="95"/>
      <c r="M215" s="95"/>
      <c r="N215" s="95"/>
      <c r="O215" s="95"/>
      <c r="P215" s="95"/>
    </row>
    <row r="216" spans="1:16" x14ac:dyDescent="0.55000000000000004">
      <c r="A216" s="167"/>
      <c r="B216" s="95"/>
      <c r="C216" s="95"/>
      <c r="D216" s="95"/>
      <c r="E216" s="95"/>
      <c r="F216" s="95"/>
      <c r="G216" s="95"/>
      <c r="H216" s="95"/>
      <c r="I216" s="95"/>
      <c r="J216" s="95"/>
      <c r="K216" s="95"/>
      <c r="L216" s="95"/>
      <c r="M216" s="95"/>
      <c r="N216" s="95"/>
      <c r="O216" s="95"/>
      <c r="P216" s="95"/>
    </row>
    <row r="217" spans="1:16" x14ac:dyDescent="0.55000000000000004">
      <c r="A217" s="167"/>
      <c r="B217" s="95"/>
      <c r="C217" s="95"/>
      <c r="D217" s="95"/>
      <c r="E217" s="95"/>
      <c r="F217" s="95"/>
      <c r="G217" s="95"/>
      <c r="H217" s="95"/>
      <c r="I217" s="95"/>
      <c r="J217" s="95"/>
      <c r="K217" s="95"/>
      <c r="L217" s="95"/>
      <c r="M217" s="95"/>
      <c r="N217" s="95"/>
      <c r="O217" s="95"/>
      <c r="P217" s="95"/>
    </row>
    <row r="218" spans="1:16" x14ac:dyDescent="0.55000000000000004">
      <c r="A218" s="167"/>
      <c r="B218" s="95"/>
      <c r="C218" s="95"/>
      <c r="D218" s="95"/>
      <c r="E218" s="95"/>
      <c r="F218" s="95"/>
      <c r="G218" s="95"/>
      <c r="H218" s="95"/>
      <c r="I218" s="95"/>
      <c r="J218" s="95"/>
      <c r="K218" s="95"/>
      <c r="L218" s="95"/>
      <c r="M218" s="95"/>
      <c r="N218" s="95"/>
      <c r="O218" s="95"/>
      <c r="P218" s="95"/>
    </row>
    <row r="219" spans="1:16" x14ac:dyDescent="0.55000000000000004">
      <c r="A219" s="167"/>
      <c r="B219" s="95"/>
      <c r="C219" s="95"/>
      <c r="D219" s="95"/>
      <c r="E219" s="95"/>
      <c r="F219" s="95"/>
      <c r="G219" s="95"/>
      <c r="H219" s="95"/>
      <c r="I219" s="95"/>
      <c r="J219" s="95"/>
      <c r="K219" s="95"/>
      <c r="L219" s="95"/>
      <c r="M219" s="95"/>
      <c r="N219" s="95"/>
      <c r="O219" s="95"/>
      <c r="P219" s="95"/>
    </row>
    <row r="220" spans="1:16" x14ac:dyDescent="0.55000000000000004">
      <c r="A220" s="167"/>
      <c r="B220" s="95"/>
      <c r="C220" s="95"/>
      <c r="D220" s="95"/>
      <c r="E220" s="95"/>
      <c r="F220" s="95"/>
      <c r="G220" s="95"/>
      <c r="H220" s="95"/>
      <c r="I220" s="95"/>
      <c r="J220" s="95"/>
      <c r="K220" s="95"/>
      <c r="L220" s="95"/>
      <c r="M220" s="95"/>
      <c r="N220" s="95"/>
      <c r="O220" s="95"/>
      <c r="P220" s="95"/>
    </row>
    <row r="221" spans="1:16" x14ac:dyDescent="0.55000000000000004">
      <c r="A221" s="167"/>
      <c r="B221" s="95"/>
      <c r="C221" s="95"/>
      <c r="D221" s="95"/>
      <c r="E221" s="95"/>
      <c r="F221" s="95"/>
      <c r="G221" s="95"/>
      <c r="H221" s="95"/>
      <c r="I221" s="95"/>
      <c r="J221" s="95"/>
      <c r="K221" s="95"/>
      <c r="L221" s="95"/>
      <c r="M221" s="95"/>
      <c r="N221" s="95"/>
      <c r="O221" s="95"/>
      <c r="P221" s="95"/>
    </row>
    <row r="222" spans="1:16" x14ac:dyDescent="0.55000000000000004">
      <c r="A222" s="167"/>
      <c r="B222" s="95"/>
      <c r="C222" s="95"/>
      <c r="D222" s="95"/>
      <c r="E222" s="95"/>
      <c r="F222" s="95"/>
      <c r="G222" s="95"/>
      <c r="H222" s="95"/>
      <c r="I222" s="95"/>
      <c r="J222" s="95"/>
      <c r="K222" s="95"/>
      <c r="L222" s="95"/>
      <c r="M222" s="95"/>
      <c r="N222" s="95"/>
      <c r="O222" s="95"/>
      <c r="P222" s="95"/>
    </row>
    <row r="223" spans="1:16" x14ac:dyDescent="0.55000000000000004">
      <c r="A223" s="167"/>
      <c r="B223" s="95"/>
      <c r="C223" s="95"/>
      <c r="D223" s="95"/>
      <c r="E223" s="95"/>
      <c r="F223" s="95"/>
      <c r="G223" s="95"/>
      <c r="H223" s="95"/>
      <c r="I223" s="95"/>
      <c r="J223" s="95"/>
      <c r="K223" s="95"/>
      <c r="L223" s="95"/>
      <c r="M223" s="95"/>
      <c r="N223" s="95"/>
      <c r="O223" s="95"/>
      <c r="P223" s="95"/>
    </row>
    <row r="224" spans="1:16" x14ac:dyDescent="0.55000000000000004">
      <c r="A224" s="167"/>
      <c r="B224" s="95"/>
      <c r="C224" s="95"/>
      <c r="D224" s="95"/>
      <c r="E224" s="95"/>
      <c r="F224" s="95"/>
      <c r="G224" s="95"/>
      <c r="H224" s="95"/>
      <c r="I224" s="95"/>
      <c r="J224" s="95"/>
      <c r="K224" s="95"/>
      <c r="L224" s="95"/>
      <c r="M224" s="95"/>
      <c r="N224" s="95"/>
      <c r="O224" s="95"/>
      <c r="P224" s="95"/>
    </row>
    <row r="225" spans="1:16" x14ac:dyDescent="0.55000000000000004">
      <c r="A225" s="167"/>
      <c r="B225" s="95"/>
      <c r="C225" s="95"/>
      <c r="D225" s="95"/>
      <c r="E225" s="95"/>
      <c r="F225" s="95"/>
      <c r="G225" s="95"/>
      <c r="H225" s="95"/>
      <c r="I225" s="95"/>
      <c r="J225" s="95"/>
      <c r="K225" s="95"/>
      <c r="L225" s="95"/>
      <c r="M225" s="95"/>
      <c r="N225" s="95"/>
      <c r="O225" s="95"/>
      <c r="P225" s="95"/>
    </row>
    <row r="226" spans="1:16" x14ac:dyDescent="0.55000000000000004">
      <c r="A226" s="167"/>
      <c r="B226" s="95"/>
      <c r="C226" s="95"/>
      <c r="D226" s="95"/>
      <c r="E226" s="95"/>
      <c r="F226" s="95"/>
      <c r="G226" s="95"/>
      <c r="H226" s="95"/>
      <c r="I226" s="95"/>
      <c r="J226" s="95"/>
      <c r="K226" s="95"/>
      <c r="L226" s="95"/>
      <c r="M226" s="95"/>
      <c r="N226" s="95"/>
      <c r="O226" s="95"/>
      <c r="P226" s="95"/>
    </row>
    <row r="227" spans="1:16" x14ac:dyDescent="0.55000000000000004">
      <c r="A227" s="167"/>
      <c r="B227" s="95"/>
      <c r="C227" s="95"/>
      <c r="D227" s="95"/>
      <c r="E227" s="95"/>
      <c r="F227" s="95"/>
      <c r="G227" s="95"/>
      <c r="H227" s="95"/>
      <c r="I227" s="95"/>
      <c r="J227" s="95"/>
      <c r="K227" s="95"/>
      <c r="L227" s="95"/>
      <c r="M227" s="95"/>
      <c r="N227" s="95"/>
      <c r="O227" s="95"/>
      <c r="P227" s="95"/>
    </row>
    <row r="228" spans="1:16" x14ac:dyDescent="0.55000000000000004">
      <c r="A228" s="167"/>
      <c r="B228" s="95"/>
      <c r="C228" s="95"/>
      <c r="D228" s="95"/>
      <c r="E228" s="95"/>
      <c r="F228" s="95"/>
      <c r="G228" s="95"/>
      <c r="H228" s="95"/>
      <c r="I228" s="95"/>
      <c r="J228" s="95"/>
      <c r="K228" s="95"/>
      <c r="L228" s="95"/>
      <c r="M228" s="95"/>
      <c r="N228" s="95"/>
      <c r="O228" s="95"/>
      <c r="P228" s="95"/>
    </row>
    <row r="229" spans="1:16" x14ac:dyDescent="0.55000000000000004">
      <c r="A229" s="167"/>
      <c r="B229" s="95"/>
      <c r="C229" s="95"/>
      <c r="D229" s="95"/>
      <c r="E229" s="95"/>
      <c r="F229" s="95"/>
      <c r="G229" s="95"/>
      <c r="H229" s="95"/>
      <c r="I229" s="95"/>
      <c r="J229" s="95"/>
      <c r="K229" s="95"/>
      <c r="L229" s="95"/>
      <c r="M229" s="95"/>
      <c r="N229" s="95"/>
      <c r="O229" s="95"/>
      <c r="P229" s="95"/>
    </row>
    <row r="230" spans="1:16" x14ac:dyDescent="0.55000000000000004">
      <c r="A230" s="167"/>
      <c r="B230" s="95"/>
      <c r="C230" s="95"/>
      <c r="D230" s="95"/>
      <c r="E230" s="95"/>
      <c r="F230" s="95"/>
      <c r="G230" s="95"/>
      <c r="H230" s="95"/>
      <c r="I230" s="95"/>
      <c r="J230" s="95"/>
      <c r="K230" s="95"/>
      <c r="L230" s="95"/>
      <c r="M230" s="95"/>
      <c r="N230" s="95"/>
      <c r="O230" s="95"/>
      <c r="P230" s="95"/>
    </row>
    <row r="231" spans="1:16" x14ac:dyDescent="0.55000000000000004">
      <c r="A231" s="167"/>
      <c r="B231" s="95"/>
      <c r="C231" s="95"/>
      <c r="D231" s="95"/>
      <c r="E231" s="95"/>
      <c r="F231" s="95"/>
      <c r="G231" s="95"/>
      <c r="H231" s="95"/>
      <c r="I231" s="95"/>
      <c r="J231" s="95"/>
      <c r="K231" s="95"/>
      <c r="L231" s="95"/>
      <c r="M231" s="95"/>
      <c r="N231" s="95"/>
      <c r="O231" s="95"/>
      <c r="P231" s="95"/>
    </row>
    <row r="232" spans="1:16" x14ac:dyDescent="0.55000000000000004">
      <c r="A232" s="167"/>
      <c r="B232" s="95"/>
      <c r="C232" s="95"/>
      <c r="D232" s="95"/>
      <c r="E232" s="95"/>
      <c r="F232" s="95"/>
      <c r="G232" s="95"/>
      <c r="H232" s="95"/>
      <c r="I232" s="95"/>
      <c r="J232" s="95"/>
      <c r="K232" s="95"/>
      <c r="L232" s="95"/>
      <c r="M232" s="95"/>
      <c r="N232" s="95"/>
      <c r="O232" s="95"/>
      <c r="P232" s="95"/>
    </row>
    <row r="233" spans="1:16" x14ac:dyDescent="0.55000000000000004">
      <c r="A233" s="167"/>
      <c r="B233" s="95"/>
      <c r="C233" s="95"/>
      <c r="D233" s="95"/>
      <c r="E233" s="95"/>
      <c r="F233" s="95"/>
      <c r="G233" s="95"/>
      <c r="H233" s="95"/>
      <c r="I233" s="95"/>
      <c r="J233" s="95"/>
      <c r="K233" s="95"/>
      <c r="L233" s="95"/>
      <c r="M233" s="95"/>
      <c r="N233" s="95"/>
      <c r="O233" s="95"/>
      <c r="P233" s="95"/>
    </row>
    <row r="234" spans="1:16" x14ac:dyDescent="0.55000000000000004">
      <c r="A234" s="167"/>
      <c r="B234" s="95"/>
      <c r="C234" s="95"/>
      <c r="D234" s="95"/>
      <c r="E234" s="95"/>
      <c r="F234" s="95"/>
      <c r="G234" s="95"/>
      <c r="H234" s="95"/>
      <c r="I234" s="95"/>
      <c r="J234" s="95"/>
      <c r="K234" s="95"/>
      <c r="L234" s="95"/>
      <c r="M234" s="95"/>
      <c r="N234" s="95"/>
      <c r="O234" s="95"/>
      <c r="P234" s="95"/>
    </row>
    <row r="235" spans="1:16" x14ac:dyDescent="0.55000000000000004">
      <c r="A235" s="167"/>
      <c r="B235" s="95"/>
      <c r="C235" s="95"/>
      <c r="D235" s="95"/>
      <c r="E235" s="95"/>
      <c r="F235" s="95"/>
      <c r="G235" s="95"/>
      <c r="H235" s="95"/>
      <c r="I235" s="95"/>
      <c r="J235" s="95"/>
      <c r="K235" s="95"/>
      <c r="L235" s="95"/>
      <c r="M235" s="95"/>
      <c r="N235" s="95"/>
      <c r="O235" s="95"/>
      <c r="P235" s="95"/>
    </row>
    <row r="236" spans="1:16" x14ac:dyDescent="0.55000000000000004">
      <c r="A236" s="167"/>
      <c r="B236" s="95"/>
      <c r="C236" s="95"/>
      <c r="D236" s="95"/>
      <c r="E236" s="95"/>
      <c r="F236" s="95"/>
      <c r="G236" s="95"/>
      <c r="H236" s="95"/>
      <c r="I236" s="95"/>
      <c r="J236" s="95"/>
      <c r="K236" s="95"/>
      <c r="L236" s="95"/>
      <c r="M236" s="95"/>
      <c r="N236" s="95"/>
      <c r="O236" s="95"/>
      <c r="P236" s="95"/>
    </row>
    <row r="237" spans="1:16" x14ac:dyDescent="0.55000000000000004">
      <c r="A237" s="167"/>
      <c r="B237" s="95"/>
      <c r="C237" s="95"/>
      <c r="D237" s="95"/>
      <c r="E237" s="95"/>
      <c r="F237" s="95"/>
      <c r="G237" s="95"/>
      <c r="H237" s="95"/>
      <c r="I237" s="95"/>
      <c r="J237" s="95"/>
      <c r="K237" s="95"/>
      <c r="L237" s="95"/>
      <c r="M237" s="95"/>
      <c r="N237" s="95"/>
      <c r="O237" s="95"/>
      <c r="P237" s="95"/>
    </row>
    <row r="238" spans="1:16" x14ac:dyDescent="0.55000000000000004">
      <c r="A238" s="167"/>
      <c r="B238" s="95"/>
      <c r="C238" s="95"/>
      <c r="D238" s="95"/>
      <c r="E238" s="95"/>
      <c r="F238" s="95"/>
      <c r="G238" s="95"/>
      <c r="H238" s="95"/>
      <c r="I238" s="95"/>
      <c r="J238" s="95"/>
      <c r="K238" s="95"/>
      <c r="L238" s="95"/>
      <c r="M238" s="95"/>
      <c r="N238" s="95"/>
      <c r="O238" s="95"/>
      <c r="P238" s="95"/>
    </row>
    <row r="239" spans="1:16" x14ac:dyDescent="0.55000000000000004">
      <c r="A239" s="167"/>
      <c r="B239" s="95"/>
      <c r="C239" s="95"/>
      <c r="D239" s="95"/>
      <c r="E239" s="95"/>
      <c r="F239" s="95"/>
      <c r="G239" s="95"/>
      <c r="H239" s="95"/>
      <c r="I239" s="95"/>
      <c r="J239" s="95"/>
      <c r="K239" s="95"/>
      <c r="L239" s="95"/>
      <c r="M239" s="95"/>
      <c r="N239" s="95"/>
      <c r="O239" s="95"/>
      <c r="P239" s="95"/>
    </row>
    <row r="240" spans="1:16" x14ac:dyDescent="0.55000000000000004">
      <c r="A240" s="167"/>
      <c r="B240" s="95"/>
      <c r="C240" s="95"/>
      <c r="D240" s="95"/>
      <c r="E240" s="95"/>
      <c r="F240" s="95"/>
      <c r="G240" s="95"/>
      <c r="H240" s="95"/>
      <c r="I240" s="95"/>
      <c r="J240" s="95"/>
      <c r="K240" s="95"/>
      <c r="L240" s="95"/>
      <c r="M240" s="95"/>
      <c r="N240" s="95"/>
      <c r="O240" s="95"/>
      <c r="P240" s="95"/>
    </row>
    <row r="241" spans="1:16" x14ac:dyDescent="0.55000000000000004">
      <c r="A241" s="167"/>
      <c r="B241" s="95"/>
      <c r="C241" s="95"/>
      <c r="D241" s="95"/>
      <c r="E241" s="95"/>
      <c r="F241" s="95"/>
      <c r="G241" s="95"/>
      <c r="H241" s="95"/>
      <c r="I241" s="95"/>
      <c r="J241" s="95"/>
      <c r="K241" s="95"/>
      <c r="L241" s="95"/>
      <c r="M241" s="95"/>
      <c r="N241" s="95"/>
      <c r="O241" s="95"/>
      <c r="P241" s="95"/>
    </row>
    <row r="242" spans="1:16" x14ac:dyDescent="0.55000000000000004">
      <c r="A242" s="167"/>
      <c r="B242" s="95"/>
      <c r="C242" s="95"/>
      <c r="D242" s="95"/>
      <c r="E242" s="95"/>
      <c r="F242" s="95"/>
      <c r="G242" s="95"/>
      <c r="H242" s="95"/>
      <c r="I242" s="95"/>
      <c r="J242" s="95"/>
      <c r="K242" s="95"/>
      <c r="L242" s="95"/>
      <c r="M242" s="95"/>
      <c r="N242" s="95"/>
      <c r="O242" s="95"/>
      <c r="P242" s="95"/>
    </row>
    <row r="243" spans="1:16" x14ac:dyDescent="0.55000000000000004">
      <c r="A243" s="167"/>
      <c r="B243" s="95"/>
      <c r="C243" s="95"/>
      <c r="D243" s="95"/>
      <c r="E243" s="95"/>
      <c r="F243" s="95"/>
      <c r="G243" s="95"/>
      <c r="H243" s="95"/>
      <c r="I243" s="95"/>
      <c r="J243" s="95"/>
      <c r="K243" s="95"/>
      <c r="L243" s="95"/>
      <c r="M243" s="95"/>
      <c r="N243" s="95"/>
      <c r="O243" s="95"/>
      <c r="P243" s="95"/>
    </row>
    <row r="244" spans="1:16" x14ac:dyDescent="0.55000000000000004">
      <c r="A244" s="167"/>
      <c r="B244" s="95"/>
      <c r="C244" s="95"/>
      <c r="D244" s="95"/>
      <c r="E244" s="95"/>
      <c r="F244" s="95"/>
      <c r="G244" s="95"/>
      <c r="H244" s="95"/>
      <c r="I244" s="95"/>
      <c r="J244" s="95"/>
      <c r="K244" s="95"/>
      <c r="L244" s="95"/>
      <c r="M244" s="95"/>
      <c r="N244" s="95"/>
      <c r="O244" s="95"/>
      <c r="P244" s="95"/>
    </row>
    <row r="245" spans="1:16" x14ac:dyDescent="0.55000000000000004">
      <c r="A245" s="167"/>
      <c r="B245" s="95"/>
      <c r="C245" s="95"/>
      <c r="D245" s="95"/>
      <c r="E245" s="95"/>
      <c r="F245" s="95"/>
      <c r="G245" s="95"/>
      <c r="H245" s="95"/>
      <c r="I245" s="95"/>
      <c r="J245" s="95"/>
      <c r="K245" s="95"/>
      <c r="L245" s="95"/>
      <c r="M245" s="95"/>
      <c r="N245" s="95"/>
      <c r="O245" s="95"/>
      <c r="P245" s="95"/>
    </row>
    <row r="246" spans="1:16" x14ac:dyDescent="0.55000000000000004">
      <c r="A246" s="167"/>
      <c r="B246" s="97"/>
      <c r="C246" s="97"/>
      <c r="D246" s="97"/>
      <c r="E246" s="97"/>
      <c r="F246" s="97"/>
      <c r="G246" s="97"/>
      <c r="H246" s="97"/>
      <c r="I246" s="97"/>
      <c r="J246" s="97"/>
      <c r="K246" s="97"/>
      <c r="L246" s="97"/>
      <c r="M246" s="97"/>
      <c r="N246" s="97"/>
      <c r="O246" s="97"/>
      <c r="P246" s="97"/>
    </row>
    <row r="247" spans="1:16" x14ac:dyDescent="0.55000000000000004">
      <c r="A247" s="167"/>
      <c r="B247" s="97"/>
      <c r="C247" s="97"/>
      <c r="D247" s="97"/>
      <c r="E247" s="97"/>
      <c r="F247" s="97"/>
      <c r="G247" s="97"/>
      <c r="H247" s="97"/>
      <c r="I247" s="97"/>
      <c r="J247" s="97"/>
      <c r="K247" s="97"/>
      <c r="L247" s="97"/>
      <c r="M247" s="97"/>
      <c r="N247" s="97"/>
      <c r="O247" s="97"/>
      <c r="P247" s="97"/>
    </row>
    <row r="248" spans="1:16" x14ac:dyDescent="0.55000000000000004">
      <c r="A248" s="167"/>
      <c r="B248" s="97"/>
      <c r="C248" s="97"/>
      <c r="D248" s="97"/>
      <c r="E248" s="97"/>
      <c r="F248" s="97"/>
      <c r="G248" s="97"/>
      <c r="H248" s="97"/>
      <c r="I248" s="97"/>
      <c r="J248" s="97"/>
      <c r="K248" s="97"/>
      <c r="L248" s="97"/>
      <c r="M248" s="97"/>
      <c r="N248" s="97"/>
      <c r="O248" s="97"/>
      <c r="P248" s="97"/>
    </row>
    <row r="249" spans="1:16" x14ac:dyDescent="0.55000000000000004">
      <c r="A249" s="167"/>
      <c r="B249" s="97"/>
      <c r="C249" s="97"/>
      <c r="D249" s="97"/>
      <c r="E249" s="97"/>
      <c r="F249" s="97"/>
      <c r="G249" s="97"/>
      <c r="H249" s="97"/>
      <c r="I249" s="97"/>
      <c r="J249" s="97"/>
      <c r="K249" s="97"/>
      <c r="L249" s="97"/>
      <c r="M249" s="97"/>
      <c r="N249" s="97"/>
      <c r="O249" s="97"/>
      <c r="P249" s="97"/>
    </row>
    <row r="250" spans="1:16" x14ac:dyDescent="0.55000000000000004">
      <c r="A250" s="167"/>
      <c r="B250" s="97"/>
      <c r="C250" s="97"/>
      <c r="D250" s="97"/>
      <c r="E250" s="97"/>
      <c r="F250" s="97"/>
      <c r="G250" s="97"/>
      <c r="H250" s="97"/>
      <c r="I250" s="97"/>
      <c r="J250" s="97"/>
      <c r="K250" s="97"/>
      <c r="L250" s="97"/>
      <c r="M250" s="97"/>
      <c r="N250" s="97"/>
      <c r="O250" s="97"/>
      <c r="P250" s="97"/>
    </row>
    <row r="251" spans="1:16" x14ac:dyDescent="0.55000000000000004">
      <c r="A251" s="167"/>
      <c r="B251" s="97"/>
      <c r="C251" s="97"/>
      <c r="D251" s="97"/>
      <c r="E251" s="97"/>
      <c r="F251" s="97"/>
      <c r="G251" s="97"/>
      <c r="H251" s="97"/>
      <c r="I251" s="97"/>
      <c r="J251" s="97"/>
      <c r="K251" s="97"/>
      <c r="L251" s="97"/>
      <c r="M251" s="97"/>
      <c r="N251" s="97"/>
      <c r="O251" s="97"/>
      <c r="P251" s="97"/>
    </row>
    <row r="252" spans="1:16" x14ac:dyDescent="0.55000000000000004">
      <c r="A252" s="167"/>
      <c r="B252" s="97"/>
      <c r="C252" s="97"/>
      <c r="D252" s="97"/>
      <c r="E252" s="97"/>
      <c r="F252" s="97"/>
      <c r="G252" s="97"/>
      <c r="H252" s="97"/>
      <c r="I252" s="97"/>
      <c r="J252" s="97"/>
      <c r="K252" s="97"/>
      <c r="L252" s="97"/>
      <c r="M252" s="97"/>
      <c r="N252" s="97"/>
      <c r="O252" s="97"/>
      <c r="P252" s="97"/>
    </row>
    <row r="253" spans="1:16" x14ac:dyDescent="0.55000000000000004">
      <c r="A253" s="167"/>
      <c r="B253" s="97"/>
      <c r="C253" s="97"/>
      <c r="D253" s="97"/>
      <c r="E253" s="97"/>
      <c r="F253" s="97"/>
      <c r="G253" s="97"/>
      <c r="H253" s="97"/>
      <c r="I253" s="97"/>
      <c r="J253" s="97"/>
      <c r="K253" s="97"/>
      <c r="L253" s="97"/>
      <c r="M253" s="97"/>
      <c r="N253" s="97"/>
      <c r="O253" s="97"/>
      <c r="P253" s="97"/>
    </row>
    <row r="254" spans="1:16" x14ac:dyDescent="0.55000000000000004">
      <c r="A254" s="167"/>
      <c r="B254" s="97"/>
      <c r="C254" s="97"/>
      <c r="D254" s="97"/>
      <c r="E254" s="97"/>
      <c r="F254" s="97"/>
      <c r="G254" s="97"/>
      <c r="H254" s="97"/>
      <c r="I254" s="97"/>
      <c r="J254" s="97"/>
      <c r="K254" s="97"/>
      <c r="L254" s="97"/>
      <c r="M254" s="97"/>
      <c r="N254" s="97"/>
      <c r="O254" s="97"/>
      <c r="P254" s="97"/>
    </row>
    <row r="255" spans="1:16" x14ac:dyDescent="0.55000000000000004">
      <c r="A255" s="167"/>
      <c r="B255" s="97"/>
      <c r="C255" s="97"/>
      <c r="D255" s="97"/>
      <c r="E255" s="97"/>
      <c r="F255" s="97"/>
      <c r="G255" s="97"/>
      <c r="H255" s="97"/>
      <c r="I255" s="97"/>
      <c r="J255" s="97"/>
      <c r="K255" s="97"/>
      <c r="L255" s="97"/>
      <c r="M255" s="97"/>
      <c r="N255" s="97"/>
      <c r="O255" s="97"/>
      <c r="P255" s="97"/>
    </row>
    <row r="256" spans="1:16" x14ac:dyDescent="0.55000000000000004">
      <c r="A256" s="167"/>
      <c r="B256" s="97"/>
      <c r="C256" s="97"/>
      <c r="D256" s="97"/>
      <c r="E256" s="97"/>
      <c r="F256" s="97"/>
      <c r="G256" s="97"/>
      <c r="H256" s="97"/>
      <c r="I256" s="97"/>
      <c r="J256" s="97"/>
      <c r="K256" s="97"/>
      <c r="L256" s="97"/>
      <c r="M256" s="97"/>
      <c r="N256" s="97"/>
      <c r="O256" s="97"/>
      <c r="P256" s="97"/>
    </row>
    <row r="257" spans="1:16" x14ac:dyDescent="0.55000000000000004">
      <c r="A257" s="167"/>
      <c r="B257" s="97"/>
      <c r="C257" s="97"/>
      <c r="D257" s="97"/>
      <c r="E257" s="97"/>
      <c r="F257" s="97"/>
      <c r="G257" s="97"/>
      <c r="H257" s="97"/>
      <c r="I257" s="97"/>
      <c r="J257" s="97"/>
      <c r="K257" s="97"/>
      <c r="L257" s="97"/>
      <c r="M257" s="97"/>
      <c r="N257" s="97"/>
      <c r="O257" s="97"/>
      <c r="P257" s="97"/>
    </row>
    <row r="258" spans="1:16" x14ac:dyDescent="0.55000000000000004">
      <c r="A258" s="167"/>
      <c r="B258" s="97"/>
      <c r="C258" s="97"/>
      <c r="D258" s="97"/>
      <c r="E258" s="97"/>
      <c r="F258" s="97"/>
      <c r="G258" s="97"/>
      <c r="H258" s="97"/>
      <c r="I258" s="97"/>
      <c r="J258" s="97"/>
      <c r="K258" s="97"/>
      <c r="L258" s="97"/>
      <c r="M258" s="97"/>
      <c r="N258" s="97"/>
      <c r="O258" s="97"/>
      <c r="P258" s="97"/>
    </row>
    <row r="259" spans="1:16" x14ac:dyDescent="0.55000000000000004">
      <c r="A259" s="167"/>
      <c r="B259" s="97"/>
      <c r="C259" s="97"/>
      <c r="D259" s="97"/>
      <c r="E259" s="97"/>
      <c r="F259" s="97"/>
      <c r="G259" s="97"/>
      <c r="H259" s="97"/>
      <c r="I259" s="97"/>
      <c r="J259" s="97"/>
      <c r="K259" s="97"/>
      <c r="L259" s="97"/>
      <c r="M259" s="97"/>
      <c r="N259" s="97"/>
      <c r="O259" s="97"/>
      <c r="P259" s="97"/>
    </row>
    <row r="260" spans="1:16" x14ac:dyDescent="0.55000000000000004">
      <c r="A260" s="167"/>
      <c r="B260" s="97"/>
      <c r="C260" s="97"/>
      <c r="D260" s="97"/>
      <c r="E260" s="97"/>
      <c r="F260" s="97"/>
      <c r="G260" s="97"/>
      <c r="H260" s="97"/>
      <c r="I260" s="97"/>
      <c r="J260" s="97"/>
      <c r="K260" s="97"/>
      <c r="L260" s="97"/>
      <c r="M260" s="97"/>
      <c r="N260" s="97"/>
      <c r="O260" s="97"/>
      <c r="P260" s="97"/>
    </row>
    <row r="261" spans="1:16" x14ac:dyDescent="0.55000000000000004">
      <c r="A261" s="167"/>
      <c r="B261" s="97"/>
      <c r="C261" s="97"/>
      <c r="D261" s="97"/>
      <c r="E261" s="97"/>
      <c r="F261" s="97"/>
      <c r="G261" s="97"/>
      <c r="H261" s="97"/>
      <c r="I261" s="97"/>
      <c r="J261" s="97"/>
      <c r="K261" s="97"/>
      <c r="L261" s="97"/>
      <c r="M261" s="97"/>
      <c r="N261" s="97"/>
      <c r="O261" s="97"/>
      <c r="P261" s="97"/>
    </row>
    <row r="262" spans="1:16" x14ac:dyDescent="0.55000000000000004">
      <c r="A262" s="167"/>
      <c r="B262" s="97"/>
      <c r="C262" s="97"/>
      <c r="D262" s="97"/>
      <c r="E262" s="97"/>
      <c r="F262" s="97"/>
      <c r="G262" s="97"/>
      <c r="H262" s="97"/>
      <c r="I262" s="97"/>
      <c r="J262" s="97"/>
      <c r="K262" s="97"/>
      <c r="L262" s="97"/>
      <c r="M262" s="97"/>
      <c r="N262" s="97"/>
      <c r="O262" s="97"/>
      <c r="P262" s="97"/>
    </row>
    <row r="263" spans="1:16" x14ac:dyDescent="0.55000000000000004">
      <c r="A263" s="167"/>
      <c r="B263" s="97"/>
      <c r="C263" s="97"/>
      <c r="D263" s="97"/>
      <c r="E263" s="97"/>
      <c r="F263" s="97"/>
      <c r="G263" s="97"/>
      <c r="H263" s="97"/>
      <c r="I263" s="97"/>
      <c r="J263" s="97"/>
      <c r="K263" s="97"/>
      <c r="L263" s="97"/>
      <c r="M263" s="97"/>
      <c r="N263" s="97"/>
      <c r="O263" s="97"/>
      <c r="P263" s="97"/>
    </row>
    <row r="264" spans="1:16" x14ac:dyDescent="0.55000000000000004">
      <c r="A264" s="167"/>
      <c r="B264" s="97"/>
      <c r="C264" s="97"/>
      <c r="D264" s="97"/>
      <c r="E264" s="97"/>
      <c r="F264" s="97"/>
      <c r="G264" s="97"/>
      <c r="H264" s="97"/>
      <c r="I264" s="97"/>
      <c r="J264" s="97"/>
      <c r="K264" s="97"/>
      <c r="L264" s="97"/>
      <c r="M264" s="97"/>
      <c r="N264" s="97"/>
      <c r="O264" s="97"/>
      <c r="P264" s="97"/>
    </row>
    <row r="265" spans="1:16" x14ac:dyDescent="0.55000000000000004">
      <c r="A265" s="167"/>
      <c r="B265" s="97"/>
      <c r="C265" s="97"/>
      <c r="D265" s="97"/>
      <c r="E265" s="97"/>
      <c r="F265" s="97"/>
      <c r="G265" s="97"/>
      <c r="H265" s="97"/>
      <c r="I265" s="97"/>
      <c r="J265" s="97"/>
      <c r="K265" s="97"/>
      <c r="L265" s="97"/>
      <c r="M265" s="97"/>
      <c r="N265" s="97"/>
      <c r="O265" s="97"/>
      <c r="P265" s="97"/>
    </row>
    <row r="266" spans="1:16" x14ac:dyDescent="0.55000000000000004">
      <c r="A266" s="167"/>
      <c r="B266" s="97"/>
      <c r="C266" s="97"/>
      <c r="D266" s="97"/>
      <c r="E266" s="97"/>
      <c r="F266" s="97"/>
      <c r="G266" s="97"/>
      <c r="H266" s="97"/>
      <c r="I266" s="97"/>
      <c r="J266" s="97"/>
      <c r="K266" s="97"/>
      <c r="L266" s="97"/>
      <c r="M266" s="97"/>
      <c r="N266" s="97"/>
      <c r="O266" s="97"/>
      <c r="P266" s="97"/>
    </row>
    <row r="267" spans="1:16" x14ac:dyDescent="0.55000000000000004">
      <c r="A267" s="167"/>
      <c r="B267" s="97"/>
      <c r="C267" s="97"/>
      <c r="D267" s="97"/>
      <c r="E267" s="97"/>
      <c r="F267" s="97"/>
      <c r="G267" s="97"/>
      <c r="H267" s="97"/>
      <c r="I267" s="97"/>
      <c r="J267" s="97"/>
      <c r="K267" s="97"/>
      <c r="L267" s="97"/>
      <c r="M267" s="97"/>
      <c r="N267" s="97"/>
      <c r="O267" s="97"/>
      <c r="P267" s="97"/>
    </row>
    <row r="268" spans="1:16" x14ac:dyDescent="0.55000000000000004">
      <c r="A268" s="167"/>
      <c r="B268" s="97"/>
      <c r="C268" s="97"/>
      <c r="D268" s="97"/>
      <c r="E268" s="97"/>
      <c r="F268" s="97"/>
      <c r="G268" s="97"/>
      <c r="H268" s="97"/>
      <c r="I268" s="97"/>
      <c r="J268" s="97"/>
      <c r="K268" s="97"/>
      <c r="L268" s="97"/>
      <c r="M268" s="97"/>
      <c r="N268" s="97"/>
      <c r="O268" s="97"/>
      <c r="P268" s="97"/>
    </row>
    <row r="269" spans="1:16" x14ac:dyDescent="0.55000000000000004">
      <c r="A269" s="167"/>
      <c r="B269" s="97"/>
      <c r="C269" s="97"/>
      <c r="D269" s="97"/>
      <c r="E269" s="97"/>
      <c r="F269" s="97"/>
      <c r="G269" s="97"/>
      <c r="H269" s="97"/>
      <c r="I269" s="97"/>
      <c r="J269" s="97"/>
      <c r="K269" s="97"/>
      <c r="L269" s="97"/>
      <c r="M269" s="97"/>
      <c r="N269" s="97"/>
      <c r="O269" s="97"/>
      <c r="P269" s="97"/>
    </row>
    <row r="270" spans="1:16" x14ac:dyDescent="0.55000000000000004">
      <c r="A270" s="167"/>
      <c r="B270" s="97"/>
      <c r="C270" s="97"/>
      <c r="D270" s="97"/>
      <c r="E270" s="97"/>
      <c r="F270" s="97"/>
      <c r="G270" s="97"/>
      <c r="H270" s="97"/>
      <c r="I270" s="97"/>
      <c r="J270" s="97"/>
      <c r="K270" s="97"/>
      <c r="L270" s="97"/>
      <c r="M270" s="97"/>
      <c r="N270" s="97"/>
      <c r="O270" s="97"/>
      <c r="P270" s="97"/>
    </row>
    <row r="271" spans="1:16" x14ac:dyDescent="0.55000000000000004">
      <c r="A271" s="167"/>
      <c r="B271" s="97"/>
      <c r="C271" s="97"/>
      <c r="D271" s="97"/>
      <c r="E271" s="97"/>
      <c r="F271" s="97"/>
      <c r="G271" s="97"/>
      <c r="H271" s="97"/>
      <c r="I271" s="97"/>
      <c r="J271" s="97"/>
      <c r="K271" s="97"/>
      <c r="L271" s="97"/>
      <c r="M271" s="97"/>
      <c r="N271" s="97"/>
      <c r="O271" s="97"/>
      <c r="P271" s="97"/>
    </row>
    <row r="272" spans="1:16" x14ac:dyDescent="0.55000000000000004">
      <c r="A272" s="167"/>
      <c r="B272" s="97"/>
      <c r="C272" s="97"/>
      <c r="D272" s="97"/>
      <c r="E272" s="97"/>
      <c r="F272" s="97"/>
      <c r="G272" s="97"/>
      <c r="H272" s="97"/>
      <c r="I272" s="97"/>
      <c r="J272" s="97"/>
      <c r="K272" s="97"/>
      <c r="L272" s="97"/>
      <c r="M272" s="97"/>
      <c r="N272" s="97"/>
      <c r="O272" s="97"/>
      <c r="P272" s="97"/>
    </row>
    <row r="273" spans="1:16" x14ac:dyDescent="0.55000000000000004">
      <c r="A273" s="167"/>
      <c r="B273" s="97"/>
      <c r="C273" s="97"/>
      <c r="D273" s="97"/>
      <c r="E273" s="97"/>
      <c r="F273" s="97"/>
      <c r="G273" s="97"/>
      <c r="H273" s="97"/>
      <c r="I273" s="97"/>
      <c r="J273" s="97"/>
      <c r="K273" s="97"/>
      <c r="L273" s="97"/>
      <c r="M273" s="97"/>
      <c r="N273" s="97"/>
      <c r="O273" s="97"/>
      <c r="P273" s="97"/>
    </row>
    <row r="274" spans="1:16" x14ac:dyDescent="0.55000000000000004">
      <c r="A274" s="167"/>
      <c r="B274" s="97"/>
      <c r="C274" s="97"/>
      <c r="D274" s="97"/>
      <c r="E274" s="97"/>
      <c r="F274" s="97"/>
      <c r="G274" s="97"/>
      <c r="H274" s="97"/>
      <c r="I274" s="97"/>
      <c r="J274" s="97"/>
      <c r="K274" s="97"/>
      <c r="L274" s="97"/>
      <c r="M274" s="97"/>
      <c r="N274" s="97"/>
      <c r="O274" s="97"/>
      <c r="P274" s="97"/>
    </row>
    <row r="275" spans="1:16" x14ac:dyDescent="0.55000000000000004">
      <c r="A275" s="167"/>
      <c r="B275" s="97"/>
      <c r="C275" s="97"/>
      <c r="D275" s="97"/>
      <c r="E275" s="97"/>
      <c r="F275" s="97"/>
      <c r="G275" s="97"/>
      <c r="H275" s="97"/>
      <c r="I275" s="97"/>
      <c r="J275" s="97"/>
      <c r="K275" s="97"/>
      <c r="L275" s="97"/>
      <c r="M275" s="97"/>
      <c r="N275" s="97"/>
      <c r="O275" s="97"/>
      <c r="P275" s="97"/>
    </row>
    <row r="276" spans="1:16" x14ac:dyDescent="0.55000000000000004">
      <c r="A276" s="167"/>
      <c r="B276" s="97"/>
      <c r="C276" s="97"/>
      <c r="D276" s="97"/>
      <c r="E276" s="97"/>
      <c r="F276" s="97"/>
      <c r="G276" s="97"/>
      <c r="H276" s="97"/>
      <c r="I276" s="97"/>
      <c r="J276" s="97"/>
      <c r="K276" s="97"/>
      <c r="L276" s="97"/>
      <c r="M276" s="97"/>
      <c r="N276" s="97"/>
      <c r="O276" s="97"/>
      <c r="P276" s="97"/>
    </row>
    <row r="277" spans="1:16" x14ac:dyDescent="0.55000000000000004">
      <c r="A277" s="167"/>
      <c r="B277" s="97"/>
      <c r="C277" s="97"/>
      <c r="D277" s="97"/>
      <c r="E277" s="97"/>
      <c r="F277" s="97"/>
      <c r="G277" s="97"/>
      <c r="H277" s="97"/>
      <c r="I277" s="97"/>
      <c r="J277" s="97"/>
      <c r="K277" s="97"/>
      <c r="L277" s="97"/>
      <c r="M277" s="97"/>
      <c r="N277" s="97"/>
      <c r="O277" s="97"/>
      <c r="P277" s="97"/>
    </row>
    <row r="278" spans="1:16" x14ac:dyDescent="0.55000000000000004">
      <c r="A278" s="167"/>
      <c r="B278" s="97"/>
      <c r="C278" s="97"/>
      <c r="D278" s="97"/>
      <c r="E278" s="97"/>
      <c r="F278" s="97"/>
      <c r="G278" s="97"/>
      <c r="H278" s="97"/>
      <c r="I278" s="97"/>
      <c r="J278" s="97"/>
      <c r="K278" s="97"/>
      <c r="L278" s="97"/>
      <c r="M278" s="97"/>
      <c r="N278" s="97"/>
      <c r="O278" s="97"/>
      <c r="P278" s="97"/>
    </row>
    <row r="279" spans="1:16" x14ac:dyDescent="0.55000000000000004">
      <c r="A279" s="167"/>
      <c r="B279" s="97"/>
      <c r="C279" s="97"/>
      <c r="D279" s="97"/>
      <c r="E279" s="97"/>
      <c r="F279" s="97"/>
      <c r="G279" s="97"/>
      <c r="H279" s="97"/>
      <c r="I279" s="97"/>
      <c r="J279" s="97"/>
      <c r="K279" s="97"/>
      <c r="L279" s="97"/>
      <c r="M279" s="97"/>
      <c r="N279" s="97"/>
      <c r="O279" s="97"/>
      <c r="P279" s="97"/>
    </row>
    <row r="280" spans="1:16" x14ac:dyDescent="0.55000000000000004">
      <c r="A280" s="167"/>
      <c r="B280" s="97"/>
      <c r="C280" s="97"/>
      <c r="D280" s="97"/>
      <c r="E280" s="97"/>
      <c r="F280" s="97"/>
      <c r="G280" s="97"/>
      <c r="H280" s="97"/>
      <c r="I280" s="97"/>
      <c r="J280" s="97"/>
      <c r="K280" s="97"/>
      <c r="L280" s="97"/>
      <c r="M280" s="97"/>
      <c r="N280" s="97"/>
      <c r="O280" s="97"/>
      <c r="P280" s="97"/>
    </row>
    <row r="281" spans="1:16" x14ac:dyDescent="0.55000000000000004">
      <c r="A281" s="167"/>
      <c r="B281" s="97"/>
      <c r="C281" s="97"/>
      <c r="D281" s="97"/>
      <c r="E281" s="97"/>
      <c r="F281" s="97"/>
      <c r="G281" s="97"/>
      <c r="H281" s="97"/>
      <c r="I281" s="97"/>
      <c r="J281" s="97"/>
      <c r="K281" s="97"/>
      <c r="L281" s="97"/>
      <c r="M281" s="97"/>
      <c r="N281" s="97"/>
      <c r="O281" s="97"/>
      <c r="P281" s="97"/>
    </row>
    <row r="282" spans="1:16" x14ac:dyDescent="0.55000000000000004">
      <c r="A282" s="167"/>
      <c r="B282" s="97"/>
      <c r="C282" s="97"/>
      <c r="D282" s="97"/>
      <c r="E282" s="97"/>
      <c r="F282" s="97"/>
      <c r="G282" s="97"/>
      <c r="H282" s="97"/>
      <c r="I282" s="97"/>
      <c r="J282" s="97"/>
      <c r="K282" s="97"/>
      <c r="L282" s="97"/>
      <c r="M282" s="97"/>
      <c r="N282" s="97"/>
      <c r="O282" s="97"/>
      <c r="P282" s="97"/>
    </row>
    <row r="283" spans="1:16" x14ac:dyDescent="0.55000000000000004">
      <c r="A283" s="167"/>
      <c r="B283" s="97"/>
      <c r="C283" s="97"/>
      <c r="D283" s="97"/>
      <c r="E283" s="97"/>
      <c r="F283" s="97"/>
      <c r="G283" s="97"/>
      <c r="H283" s="97"/>
      <c r="I283" s="97"/>
      <c r="J283" s="97"/>
      <c r="K283" s="97"/>
      <c r="L283" s="97"/>
      <c r="M283" s="97"/>
      <c r="N283" s="97"/>
      <c r="O283" s="97"/>
      <c r="P283" s="97"/>
    </row>
    <row r="284" spans="1:16" x14ac:dyDescent="0.55000000000000004">
      <c r="A284" s="167"/>
      <c r="B284" s="97"/>
      <c r="C284" s="97"/>
      <c r="D284" s="97"/>
      <c r="E284" s="97"/>
      <c r="F284" s="97"/>
      <c r="G284" s="97"/>
      <c r="H284" s="97"/>
      <c r="I284" s="97"/>
      <c r="J284" s="97"/>
      <c r="K284" s="97"/>
      <c r="L284" s="97"/>
      <c r="M284" s="97"/>
      <c r="N284" s="97"/>
      <c r="O284" s="97"/>
      <c r="P284" s="97"/>
    </row>
    <row r="285" spans="1:16" x14ac:dyDescent="0.55000000000000004">
      <c r="A285" s="167"/>
      <c r="B285" s="97"/>
      <c r="C285" s="97"/>
      <c r="D285" s="97"/>
      <c r="E285" s="97"/>
      <c r="F285" s="97"/>
      <c r="G285" s="97"/>
      <c r="H285" s="97"/>
      <c r="I285" s="97"/>
      <c r="J285" s="97"/>
      <c r="K285" s="97"/>
      <c r="L285" s="97"/>
      <c r="M285" s="97"/>
      <c r="N285" s="97"/>
      <c r="O285" s="97"/>
      <c r="P285" s="97"/>
    </row>
    <row r="286" spans="1:16" x14ac:dyDescent="0.55000000000000004">
      <c r="A286" s="167"/>
      <c r="B286" s="97"/>
      <c r="C286" s="97"/>
      <c r="D286" s="97"/>
      <c r="E286" s="97"/>
      <c r="F286" s="97"/>
      <c r="G286" s="97"/>
      <c r="H286" s="97"/>
      <c r="I286" s="97"/>
      <c r="J286" s="97"/>
      <c r="K286" s="97"/>
      <c r="L286" s="97"/>
      <c r="M286" s="97"/>
      <c r="N286" s="97"/>
      <c r="O286" s="97"/>
      <c r="P286" s="97"/>
    </row>
  </sheetData>
  <sortState xmlns:xlrd2="http://schemas.microsoft.com/office/spreadsheetml/2017/richdata2" ref="A8:S27">
    <sortCondition descending="1" ref="O8:O27"/>
  </sortState>
  <phoneticPr fontId="36" type="noConversion"/>
  <pageMargins left="0.7" right="0.7" top="0.75" bottom="0.75" header="0.3" footer="0.3"/>
  <pageSetup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tabColor rgb="FF92D050"/>
  </sheetPr>
  <dimension ref="A1:AA94"/>
  <sheetViews>
    <sheetView workbookViewId="0">
      <pane xSplit="1" ySplit="5" topLeftCell="D8" activePane="bottomRight" state="frozen"/>
      <selection pane="topRight" activeCell="B1" sqref="B1"/>
      <selection pane="bottomLeft" activeCell="A6" sqref="A6"/>
      <selection pane="bottomRight" activeCell="J3" sqref="J3"/>
    </sheetView>
  </sheetViews>
  <sheetFormatPr defaultColWidth="9.1328125" defaultRowHeight="11.75" x14ac:dyDescent="0.55000000000000004"/>
  <cols>
    <col min="1" max="1" width="25.04296875" style="36" customWidth="1"/>
    <col min="2" max="16" width="7.40625" style="36" customWidth="1"/>
    <col min="17" max="17" width="13" style="36" customWidth="1"/>
    <col min="18" max="18" width="14.7265625" style="36" customWidth="1"/>
    <col min="19" max="19" width="15" style="36" customWidth="1"/>
    <col min="20" max="22" width="9.7265625" style="36" customWidth="1"/>
    <col min="23" max="23" width="14" style="36" customWidth="1"/>
    <col min="24" max="24" width="15.54296875" style="45" customWidth="1"/>
    <col min="25" max="25" width="16.1328125" style="36" customWidth="1"/>
    <col min="26" max="26" width="14.40625" style="36" customWidth="1"/>
    <col min="27" max="16384" width="9.1328125" style="36"/>
  </cols>
  <sheetData>
    <row r="1" spans="1:26" x14ac:dyDescent="0.55000000000000004">
      <c r="A1" s="92" t="s">
        <v>41</v>
      </c>
    </row>
    <row r="2" spans="1:26" ht="14.25" customHeight="1" x14ac:dyDescent="0.55000000000000004"/>
    <row r="3" spans="1:26" x14ac:dyDescent="0.55000000000000004">
      <c r="A3" s="93" t="s">
        <v>134</v>
      </c>
    </row>
    <row r="4" spans="1:26" ht="15.75" customHeight="1" x14ac:dyDescent="0.55000000000000004">
      <c r="A4" s="47"/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5"/>
      <c r="X4" s="96"/>
      <c r="Y4" s="97"/>
    </row>
    <row r="5" spans="1:26" x14ac:dyDescent="0.55000000000000004">
      <c r="A5" s="98" t="s">
        <v>42</v>
      </c>
      <c r="B5" s="99" t="s">
        <v>96</v>
      </c>
      <c r="C5" s="99" t="s">
        <v>97</v>
      </c>
      <c r="D5" s="99" t="s">
        <v>106</v>
      </c>
      <c r="E5" s="99" t="s">
        <v>107</v>
      </c>
      <c r="F5" s="99" t="s">
        <v>109</v>
      </c>
      <c r="G5" s="99" t="s">
        <v>110</v>
      </c>
      <c r="H5" s="99" t="s">
        <v>112</v>
      </c>
      <c r="I5" s="99" t="s">
        <v>113</v>
      </c>
      <c r="J5" s="99" t="s">
        <v>114</v>
      </c>
      <c r="K5" s="99" t="s">
        <v>115</v>
      </c>
      <c r="L5" s="99" t="s">
        <v>118</v>
      </c>
      <c r="M5" s="99" t="s">
        <v>120</v>
      </c>
      <c r="N5" s="99" t="s">
        <v>122</v>
      </c>
      <c r="O5" s="99" t="s">
        <v>124</v>
      </c>
      <c r="P5" s="99" t="s">
        <v>127</v>
      </c>
      <c r="Q5" s="100" t="s">
        <v>131</v>
      </c>
      <c r="R5" s="101" t="s">
        <v>132</v>
      </c>
      <c r="S5" s="101" t="s">
        <v>133</v>
      </c>
      <c r="T5" s="102"/>
      <c r="U5" s="102"/>
      <c r="V5" s="102"/>
      <c r="W5" s="103"/>
      <c r="X5" s="103"/>
      <c r="Y5" s="103"/>
      <c r="Z5" s="103"/>
    </row>
    <row r="6" spans="1:26" x14ac:dyDescent="0.55000000000000004">
      <c r="A6" s="98" t="s">
        <v>43</v>
      </c>
      <c r="B6" s="104">
        <v>702.45727432014451</v>
      </c>
      <c r="C6" s="104">
        <v>737.88753273619943</v>
      </c>
      <c r="D6" s="104">
        <v>816.87085148469919</v>
      </c>
      <c r="E6" s="104">
        <v>882.34209021713457</v>
      </c>
      <c r="F6" s="104">
        <v>898.99599576395315</v>
      </c>
      <c r="G6" s="104">
        <v>682.83804167206961</v>
      </c>
      <c r="H6" s="104">
        <v>973.66217958445372</v>
      </c>
      <c r="I6" s="104">
        <v>880.6361759202066</v>
      </c>
      <c r="J6" s="104">
        <v>759.38287577984693</v>
      </c>
      <c r="K6" s="104">
        <v>948.94788154793434</v>
      </c>
      <c r="L6" s="104">
        <v>990.42102065356266</v>
      </c>
      <c r="M6" s="104">
        <v>1060.2800634680009</v>
      </c>
      <c r="N6" s="104">
        <v>1055.3847663475656</v>
      </c>
      <c r="O6" s="104">
        <v>1257.7219073536457</v>
      </c>
      <c r="P6" s="104">
        <v>1500.7894913619011</v>
      </c>
      <c r="Q6" s="105">
        <v>100</v>
      </c>
      <c r="R6" s="106">
        <v>0.1932601973354271</v>
      </c>
      <c r="S6" s="106">
        <v>0.5153045624693573</v>
      </c>
      <c r="T6" s="107"/>
      <c r="U6" s="107"/>
      <c r="V6" s="107"/>
      <c r="W6" s="107"/>
      <c r="X6" s="107"/>
      <c r="Y6" s="107"/>
      <c r="Z6" s="107"/>
    </row>
    <row r="7" spans="1:26" ht="12" customHeight="1" x14ac:dyDescent="0.55000000000000004">
      <c r="A7" s="108"/>
      <c r="B7" s="109"/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10"/>
      <c r="R7" s="111"/>
      <c r="S7" s="112"/>
      <c r="T7" s="107"/>
      <c r="U7" s="107"/>
      <c r="V7" s="107"/>
      <c r="W7" s="107"/>
      <c r="X7" s="107"/>
      <c r="Y7" s="107"/>
      <c r="Z7" s="107"/>
    </row>
    <row r="8" spans="1:26" x14ac:dyDescent="0.55000000000000004">
      <c r="A8" s="20" t="s">
        <v>29</v>
      </c>
      <c r="B8" s="41">
        <v>148.73918347056895</v>
      </c>
      <c r="C8" s="41">
        <v>140.61714770017858</v>
      </c>
      <c r="D8" s="41">
        <v>154.75787629431508</v>
      </c>
      <c r="E8" s="41">
        <v>183.93427771602643</v>
      </c>
      <c r="F8" s="41">
        <v>200.3782977929265</v>
      </c>
      <c r="G8" s="41">
        <v>115.38768708650177</v>
      </c>
      <c r="H8" s="41">
        <v>165.0624332450833</v>
      </c>
      <c r="I8" s="41">
        <v>171.01472204810034</v>
      </c>
      <c r="J8" s="41">
        <v>150.6320890241218</v>
      </c>
      <c r="K8" s="41">
        <v>203.23578111080877</v>
      </c>
      <c r="L8" s="41">
        <v>174.14228892000733</v>
      </c>
      <c r="M8" s="41">
        <v>197.58127949933763</v>
      </c>
      <c r="N8" s="41">
        <v>215.41200949051094</v>
      </c>
      <c r="O8" s="41">
        <v>239.42431957286604</v>
      </c>
      <c r="P8" s="41">
        <v>319.06423476509326</v>
      </c>
      <c r="Q8" s="110">
        <v>21.259759386744932</v>
      </c>
      <c r="R8" s="114">
        <v>0.33263085109443002</v>
      </c>
      <c r="S8" s="114">
        <v>0.83220420923521998</v>
      </c>
      <c r="T8" s="107"/>
      <c r="U8" s="107"/>
      <c r="V8" s="107"/>
      <c r="W8" s="107"/>
      <c r="X8" s="107"/>
      <c r="Y8" s="107"/>
      <c r="Z8" s="107"/>
    </row>
    <row r="9" spans="1:26" x14ac:dyDescent="0.55000000000000004">
      <c r="A9" s="20" t="s">
        <v>35</v>
      </c>
      <c r="B9" s="41">
        <v>36.966345077822467</v>
      </c>
      <c r="C9" s="41">
        <v>54.614229465715098</v>
      </c>
      <c r="D9" s="41">
        <v>72.873400236833959</v>
      </c>
      <c r="E9" s="41">
        <v>104.16457903708711</v>
      </c>
      <c r="F9" s="41">
        <v>59.867454677251828</v>
      </c>
      <c r="G9" s="41">
        <v>49.246314860431902</v>
      </c>
      <c r="H9" s="41">
        <v>198.5127128671472</v>
      </c>
      <c r="I9" s="41">
        <v>168.68116233765491</v>
      </c>
      <c r="J9" s="41">
        <v>96.359934468418444</v>
      </c>
      <c r="K9" s="41">
        <v>107.87570492966745</v>
      </c>
      <c r="L9" s="41">
        <v>151.60500224510687</v>
      </c>
      <c r="M9" s="41">
        <v>154.92588709124041</v>
      </c>
      <c r="N9" s="41">
        <v>155.20693189187651</v>
      </c>
      <c r="O9" s="41">
        <v>135.30058680428874</v>
      </c>
      <c r="P9" s="41">
        <v>171.98558608369422</v>
      </c>
      <c r="Q9" s="110">
        <v>11.459674196387448</v>
      </c>
      <c r="R9" s="114">
        <v>0.27113703011850232</v>
      </c>
      <c r="S9" s="114">
        <v>0.13443213308777957</v>
      </c>
      <c r="T9" s="107"/>
      <c r="U9" s="107"/>
      <c r="V9" s="107"/>
      <c r="W9" s="107"/>
      <c r="X9" s="107"/>
      <c r="Y9" s="107"/>
      <c r="Z9" s="107"/>
    </row>
    <row r="10" spans="1:26" x14ac:dyDescent="0.55000000000000004">
      <c r="A10" s="20" t="s">
        <v>25</v>
      </c>
      <c r="B10" s="41">
        <v>42.114947924131634</v>
      </c>
      <c r="C10" s="41">
        <v>57.465231443422191</v>
      </c>
      <c r="D10" s="41">
        <v>90.307065179220487</v>
      </c>
      <c r="E10" s="41">
        <v>87.748038079886143</v>
      </c>
      <c r="F10" s="41">
        <v>78.942308792900505</v>
      </c>
      <c r="G10" s="41">
        <v>74.810305081222623</v>
      </c>
      <c r="H10" s="41">
        <v>130.2831043734991</v>
      </c>
      <c r="I10" s="41">
        <v>98.714710574368056</v>
      </c>
      <c r="J10" s="41">
        <v>62.081689717946517</v>
      </c>
      <c r="K10" s="41">
        <v>72.89016197042902</v>
      </c>
      <c r="L10" s="41">
        <v>76.387630519629013</v>
      </c>
      <c r="M10" s="41">
        <v>72.105348020258745</v>
      </c>
      <c r="N10" s="41">
        <v>97.857163407453911</v>
      </c>
      <c r="O10" s="41">
        <v>139.48924446278261</v>
      </c>
      <c r="P10" s="41">
        <v>152.09606248232652</v>
      </c>
      <c r="Q10" s="110">
        <v>10.134403482816632</v>
      </c>
      <c r="R10" s="114">
        <v>9.0378423570195432E-2</v>
      </c>
      <c r="S10" s="114">
        <v>0.99110852696554086</v>
      </c>
      <c r="T10" s="107"/>
      <c r="U10" s="107"/>
      <c r="V10" s="107"/>
      <c r="W10" s="107"/>
      <c r="X10" s="107"/>
      <c r="Y10" s="107"/>
      <c r="Z10" s="107"/>
    </row>
    <row r="11" spans="1:26" x14ac:dyDescent="0.55000000000000004">
      <c r="A11" s="20" t="s">
        <v>24</v>
      </c>
      <c r="B11" s="41">
        <v>54.31692007705351</v>
      </c>
      <c r="C11" s="41">
        <v>62.55965798894993</v>
      </c>
      <c r="D11" s="41">
        <v>61.113473385221504</v>
      </c>
      <c r="E11" s="41">
        <v>66.513941281305563</v>
      </c>
      <c r="F11" s="41">
        <v>87.524791114525542</v>
      </c>
      <c r="G11" s="41">
        <v>41.171201850763069</v>
      </c>
      <c r="H11" s="41">
        <v>49.046470805981706</v>
      </c>
      <c r="I11" s="41">
        <v>54.45276892785337</v>
      </c>
      <c r="J11" s="41">
        <v>56.192490521641723</v>
      </c>
      <c r="K11" s="41">
        <v>73.670623673316413</v>
      </c>
      <c r="L11" s="41">
        <v>82.948339889363965</v>
      </c>
      <c r="M11" s="41">
        <v>94.677236939557261</v>
      </c>
      <c r="N11" s="41">
        <v>77.333594607879064</v>
      </c>
      <c r="O11" s="41">
        <v>100.41345595105732</v>
      </c>
      <c r="P11" s="41">
        <v>140.6824469127213</v>
      </c>
      <c r="Q11" s="110">
        <v>9.3738960542066501</v>
      </c>
      <c r="R11" s="114">
        <v>0.4010318196924878</v>
      </c>
      <c r="S11" s="114">
        <v>0.69602486439587308</v>
      </c>
      <c r="T11" s="107"/>
      <c r="U11" s="107"/>
      <c r="V11" s="107"/>
      <c r="W11" s="107"/>
      <c r="X11" s="107"/>
      <c r="Y11" s="107"/>
      <c r="Z11" s="107"/>
    </row>
    <row r="12" spans="1:26" x14ac:dyDescent="0.55000000000000004">
      <c r="A12" s="20" t="s">
        <v>38</v>
      </c>
      <c r="B12" s="41">
        <v>75.005122926360656</v>
      </c>
      <c r="C12" s="41">
        <v>69.546576864083519</v>
      </c>
      <c r="D12" s="41">
        <v>58.736576781302418</v>
      </c>
      <c r="E12" s="41">
        <v>70.560962932411684</v>
      </c>
      <c r="F12" s="41">
        <v>92.338159842168608</v>
      </c>
      <c r="G12" s="41">
        <v>61.561797136611148</v>
      </c>
      <c r="H12" s="41">
        <v>54.090918997446195</v>
      </c>
      <c r="I12" s="41">
        <v>79.08244903155763</v>
      </c>
      <c r="J12" s="41">
        <v>60.163960965509297</v>
      </c>
      <c r="K12" s="41">
        <v>85.828381266576713</v>
      </c>
      <c r="L12" s="41">
        <v>83.768307177956714</v>
      </c>
      <c r="M12" s="41">
        <v>71.938572113380118</v>
      </c>
      <c r="N12" s="41">
        <v>86.48353175941412</v>
      </c>
      <c r="O12" s="41">
        <v>143.37981035728953</v>
      </c>
      <c r="P12" s="41">
        <v>117.30420246107181</v>
      </c>
      <c r="Q12" s="110">
        <v>7.816166300219983</v>
      </c>
      <c r="R12" s="114">
        <v>-0.18186387491544076</v>
      </c>
      <c r="S12" s="114">
        <v>0.40034108856791994</v>
      </c>
      <c r="T12" s="107"/>
      <c r="U12" s="107"/>
      <c r="V12" s="107"/>
      <c r="W12" s="107"/>
      <c r="X12" s="107"/>
      <c r="Y12" s="107"/>
      <c r="Z12" s="107"/>
    </row>
    <row r="13" spans="1:26" x14ac:dyDescent="0.55000000000000004">
      <c r="A13" s="20" t="s">
        <v>90</v>
      </c>
      <c r="B13" s="41">
        <v>22.121263930964481</v>
      </c>
      <c r="C13" s="41">
        <v>54.98004585895081</v>
      </c>
      <c r="D13" s="41">
        <v>49.554269488915601</v>
      </c>
      <c r="E13" s="41">
        <v>26.433661192767619</v>
      </c>
      <c r="F13" s="41">
        <v>11.426212170568874</v>
      </c>
      <c r="G13" s="41">
        <v>17.918138359838061</v>
      </c>
      <c r="H13" s="41">
        <v>5.0684357713386694</v>
      </c>
      <c r="I13" s="41">
        <v>14.105993118787172</v>
      </c>
      <c r="J13" s="41">
        <v>16.518187716481229</v>
      </c>
      <c r="K13" s="41">
        <v>18.534550078874975</v>
      </c>
      <c r="L13" s="41">
        <v>20.707772945001725</v>
      </c>
      <c r="M13" s="41">
        <v>32.760599748372591</v>
      </c>
      <c r="N13" s="41">
        <v>31.555456396822411</v>
      </c>
      <c r="O13" s="41">
        <v>21.207234905391399</v>
      </c>
      <c r="P13" s="41">
        <v>40.912302755902218</v>
      </c>
      <c r="Q13" s="110">
        <v>2.7260520540276492</v>
      </c>
      <c r="R13" s="114">
        <v>0.92916723648405997</v>
      </c>
      <c r="S13" s="114">
        <v>0.97569786304699169</v>
      </c>
      <c r="T13" s="107"/>
      <c r="U13" s="107"/>
      <c r="V13" s="107"/>
      <c r="W13" s="107"/>
      <c r="X13" s="107"/>
      <c r="Y13" s="107"/>
      <c r="Z13" s="107"/>
    </row>
    <row r="14" spans="1:26" x14ac:dyDescent="0.55000000000000004">
      <c r="A14" s="20" t="s">
        <v>34</v>
      </c>
      <c r="B14" s="41">
        <v>11.55095445714413</v>
      </c>
      <c r="C14" s="41">
        <v>10.806497815465331</v>
      </c>
      <c r="D14" s="41">
        <v>55.944843653542932</v>
      </c>
      <c r="E14" s="41">
        <v>42.459202803608775</v>
      </c>
      <c r="F14" s="41">
        <v>48.471231467212888</v>
      </c>
      <c r="G14" s="41">
        <v>10.33507182020465</v>
      </c>
      <c r="H14" s="41">
        <v>53.230281643875315</v>
      </c>
      <c r="I14" s="41">
        <v>21.613063657726318</v>
      </c>
      <c r="J14" s="41">
        <v>20.986322137226814</v>
      </c>
      <c r="K14" s="41">
        <v>44.49975150131948</v>
      </c>
      <c r="L14" s="41">
        <v>37.767777735203815</v>
      </c>
      <c r="M14" s="41">
        <v>33.628776768547951</v>
      </c>
      <c r="N14" s="41">
        <v>16.925855156088293</v>
      </c>
      <c r="O14" s="41">
        <v>55.889991768051956</v>
      </c>
      <c r="P14" s="41">
        <v>35.477373041989971</v>
      </c>
      <c r="Q14" s="110">
        <v>2.3639140096720559</v>
      </c>
      <c r="R14" s="114">
        <v>-0.36522851552342372</v>
      </c>
      <c r="S14" s="114">
        <v>-6.0644412527320335E-2</v>
      </c>
      <c r="T14" s="107"/>
      <c r="U14" s="107"/>
      <c r="V14" s="107"/>
      <c r="W14" s="107"/>
      <c r="X14" s="107"/>
      <c r="Y14" s="107"/>
      <c r="Z14" s="107"/>
    </row>
    <row r="15" spans="1:26" x14ac:dyDescent="0.55000000000000004">
      <c r="A15" s="20" t="s">
        <v>32</v>
      </c>
      <c r="B15" s="41">
        <v>12.801772730466924</v>
      </c>
      <c r="C15" s="41">
        <v>8.2416700456311389</v>
      </c>
      <c r="D15" s="41">
        <v>11.025162750700906</v>
      </c>
      <c r="E15" s="41">
        <v>11.625810982924895</v>
      </c>
      <c r="F15" s="41">
        <v>19.396176913450326</v>
      </c>
      <c r="G15" s="41">
        <v>22.872881647125997</v>
      </c>
      <c r="H15" s="41">
        <v>16.935582680381614</v>
      </c>
      <c r="I15" s="41">
        <v>16.242946414900462</v>
      </c>
      <c r="J15" s="41">
        <v>18.681232011204845</v>
      </c>
      <c r="K15" s="41">
        <v>15.780090472498282</v>
      </c>
      <c r="L15" s="41">
        <v>17.441647156717973</v>
      </c>
      <c r="M15" s="41">
        <v>17.203931040712416</v>
      </c>
      <c r="N15" s="41">
        <v>18.520989457777976</v>
      </c>
      <c r="O15" s="41">
        <v>21.961500121361876</v>
      </c>
      <c r="P15" s="41">
        <v>28.185699745976006</v>
      </c>
      <c r="Q15" s="110">
        <v>1.8780581759270392</v>
      </c>
      <c r="R15" s="114">
        <v>0.28341413793313119</v>
      </c>
      <c r="S15" s="114">
        <v>0.6159998819331558</v>
      </c>
      <c r="T15" s="107"/>
      <c r="U15" s="107"/>
      <c r="V15" s="107"/>
      <c r="W15" s="107"/>
      <c r="X15" s="107"/>
      <c r="Y15" s="107"/>
      <c r="Z15" s="107"/>
    </row>
    <row r="16" spans="1:26" x14ac:dyDescent="0.55000000000000004">
      <c r="A16" s="20" t="s">
        <v>94</v>
      </c>
      <c r="B16" s="41">
        <v>15.794810584159091</v>
      </c>
      <c r="C16" s="41">
        <v>18.279225255806274</v>
      </c>
      <c r="D16" s="41">
        <v>8.7588767984512934</v>
      </c>
      <c r="E16" s="41">
        <v>15.011145528315566</v>
      </c>
      <c r="F16" s="41">
        <v>22.686942151671857</v>
      </c>
      <c r="G16" s="41">
        <v>17.701059338097622</v>
      </c>
      <c r="H16" s="41">
        <v>14.069571625047884</v>
      </c>
      <c r="I16" s="41">
        <v>12.216077926803663</v>
      </c>
      <c r="J16" s="41">
        <v>9.7715584773633477</v>
      </c>
      <c r="K16" s="41">
        <v>19.220399145735986</v>
      </c>
      <c r="L16" s="41">
        <v>21.826386585285562</v>
      </c>
      <c r="M16" s="41">
        <v>37.508742664831978</v>
      </c>
      <c r="N16" s="41">
        <v>25.379505465489274</v>
      </c>
      <c r="O16" s="41">
        <v>22.914524359637269</v>
      </c>
      <c r="P16" s="41">
        <v>27.112185605184134</v>
      </c>
      <c r="Q16" s="110">
        <v>1.8065282147319013</v>
      </c>
      <c r="R16" s="114">
        <v>0.18318779738412649</v>
      </c>
      <c r="S16" s="114">
        <v>0.24217471816713987</v>
      </c>
      <c r="T16" s="107"/>
      <c r="U16" s="107"/>
      <c r="V16" s="107"/>
      <c r="W16" s="107"/>
      <c r="X16" s="107"/>
      <c r="Y16" s="107"/>
      <c r="Z16" s="107"/>
    </row>
    <row r="17" spans="1:27" x14ac:dyDescent="0.55000000000000004">
      <c r="A17" s="20" t="s">
        <v>135</v>
      </c>
      <c r="B17" s="41">
        <v>4.8268820063481126</v>
      </c>
      <c r="C17" s="41">
        <v>6.3469537544674388</v>
      </c>
      <c r="D17" s="41">
        <v>5.7560212399132924</v>
      </c>
      <c r="E17" s="41">
        <v>7.5290130673442315</v>
      </c>
      <c r="F17" s="41">
        <v>1.3894010975932354</v>
      </c>
      <c r="G17" s="41">
        <v>2.9143913537806618</v>
      </c>
      <c r="H17" s="41">
        <v>0.91072705522860076</v>
      </c>
      <c r="I17" s="41">
        <v>4.608109007053284</v>
      </c>
      <c r="J17" s="41">
        <v>0.12451699347526411</v>
      </c>
      <c r="K17" s="41">
        <v>5.538058232145362</v>
      </c>
      <c r="L17" s="41">
        <v>6.1168184730549449</v>
      </c>
      <c r="M17" s="41">
        <v>10.126098456613231</v>
      </c>
      <c r="N17" s="41">
        <v>3.5333386167403598</v>
      </c>
      <c r="O17" s="41">
        <v>4.4232947147601989</v>
      </c>
      <c r="P17" s="41">
        <v>23.347713932833472</v>
      </c>
      <c r="Q17" s="110">
        <v>1.5556954567723178</v>
      </c>
      <c r="R17" s="114">
        <v>4.278353679424507</v>
      </c>
      <c r="S17" s="114">
        <v>2.8169702167363546</v>
      </c>
      <c r="T17" s="107"/>
      <c r="U17" s="107"/>
      <c r="V17" s="107"/>
      <c r="W17" s="107"/>
      <c r="X17" s="107"/>
      <c r="Y17" s="107"/>
      <c r="Z17" s="107"/>
    </row>
    <row r="18" spans="1:27" x14ac:dyDescent="0.55000000000000004">
      <c r="A18" s="20" t="s">
        <v>117</v>
      </c>
      <c r="B18" s="41">
        <v>11.784413821394308</v>
      </c>
      <c r="C18" s="41">
        <v>5.8973815300181966</v>
      </c>
      <c r="D18" s="41">
        <v>6.5943169505022743</v>
      </c>
      <c r="E18" s="41">
        <v>5.4886448861465214</v>
      </c>
      <c r="F18" s="41">
        <v>5.8528133128380455</v>
      </c>
      <c r="G18" s="41">
        <v>3.2035585951329333</v>
      </c>
      <c r="H18" s="41">
        <v>7.997716415782004</v>
      </c>
      <c r="I18" s="41">
        <v>7.3804535043620811</v>
      </c>
      <c r="J18" s="41">
        <v>7.7156634221745914</v>
      </c>
      <c r="K18" s="41">
        <v>14.270366449800987</v>
      </c>
      <c r="L18" s="41">
        <v>18.275822933989812</v>
      </c>
      <c r="M18" s="41">
        <v>18.575889401299609</v>
      </c>
      <c r="N18" s="41">
        <v>23.704868622592674</v>
      </c>
      <c r="O18" s="41">
        <v>19.58517810863766</v>
      </c>
      <c r="P18" s="41">
        <v>22.422382280935057</v>
      </c>
      <c r="Q18" s="110">
        <v>1.4940391314032804</v>
      </c>
      <c r="R18" s="114">
        <v>0.14486486446840652</v>
      </c>
      <c r="S18" s="114">
        <v>0.22688769539528519</v>
      </c>
      <c r="T18" s="107"/>
      <c r="U18" s="107"/>
      <c r="V18" s="107"/>
      <c r="W18" s="107"/>
      <c r="X18" s="107"/>
      <c r="Y18" s="107"/>
      <c r="Z18" s="107"/>
    </row>
    <row r="19" spans="1:27" x14ac:dyDescent="0.55000000000000004">
      <c r="A19" s="20" t="s">
        <v>33</v>
      </c>
      <c r="B19" s="41">
        <v>28.448026683338654</v>
      </c>
      <c r="C19" s="41">
        <v>26.893586478739067</v>
      </c>
      <c r="D19" s="41">
        <v>35.003825601043921</v>
      </c>
      <c r="E19" s="41">
        <v>23.708846929561386</v>
      </c>
      <c r="F19" s="41">
        <v>26.095601189190493</v>
      </c>
      <c r="G19" s="41">
        <v>23.610697426352601</v>
      </c>
      <c r="H19" s="41">
        <v>15.771546820376251</v>
      </c>
      <c r="I19" s="41">
        <v>13.88728808982661</v>
      </c>
      <c r="J19" s="41">
        <v>17.590569496839581</v>
      </c>
      <c r="K19" s="41">
        <v>25.81317912333391</v>
      </c>
      <c r="L19" s="41">
        <v>20.579743768254801</v>
      </c>
      <c r="M19" s="41">
        <v>13.975782890454992</v>
      </c>
      <c r="N19" s="41">
        <v>9.2602358972464867</v>
      </c>
      <c r="O19" s="41">
        <v>17.677313276647389</v>
      </c>
      <c r="P19" s="41">
        <v>21.045396566502866</v>
      </c>
      <c r="Q19" s="110">
        <v>1.4022883747276964</v>
      </c>
      <c r="R19" s="114">
        <v>0.19053140243347277</v>
      </c>
      <c r="S19" s="114">
        <v>2.2626753932979193E-2</v>
      </c>
      <c r="T19" s="107"/>
      <c r="U19" s="107"/>
      <c r="V19" s="107"/>
      <c r="W19" s="107"/>
      <c r="X19" s="107"/>
      <c r="Y19" s="107"/>
      <c r="Z19" s="107"/>
    </row>
    <row r="20" spans="1:27" x14ac:dyDescent="0.55000000000000004">
      <c r="A20" s="20" t="s">
        <v>136</v>
      </c>
      <c r="B20" s="41">
        <v>2.9613965359957577</v>
      </c>
      <c r="C20" s="41">
        <v>3.7481285399375621</v>
      </c>
      <c r="D20" s="41">
        <v>4.0422539213331534</v>
      </c>
      <c r="E20" s="41">
        <v>3.3896273814500448</v>
      </c>
      <c r="F20" s="41">
        <v>13.322134108859418</v>
      </c>
      <c r="G20" s="41">
        <v>5.7564043128772431</v>
      </c>
      <c r="H20" s="41">
        <v>5.687045563204026</v>
      </c>
      <c r="I20" s="41">
        <v>6.9941817080165727</v>
      </c>
      <c r="J20" s="41">
        <v>5.1163813188902836</v>
      </c>
      <c r="K20" s="41">
        <v>11.520986326654922</v>
      </c>
      <c r="L20" s="41">
        <v>12.235891477245545</v>
      </c>
      <c r="M20" s="41">
        <v>12.738196870687172</v>
      </c>
      <c r="N20" s="41">
        <v>21.83337265346518</v>
      </c>
      <c r="O20" s="41">
        <v>7.9721137918021405</v>
      </c>
      <c r="P20" s="41">
        <v>20.554599110954591</v>
      </c>
      <c r="Q20" s="110">
        <v>1.3695857566474687</v>
      </c>
      <c r="R20" s="114">
        <v>1.5783123080971615</v>
      </c>
      <c r="S20" s="114">
        <v>0.67986118127795736</v>
      </c>
      <c r="T20" s="107"/>
      <c r="U20" s="107"/>
      <c r="V20" s="107"/>
      <c r="W20" s="107"/>
      <c r="X20" s="107"/>
      <c r="Y20" s="107"/>
      <c r="Z20" s="107"/>
    </row>
    <row r="21" spans="1:27" x14ac:dyDescent="0.55000000000000004">
      <c r="A21" s="20" t="s">
        <v>137</v>
      </c>
      <c r="B21" s="41">
        <v>1.1404204436238197</v>
      </c>
      <c r="C21" s="41">
        <v>1.5332847166864407</v>
      </c>
      <c r="D21" s="41">
        <v>7.12575801905282</v>
      </c>
      <c r="E21" s="41">
        <v>1.0264612502468486</v>
      </c>
      <c r="F21" s="41">
        <v>0.36249507590619234</v>
      </c>
      <c r="G21" s="41">
        <v>3.8966045391371864</v>
      </c>
      <c r="H21" s="41">
        <v>1.2971278097554881</v>
      </c>
      <c r="I21" s="41">
        <v>3.165588788719564</v>
      </c>
      <c r="J21" s="41">
        <v>1.1284717817178014</v>
      </c>
      <c r="K21" s="41">
        <v>1.0342488008695905</v>
      </c>
      <c r="L21" s="41">
        <v>1.1602125382904569</v>
      </c>
      <c r="M21" s="41">
        <v>0.91317471534154659</v>
      </c>
      <c r="N21" s="41">
        <v>2.6333971190529639</v>
      </c>
      <c r="O21" s="41">
        <v>4.1110565467009339</v>
      </c>
      <c r="P21" s="41">
        <v>20.210747298386838</v>
      </c>
      <c r="Q21" s="110">
        <v>1.3466743613753895</v>
      </c>
      <c r="R21" s="114">
        <v>3.9161929710272858</v>
      </c>
      <c r="S21" s="114">
        <v>16.419866301537173</v>
      </c>
      <c r="T21" s="107"/>
      <c r="U21" s="107"/>
      <c r="V21" s="107"/>
      <c r="W21" s="107"/>
      <c r="X21" s="107"/>
      <c r="Y21" s="107"/>
      <c r="Z21" s="107"/>
    </row>
    <row r="22" spans="1:27" x14ac:dyDescent="0.55000000000000004">
      <c r="A22" s="20" t="s">
        <v>126</v>
      </c>
      <c r="B22" s="41">
        <v>5.7822605787030178E-3</v>
      </c>
      <c r="C22" s="41">
        <v>0</v>
      </c>
      <c r="D22" s="41">
        <v>18.248928918458446</v>
      </c>
      <c r="E22" s="41">
        <v>3.9621835304336217E-2</v>
      </c>
      <c r="F22" s="41">
        <v>10.885446825135558</v>
      </c>
      <c r="G22" s="41">
        <v>59.137457119296556</v>
      </c>
      <c r="H22" s="41">
        <v>43.877216472377214</v>
      </c>
      <c r="I22" s="41">
        <v>1.0638736798722365E-2</v>
      </c>
      <c r="J22" s="41">
        <v>9.2792336727980107</v>
      </c>
      <c r="K22" s="41">
        <v>6.1513975019342046</v>
      </c>
      <c r="L22" s="41">
        <v>7.7601379985291707E-4</v>
      </c>
      <c r="M22" s="41">
        <v>6.7612075178297566</v>
      </c>
      <c r="N22" s="41">
        <v>0</v>
      </c>
      <c r="O22" s="41">
        <v>16.3991291382148</v>
      </c>
      <c r="P22" s="41">
        <v>20.025837972274019</v>
      </c>
      <c r="Q22" s="110">
        <v>1.3343535577465593</v>
      </c>
      <c r="R22" s="114">
        <v>0.22115252605749158</v>
      </c>
      <c r="S22" s="114">
        <v>25805.033315476667</v>
      </c>
      <c r="T22" s="107"/>
      <c r="U22" s="107"/>
      <c r="V22" s="107"/>
      <c r="W22" s="107"/>
      <c r="X22" s="107"/>
      <c r="Y22" s="107"/>
      <c r="Z22" s="107"/>
    </row>
    <row r="23" spans="1:27" x14ac:dyDescent="0.55000000000000004">
      <c r="A23" s="20" t="s">
        <v>30</v>
      </c>
      <c r="B23" s="41">
        <v>16.049188076349463</v>
      </c>
      <c r="C23" s="41">
        <v>37.348173101219388</v>
      </c>
      <c r="D23" s="41">
        <v>7.974923882755359</v>
      </c>
      <c r="E23" s="41">
        <v>13.647986615814689</v>
      </c>
      <c r="F23" s="41">
        <v>12.619020812474485</v>
      </c>
      <c r="G23" s="41">
        <v>11.780562885391948</v>
      </c>
      <c r="H23" s="41">
        <v>13.104304847151225</v>
      </c>
      <c r="I23" s="41">
        <v>16.767946295462</v>
      </c>
      <c r="J23" s="41">
        <v>20.366587156400914</v>
      </c>
      <c r="K23" s="41">
        <v>18.539675876211156</v>
      </c>
      <c r="L23" s="41">
        <v>20.563564269078427</v>
      </c>
      <c r="M23" s="41">
        <v>33.953334273920895</v>
      </c>
      <c r="N23" s="41">
        <v>38.453493007063415</v>
      </c>
      <c r="O23" s="41">
        <v>22.852973554116048</v>
      </c>
      <c r="P23" s="41">
        <v>19.579649316676516</v>
      </c>
      <c r="Q23" s="110">
        <v>1.3046232952303549</v>
      </c>
      <c r="R23" s="114">
        <v>-0.14323406228464186</v>
      </c>
      <c r="S23" s="114">
        <v>-4.7847490810794424E-2</v>
      </c>
      <c r="T23" s="107"/>
      <c r="U23" s="107"/>
      <c r="V23" s="107"/>
      <c r="W23" s="107"/>
      <c r="X23" s="107"/>
      <c r="Y23" s="107"/>
      <c r="Z23" s="107"/>
    </row>
    <row r="24" spans="1:27" x14ac:dyDescent="0.55000000000000004">
      <c r="A24" s="20" t="s">
        <v>119</v>
      </c>
      <c r="B24" s="41">
        <v>15.115959622498966</v>
      </c>
      <c r="C24" s="41">
        <v>4.2941198364255531</v>
      </c>
      <c r="D24" s="41">
        <v>4.5372605793579286</v>
      </c>
      <c r="E24" s="41">
        <v>4.7264352652575417</v>
      </c>
      <c r="F24" s="41">
        <v>7.9699914938225973</v>
      </c>
      <c r="G24" s="41">
        <v>2.4446729269079146</v>
      </c>
      <c r="H24" s="41">
        <v>6.2952664875441586</v>
      </c>
      <c r="I24" s="41">
        <v>10.096821146043311</v>
      </c>
      <c r="J24" s="41">
        <v>10.484307420753922</v>
      </c>
      <c r="K24" s="41">
        <v>9.7473652800124402</v>
      </c>
      <c r="L24" s="41">
        <v>15.990471824150516</v>
      </c>
      <c r="M24" s="41">
        <v>20.375725419631646</v>
      </c>
      <c r="N24" s="41">
        <v>14.023005536567792</v>
      </c>
      <c r="O24" s="41">
        <v>15.475118293819174</v>
      </c>
      <c r="P24" s="41">
        <v>19.390699642603135</v>
      </c>
      <c r="Q24" s="110">
        <v>1.2920332767660119</v>
      </c>
      <c r="R24" s="114">
        <v>0.25302432423717636</v>
      </c>
      <c r="S24" s="114">
        <v>0.21264086862760556</v>
      </c>
      <c r="T24" s="107"/>
      <c r="U24" s="107"/>
      <c r="V24" s="107"/>
      <c r="W24" s="107"/>
      <c r="X24" s="107"/>
      <c r="Y24" s="107"/>
      <c r="Z24" s="107"/>
    </row>
    <row r="25" spans="1:27" x14ac:dyDescent="0.55000000000000004">
      <c r="A25" s="20" t="s">
        <v>36</v>
      </c>
      <c r="B25" s="41">
        <v>15.660953434309244</v>
      </c>
      <c r="C25" s="41">
        <v>46.039517621510861</v>
      </c>
      <c r="D25" s="41">
        <v>13.20217434225918</v>
      </c>
      <c r="E25" s="41">
        <v>17.371100401404078</v>
      </c>
      <c r="F25" s="41">
        <v>12.943459774804571</v>
      </c>
      <c r="G25" s="41">
        <v>15.343797872986196</v>
      </c>
      <c r="H25" s="41">
        <v>13.291538978499881</v>
      </c>
      <c r="I25" s="41">
        <v>36.355350130585435</v>
      </c>
      <c r="J25" s="41">
        <v>31.886817343234533</v>
      </c>
      <c r="K25" s="41">
        <v>33.959309104387273</v>
      </c>
      <c r="L25" s="41">
        <v>37.937184933703257</v>
      </c>
      <c r="M25" s="41">
        <v>39.733093651722768</v>
      </c>
      <c r="N25" s="41">
        <v>15.177447786225841</v>
      </c>
      <c r="O25" s="41">
        <v>14.102558221480082</v>
      </c>
      <c r="P25" s="41">
        <v>19.079342753623592</v>
      </c>
      <c r="Q25" s="110">
        <v>1.2712870701346608</v>
      </c>
      <c r="R25" s="114">
        <v>0.35289941399165436</v>
      </c>
      <c r="S25" s="114">
        <v>-0.49708069307289127</v>
      </c>
      <c r="T25" s="107"/>
      <c r="U25" s="107"/>
      <c r="V25" s="107"/>
      <c r="W25" s="107"/>
      <c r="X25" s="107"/>
      <c r="Y25" s="107"/>
      <c r="Z25" s="107"/>
    </row>
    <row r="26" spans="1:27" x14ac:dyDescent="0.55000000000000004">
      <c r="A26" s="20" t="s">
        <v>40</v>
      </c>
      <c r="B26" s="41">
        <v>14.922117832890894</v>
      </c>
      <c r="C26" s="41">
        <v>22.30134308247613</v>
      </c>
      <c r="D26" s="41">
        <v>8.3355216569562671</v>
      </c>
      <c r="E26" s="41">
        <v>7.9733107486185446</v>
      </c>
      <c r="F26" s="41">
        <v>21.990412574673634</v>
      </c>
      <c r="G26" s="41">
        <v>14.931740280523202</v>
      </c>
      <c r="H26" s="41">
        <v>15.859785943552104</v>
      </c>
      <c r="I26" s="41">
        <v>15.34727040138006</v>
      </c>
      <c r="J26" s="41">
        <v>21.560857614968096</v>
      </c>
      <c r="K26" s="41">
        <v>16.756597888579403</v>
      </c>
      <c r="L26" s="41">
        <v>21.407508060073113</v>
      </c>
      <c r="M26" s="41">
        <v>25.271891877157394</v>
      </c>
      <c r="N26" s="41">
        <v>23.672384889614854</v>
      </c>
      <c r="O26" s="41">
        <v>28.506036888523926</v>
      </c>
      <c r="P26" s="41">
        <v>18.499717121007535</v>
      </c>
      <c r="Q26" s="110">
        <v>1.2326656887915604</v>
      </c>
      <c r="R26" s="114">
        <v>-0.35102458495536348</v>
      </c>
      <c r="S26" s="114">
        <v>-0.13583042598446404</v>
      </c>
      <c r="T26" s="107"/>
      <c r="U26" s="107"/>
      <c r="V26" s="107"/>
      <c r="W26" s="107"/>
      <c r="X26" s="107"/>
      <c r="Y26" s="107"/>
      <c r="Z26" s="107"/>
    </row>
    <row r="27" spans="1:27" x14ac:dyDescent="0.55000000000000004">
      <c r="A27" s="20" t="s">
        <v>101</v>
      </c>
      <c r="B27" s="41">
        <v>6.8333411807761362</v>
      </c>
      <c r="C27" s="41">
        <v>6.2850206237671413</v>
      </c>
      <c r="D27" s="41">
        <v>10.024245497879459</v>
      </c>
      <c r="E27" s="41">
        <v>14.634877724425726</v>
      </c>
      <c r="F27" s="41">
        <v>9.0150177942190375</v>
      </c>
      <c r="G27" s="41">
        <v>8.5793352809743517</v>
      </c>
      <c r="H27" s="41">
        <v>22.220804610270523</v>
      </c>
      <c r="I27" s="41">
        <v>18.912387507109777</v>
      </c>
      <c r="J27" s="41">
        <v>12.491859282772474</v>
      </c>
      <c r="K27" s="41">
        <v>12.996083537905205</v>
      </c>
      <c r="L27" s="41">
        <v>17.196984575989909</v>
      </c>
      <c r="M27" s="41">
        <v>15.043113348062944</v>
      </c>
      <c r="N27" s="41">
        <v>11.553915535510601</v>
      </c>
      <c r="O27" s="41">
        <v>21.970204359128459</v>
      </c>
      <c r="P27" s="41">
        <v>17.731282388905338</v>
      </c>
      <c r="Q27" s="110">
        <v>1.1814636556933091</v>
      </c>
      <c r="R27" s="114">
        <v>-0.19293957857346378</v>
      </c>
      <c r="S27" s="114">
        <v>3.1069273252789076E-2</v>
      </c>
      <c r="T27" s="107"/>
      <c r="U27" s="107"/>
      <c r="V27" s="107"/>
      <c r="W27" s="107"/>
      <c r="X27" s="107"/>
      <c r="Y27" s="107"/>
      <c r="Z27" s="107"/>
    </row>
    <row r="28" spans="1:27" x14ac:dyDescent="0.55000000000000004">
      <c r="A28" s="115" t="s">
        <v>100</v>
      </c>
      <c r="B28" s="79"/>
      <c r="C28" s="79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116"/>
      <c r="R28" s="116"/>
      <c r="S28" s="116"/>
      <c r="T28" s="107"/>
      <c r="U28" s="107"/>
      <c r="V28" s="107"/>
      <c r="W28" s="107"/>
      <c r="X28" s="107"/>
      <c r="Y28" s="107"/>
      <c r="Z28" s="107"/>
    </row>
    <row r="29" spans="1:27" x14ac:dyDescent="0.55000000000000004">
      <c r="T29" s="117"/>
      <c r="U29" s="117"/>
      <c r="V29" s="117"/>
      <c r="W29" s="113"/>
      <c r="X29" s="114"/>
      <c r="AA29" s="45"/>
    </row>
    <row r="30" spans="1:27" x14ac:dyDescent="0.55000000000000004">
      <c r="Q30" s="117"/>
      <c r="R30" s="117"/>
      <c r="S30" s="117"/>
      <c r="T30" s="117"/>
      <c r="U30" s="117"/>
      <c r="V30" s="117"/>
      <c r="AA30" s="45"/>
    </row>
    <row r="31" spans="1:27" x14ac:dyDescent="0.55000000000000004">
      <c r="X31" s="36"/>
    </row>
    <row r="32" spans="1:27" x14ac:dyDescent="0.55000000000000004">
      <c r="A32" s="41"/>
      <c r="X32" s="36"/>
    </row>
    <row r="33" spans="2:25" x14ac:dyDescent="0.55000000000000004">
      <c r="X33" s="36"/>
    </row>
    <row r="34" spans="2:25" x14ac:dyDescent="0.55000000000000004">
      <c r="X34" s="36"/>
    </row>
    <row r="35" spans="2:25" x14ac:dyDescent="0.55000000000000004"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X35" s="36"/>
    </row>
    <row r="36" spans="2:25" x14ac:dyDescent="0.55000000000000004"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X36" s="36"/>
    </row>
    <row r="37" spans="2:25" x14ac:dyDescent="0.55000000000000004"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X37" s="36"/>
    </row>
    <row r="38" spans="2:25" x14ac:dyDescent="0.55000000000000004">
      <c r="B38" s="45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X38" s="36"/>
    </row>
    <row r="39" spans="2:25" x14ac:dyDescent="0.55000000000000004"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X39" s="36"/>
    </row>
    <row r="40" spans="2:25" x14ac:dyDescent="0.55000000000000004">
      <c r="B40" s="45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X40" s="36"/>
    </row>
    <row r="41" spans="2:25" x14ac:dyDescent="0.55000000000000004">
      <c r="B41" s="45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X41" s="36"/>
    </row>
    <row r="42" spans="2:25" x14ac:dyDescent="0.55000000000000004">
      <c r="B42" s="45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X42" s="36"/>
    </row>
    <row r="43" spans="2:25" x14ac:dyDescent="0.55000000000000004">
      <c r="B43" s="45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X43" s="36"/>
    </row>
    <row r="44" spans="2:25" x14ac:dyDescent="0.55000000000000004">
      <c r="B44" s="45"/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X44" s="36"/>
    </row>
    <row r="45" spans="2:25" x14ac:dyDescent="0.55000000000000004">
      <c r="B45" s="45"/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X45" s="36"/>
    </row>
    <row r="46" spans="2:25" x14ac:dyDescent="0.55000000000000004">
      <c r="B46" s="45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X46" s="118"/>
    </row>
    <row r="47" spans="2:25" x14ac:dyDescent="0.55000000000000004">
      <c r="B47" s="45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X47" s="119"/>
      <c r="Y47" s="118"/>
    </row>
    <row r="48" spans="2:25" x14ac:dyDescent="0.55000000000000004">
      <c r="B48" s="45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</row>
    <row r="49" spans="2:26" x14ac:dyDescent="0.55000000000000004">
      <c r="B49" s="45"/>
      <c r="C49" s="45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</row>
    <row r="50" spans="2:26" x14ac:dyDescent="0.55000000000000004">
      <c r="B50" s="45"/>
      <c r="C50" s="45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</row>
    <row r="51" spans="2:26" x14ac:dyDescent="0.55000000000000004">
      <c r="B51" s="45"/>
      <c r="C51" s="45"/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Z51" s="120"/>
    </row>
    <row r="52" spans="2:26" x14ac:dyDescent="0.55000000000000004">
      <c r="B52" s="95"/>
      <c r="C52" s="95"/>
      <c r="D52" s="95"/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95"/>
      <c r="P52" s="95"/>
      <c r="Q52" s="95"/>
      <c r="R52" s="95"/>
      <c r="S52" s="95"/>
      <c r="T52" s="95"/>
      <c r="U52" s="95"/>
      <c r="V52" s="95"/>
    </row>
    <row r="53" spans="2:26" x14ac:dyDescent="0.55000000000000004">
      <c r="B53" s="95"/>
      <c r="C53" s="95"/>
      <c r="D53" s="95"/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95"/>
      <c r="P53" s="95"/>
      <c r="Q53" s="95"/>
      <c r="R53" s="95"/>
      <c r="S53" s="95"/>
      <c r="T53" s="95"/>
      <c r="U53" s="95"/>
      <c r="V53" s="95"/>
    </row>
    <row r="54" spans="2:26" x14ac:dyDescent="0.55000000000000004">
      <c r="B54" s="95"/>
      <c r="C54" s="95"/>
      <c r="D54" s="95"/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95"/>
      <c r="P54" s="95"/>
      <c r="Q54" s="95"/>
      <c r="R54" s="95"/>
      <c r="S54" s="95"/>
      <c r="T54" s="95"/>
      <c r="U54" s="95"/>
      <c r="V54" s="95"/>
    </row>
    <row r="75" spans="2:22" x14ac:dyDescent="0.55000000000000004">
      <c r="B75" s="47"/>
      <c r="C75" s="47"/>
      <c r="D75" s="47"/>
      <c r="E75" s="47"/>
      <c r="F75" s="47"/>
      <c r="G75" s="47"/>
      <c r="H75" s="47"/>
      <c r="I75" s="47"/>
      <c r="J75" s="47"/>
      <c r="K75" s="47"/>
      <c r="L75" s="47"/>
      <c r="M75" s="47"/>
      <c r="N75" s="47"/>
      <c r="O75" s="47"/>
      <c r="P75" s="47"/>
      <c r="Q75" s="47"/>
      <c r="R75" s="47"/>
      <c r="S75" s="47"/>
      <c r="T75" s="47"/>
      <c r="U75" s="47"/>
      <c r="V75" s="47"/>
    </row>
    <row r="76" spans="2:22" x14ac:dyDescent="0.55000000000000004">
      <c r="B76" s="47"/>
      <c r="C76" s="47"/>
      <c r="D76" s="47"/>
      <c r="E76" s="47"/>
      <c r="F76" s="47"/>
      <c r="G76" s="47"/>
      <c r="H76" s="47"/>
      <c r="I76" s="47"/>
      <c r="J76" s="47"/>
      <c r="K76" s="47"/>
      <c r="L76" s="47"/>
      <c r="M76" s="47"/>
      <c r="N76" s="47"/>
      <c r="O76" s="47"/>
      <c r="P76" s="47"/>
      <c r="Q76" s="47"/>
      <c r="R76" s="47"/>
      <c r="S76" s="47"/>
      <c r="T76" s="47"/>
      <c r="U76" s="47"/>
      <c r="V76" s="47"/>
    </row>
    <row r="77" spans="2:22" x14ac:dyDescent="0.55000000000000004">
      <c r="B77" s="47"/>
      <c r="C77" s="47"/>
      <c r="D77" s="47"/>
      <c r="E77" s="47"/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  <c r="U77" s="47"/>
      <c r="V77" s="47"/>
    </row>
    <row r="78" spans="2:22" x14ac:dyDescent="0.55000000000000004">
      <c r="B78" s="47"/>
      <c r="C78" s="47"/>
      <c r="D78" s="47"/>
      <c r="E78" s="47"/>
      <c r="F78" s="47"/>
      <c r="G78" s="47"/>
      <c r="H78" s="47"/>
      <c r="I78" s="47"/>
      <c r="J78" s="47"/>
      <c r="K78" s="47"/>
      <c r="L78" s="47"/>
      <c r="M78" s="47"/>
      <c r="N78" s="47"/>
      <c r="O78" s="47"/>
      <c r="P78" s="47"/>
      <c r="Q78" s="47"/>
      <c r="R78" s="47"/>
      <c r="S78" s="47"/>
      <c r="T78" s="47"/>
      <c r="U78" s="47"/>
      <c r="V78" s="47"/>
    </row>
    <row r="79" spans="2:22" x14ac:dyDescent="0.55000000000000004">
      <c r="B79" s="47"/>
      <c r="C79" s="47"/>
      <c r="D79" s="47"/>
      <c r="E79" s="47"/>
      <c r="F79" s="47"/>
      <c r="G79" s="47"/>
      <c r="H79" s="47"/>
      <c r="I79" s="47"/>
      <c r="J79" s="47"/>
      <c r="K79" s="47"/>
      <c r="L79" s="47"/>
      <c r="M79" s="47"/>
      <c r="N79" s="47"/>
      <c r="O79" s="47"/>
      <c r="P79" s="47"/>
      <c r="Q79" s="47"/>
      <c r="R79" s="47"/>
      <c r="S79" s="47"/>
      <c r="T79" s="47"/>
      <c r="U79" s="47"/>
      <c r="V79" s="47"/>
    </row>
    <row r="80" spans="2:22" x14ac:dyDescent="0.55000000000000004">
      <c r="B80" s="47"/>
      <c r="C80" s="47"/>
      <c r="D80" s="47"/>
      <c r="E80" s="47"/>
      <c r="F80" s="47"/>
      <c r="G80" s="47"/>
      <c r="H80" s="47"/>
      <c r="I80" s="47"/>
      <c r="J80" s="47"/>
      <c r="K80" s="47"/>
      <c r="L80" s="47"/>
      <c r="M80" s="47"/>
      <c r="N80" s="47"/>
      <c r="O80" s="47"/>
      <c r="P80" s="47"/>
      <c r="Q80" s="47"/>
      <c r="R80" s="47"/>
      <c r="S80" s="47"/>
      <c r="T80" s="47"/>
      <c r="U80" s="47"/>
      <c r="V80" s="47"/>
    </row>
    <row r="81" spans="2:22" x14ac:dyDescent="0.55000000000000004">
      <c r="B81" s="47"/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</row>
    <row r="82" spans="2:22" x14ac:dyDescent="0.55000000000000004">
      <c r="B82" s="47"/>
      <c r="C82" s="47"/>
      <c r="D82" s="47"/>
      <c r="E82" s="47"/>
      <c r="F82" s="47"/>
      <c r="G82" s="47"/>
      <c r="H82" s="47"/>
      <c r="I82" s="47"/>
      <c r="J82" s="47"/>
      <c r="K82" s="47"/>
      <c r="L82" s="47"/>
      <c r="M82" s="47"/>
      <c r="N82" s="47"/>
      <c r="O82" s="47"/>
      <c r="P82" s="47"/>
      <c r="Q82" s="47"/>
      <c r="R82" s="47"/>
      <c r="S82" s="47"/>
      <c r="T82" s="47"/>
      <c r="U82" s="47"/>
      <c r="V82" s="47"/>
    </row>
    <row r="83" spans="2:22" x14ac:dyDescent="0.55000000000000004">
      <c r="B83" s="47"/>
      <c r="C83" s="47"/>
      <c r="D83" s="47"/>
      <c r="E83" s="47"/>
      <c r="F83" s="47"/>
      <c r="G83" s="47"/>
      <c r="H83" s="47"/>
      <c r="I83" s="47"/>
      <c r="J83" s="47"/>
      <c r="K83" s="47"/>
      <c r="L83" s="47"/>
      <c r="M83" s="47"/>
      <c r="N83" s="47"/>
      <c r="O83" s="47"/>
      <c r="P83" s="47"/>
      <c r="Q83" s="47"/>
      <c r="R83" s="47"/>
      <c r="S83" s="47"/>
      <c r="T83" s="47"/>
      <c r="U83" s="47"/>
      <c r="V83" s="47"/>
    </row>
    <row r="84" spans="2:22" x14ac:dyDescent="0.55000000000000004">
      <c r="B84" s="47"/>
      <c r="C84" s="47"/>
      <c r="D84" s="47"/>
      <c r="E84" s="47"/>
      <c r="F84" s="47"/>
      <c r="G84" s="47"/>
      <c r="H84" s="47"/>
      <c r="I84" s="47"/>
      <c r="J84" s="47"/>
      <c r="K84" s="47"/>
      <c r="L84" s="47"/>
      <c r="M84" s="47"/>
      <c r="N84" s="47"/>
      <c r="O84" s="47"/>
      <c r="P84" s="47"/>
      <c r="Q84" s="47"/>
      <c r="R84" s="47"/>
      <c r="S84" s="47"/>
      <c r="T84" s="47"/>
      <c r="U84" s="47"/>
      <c r="V84" s="47"/>
    </row>
    <row r="85" spans="2:22" x14ac:dyDescent="0.55000000000000004">
      <c r="B85" s="47"/>
      <c r="C85" s="47"/>
      <c r="D85" s="47"/>
      <c r="E85" s="47"/>
      <c r="F85" s="47"/>
      <c r="G85" s="47"/>
      <c r="H85" s="47"/>
      <c r="I85" s="47"/>
      <c r="J85" s="47"/>
      <c r="K85" s="47"/>
      <c r="L85" s="47"/>
      <c r="M85" s="47"/>
      <c r="N85" s="47"/>
      <c r="O85" s="47"/>
      <c r="P85" s="47"/>
      <c r="Q85" s="47"/>
      <c r="R85" s="47"/>
      <c r="S85" s="47"/>
      <c r="T85" s="47"/>
      <c r="U85" s="47"/>
      <c r="V85" s="47"/>
    </row>
    <row r="86" spans="2:22" x14ac:dyDescent="0.55000000000000004">
      <c r="B86" s="47"/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7"/>
      <c r="N86" s="47"/>
      <c r="O86" s="47"/>
      <c r="P86" s="47"/>
      <c r="Q86" s="47"/>
      <c r="R86" s="47"/>
      <c r="S86" s="47"/>
      <c r="T86" s="47"/>
      <c r="U86" s="47"/>
      <c r="V86" s="47"/>
    </row>
    <row r="87" spans="2:22" x14ac:dyDescent="0.55000000000000004">
      <c r="B87" s="47"/>
      <c r="C87" s="47"/>
      <c r="D87" s="47"/>
      <c r="E87" s="47"/>
      <c r="F87" s="47"/>
      <c r="G87" s="47"/>
      <c r="H87" s="47"/>
      <c r="I87" s="47"/>
      <c r="J87" s="47"/>
      <c r="K87" s="47"/>
      <c r="L87" s="47"/>
      <c r="M87" s="47"/>
      <c r="N87" s="47"/>
      <c r="O87" s="47"/>
      <c r="P87" s="47"/>
      <c r="Q87" s="47"/>
      <c r="R87" s="47"/>
      <c r="S87" s="47"/>
      <c r="T87" s="47"/>
      <c r="U87" s="47"/>
      <c r="V87" s="47"/>
    </row>
    <row r="88" spans="2:22" x14ac:dyDescent="0.55000000000000004">
      <c r="B88" s="47"/>
      <c r="C88" s="47"/>
      <c r="D88" s="47"/>
      <c r="E88" s="47"/>
      <c r="F88" s="47"/>
      <c r="G88" s="47"/>
      <c r="H88" s="47"/>
      <c r="I88" s="47"/>
      <c r="J88" s="47"/>
      <c r="K88" s="47"/>
      <c r="L88" s="47"/>
      <c r="M88" s="47"/>
      <c r="N88" s="47"/>
      <c r="O88" s="47"/>
      <c r="P88" s="47"/>
      <c r="Q88" s="47"/>
      <c r="R88" s="47"/>
      <c r="S88" s="47"/>
      <c r="T88" s="47"/>
      <c r="U88" s="47"/>
      <c r="V88" s="47"/>
    </row>
    <row r="89" spans="2:22" x14ac:dyDescent="0.55000000000000004">
      <c r="B89" s="47"/>
      <c r="C89" s="47"/>
      <c r="D89" s="47"/>
      <c r="E89" s="47"/>
      <c r="F89" s="47"/>
      <c r="G89" s="47"/>
      <c r="H89" s="47"/>
      <c r="I89" s="47"/>
      <c r="J89" s="47"/>
      <c r="K89" s="47"/>
      <c r="L89" s="47"/>
      <c r="M89" s="47"/>
      <c r="N89" s="47"/>
      <c r="O89" s="47"/>
      <c r="P89" s="47"/>
      <c r="Q89" s="47"/>
      <c r="R89" s="47"/>
      <c r="S89" s="47"/>
      <c r="T89" s="47"/>
      <c r="U89" s="47"/>
      <c r="V89" s="47"/>
    </row>
    <row r="90" spans="2:22" x14ac:dyDescent="0.55000000000000004">
      <c r="B90" s="47"/>
      <c r="C90" s="47"/>
      <c r="D90" s="47"/>
      <c r="E90" s="47"/>
      <c r="F90" s="47"/>
      <c r="G90" s="47"/>
      <c r="H90" s="47"/>
      <c r="I90" s="47"/>
      <c r="J90" s="47"/>
      <c r="K90" s="47"/>
      <c r="L90" s="47"/>
      <c r="M90" s="47"/>
      <c r="N90" s="47"/>
      <c r="O90" s="47"/>
      <c r="P90" s="47"/>
      <c r="Q90" s="47"/>
      <c r="R90" s="47"/>
      <c r="S90" s="47"/>
      <c r="T90" s="47"/>
      <c r="U90" s="47"/>
      <c r="V90" s="47"/>
    </row>
    <row r="91" spans="2:22" x14ac:dyDescent="0.55000000000000004">
      <c r="B91" s="47"/>
      <c r="C91" s="47"/>
      <c r="D91" s="47"/>
      <c r="E91" s="47"/>
      <c r="F91" s="47"/>
      <c r="G91" s="47"/>
      <c r="H91" s="47"/>
      <c r="I91" s="47"/>
      <c r="J91" s="47"/>
      <c r="K91" s="47"/>
      <c r="L91" s="47"/>
      <c r="M91" s="47"/>
      <c r="N91" s="47"/>
      <c r="O91" s="47"/>
      <c r="P91" s="47"/>
      <c r="Q91" s="47"/>
      <c r="R91" s="47"/>
      <c r="S91" s="47"/>
      <c r="T91" s="47"/>
      <c r="U91" s="47"/>
      <c r="V91" s="47"/>
    </row>
    <row r="92" spans="2:22" x14ac:dyDescent="0.55000000000000004">
      <c r="B92" s="47"/>
      <c r="C92" s="47"/>
      <c r="D92" s="47"/>
      <c r="E92" s="47"/>
      <c r="F92" s="47"/>
      <c r="G92" s="47"/>
      <c r="H92" s="47"/>
      <c r="I92" s="47"/>
      <c r="J92" s="47"/>
      <c r="K92" s="47"/>
      <c r="L92" s="47"/>
      <c r="M92" s="47"/>
      <c r="N92" s="47"/>
      <c r="O92" s="47"/>
      <c r="P92" s="47"/>
      <c r="Q92" s="47"/>
      <c r="R92" s="47"/>
      <c r="S92" s="47"/>
      <c r="T92" s="47"/>
      <c r="U92" s="47"/>
      <c r="V92" s="47"/>
    </row>
    <row r="93" spans="2:22" x14ac:dyDescent="0.55000000000000004">
      <c r="B93" s="47"/>
      <c r="C93" s="47"/>
      <c r="D93" s="47"/>
      <c r="E93" s="47"/>
      <c r="F93" s="47"/>
      <c r="G93" s="47"/>
      <c r="H93" s="47"/>
      <c r="I93" s="47"/>
      <c r="J93" s="47"/>
      <c r="K93" s="47"/>
      <c r="L93" s="47"/>
      <c r="M93" s="47"/>
      <c r="N93" s="47"/>
      <c r="O93" s="47"/>
      <c r="P93" s="47"/>
      <c r="Q93" s="47"/>
      <c r="R93" s="47"/>
      <c r="S93" s="47"/>
      <c r="T93" s="47"/>
      <c r="U93" s="47"/>
      <c r="V93" s="47"/>
    </row>
    <row r="94" spans="2:22" x14ac:dyDescent="0.55000000000000004">
      <c r="B94" s="47"/>
      <c r="C94" s="47"/>
      <c r="D94" s="47"/>
      <c r="E94" s="47"/>
      <c r="F94" s="47"/>
      <c r="G94" s="47"/>
      <c r="H94" s="47"/>
      <c r="I94" s="47"/>
      <c r="J94" s="47"/>
      <c r="K94" s="47"/>
      <c r="L94" s="47"/>
      <c r="M94" s="47"/>
      <c r="N94" s="47"/>
      <c r="O94" s="47"/>
      <c r="P94" s="47"/>
      <c r="Q94" s="47"/>
      <c r="R94" s="47"/>
      <c r="S94" s="47"/>
      <c r="T94" s="47"/>
      <c r="U94" s="47"/>
      <c r="V94" s="47"/>
    </row>
  </sheetData>
  <sortState xmlns:xlrd2="http://schemas.microsoft.com/office/spreadsheetml/2017/richdata2" ref="A57:L76">
    <sortCondition descending="1" ref="D57"/>
  </sortState>
  <phoneticPr fontId="36" type="noConversion"/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Graph Overall</vt:lpstr>
      <vt:lpstr>Graph EAC</vt:lpstr>
      <vt:lpstr>EAC</vt:lpstr>
      <vt:lpstr>Total trade with the World</vt:lpstr>
      <vt:lpstr>Regional blocks</vt:lpstr>
      <vt:lpstr>Trade by continents</vt:lpstr>
      <vt:lpstr>Sheet11</vt:lpstr>
      <vt:lpstr>ExportCountry</vt:lpstr>
      <vt:lpstr>ImportCountry</vt:lpstr>
      <vt:lpstr>ReexportsCountry</vt:lpstr>
      <vt:lpstr>ExportsCommodity</vt:lpstr>
      <vt:lpstr>ImportsCommodity</vt:lpstr>
      <vt:lpstr>ReexportsCommodity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NISR</cp:lastModifiedBy>
  <dcterms:created xsi:type="dcterms:W3CDTF">2015-08-17T14:37:11Z</dcterms:created>
  <dcterms:modified xsi:type="dcterms:W3CDTF">2022-12-14T16:13:22Z</dcterms:modified>
</cp:coreProperties>
</file>