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SR\Dropbox\NISR\2023\IBES 2022 _Admin_Preparations_Fieldwork_Report\IBES 2022 Audit by the World Bank\Published on 19 April 2024\IBES2019-2021\"/>
    </mc:Choice>
  </mc:AlternateContent>
  <xr:revisionPtr revIDLastSave="0" documentId="13_ncr:1_{C91E342D-33EA-4B40-B463-D64D6F39DF0D}" xr6:coauthVersionLast="47" xr6:coauthVersionMax="47" xr10:uidLastSave="{00000000-0000-0000-0000-000000000000}"/>
  <bookViews>
    <workbookView xWindow="-90" yWindow="-90" windowWidth="19380" windowHeight="10260" xr2:uid="{47AB07B6-A7A7-4442-A16B-E8DBA53891F5}"/>
  </bookViews>
  <sheets>
    <sheet name="IBES2019-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" l="1"/>
  <c r="B75" i="1"/>
  <c r="D75" i="1" s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C52" i="1"/>
  <c r="B52" i="1"/>
  <c r="D51" i="1"/>
  <c r="D50" i="1"/>
  <c r="D49" i="1"/>
  <c r="D48" i="1"/>
  <c r="D52" i="1" l="1"/>
  <c r="D81" i="1" l="1"/>
  <c r="D82" i="1"/>
  <c r="D83" i="1"/>
  <c r="D84" i="1"/>
  <c r="B85" i="1"/>
  <c r="C85" i="1"/>
  <c r="B108" i="1"/>
  <c r="C108" i="1"/>
  <c r="D108" i="1"/>
  <c r="D114" i="1"/>
  <c r="D115" i="1"/>
  <c r="D116" i="1"/>
  <c r="D117" i="1"/>
  <c r="D118" i="1"/>
  <c r="D119" i="1"/>
  <c r="D120" i="1"/>
  <c r="B121" i="1"/>
  <c r="C121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B141" i="1"/>
  <c r="C141" i="1"/>
  <c r="D147" i="1"/>
  <c r="D148" i="1"/>
  <c r="D149" i="1"/>
  <c r="B150" i="1"/>
  <c r="C150" i="1"/>
  <c r="D85" i="1" l="1"/>
  <c r="D150" i="1"/>
  <c r="D141" i="1"/>
  <c r="D121" i="1"/>
</calcChain>
</file>

<file path=xl/sharedStrings.xml><?xml version="1.0" encoding="utf-8"?>
<sst xmlns="http://schemas.openxmlformats.org/spreadsheetml/2006/main" count="208" uniqueCount="74">
  <si>
    <t>2014</t>
  </si>
  <si>
    <t>2015</t>
  </si>
  <si>
    <t>2016</t>
  </si>
  <si>
    <t>2017</t>
  </si>
  <si>
    <t>2018</t>
  </si>
  <si>
    <t>2019</t>
  </si>
  <si>
    <t>2020</t>
  </si>
  <si>
    <t>2021</t>
  </si>
  <si>
    <t>Income</t>
  </si>
  <si>
    <t>Expenditure</t>
  </si>
  <si>
    <t>Formal sector</t>
  </si>
  <si>
    <t>Informal sector</t>
  </si>
  <si>
    <t>Main Economic Activity</t>
  </si>
  <si>
    <t>Total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</si>
  <si>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</si>
  <si>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</si>
  <si>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</si>
  <si>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</si>
  <si>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</si>
  <si>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</si>
  <si>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</si>
  <si>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</si>
  <si>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</si>
  <si>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</si>
  <si>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</si>
  <si>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</si>
  <si>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</si>
  <si>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</si>
  <si>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</si>
  <si>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</si>
  <si>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</si>
  <si>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Enterprise size</t>
  </si>
  <si>
    <t>Male</t>
  </si>
  <si>
    <t>Female</t>
  </si>
  <si>
    <t>Micro 1-3</t>
  </si>
  <si>
    <t>Small 4-30</t>
  </si>
  <si>
    <t>Medium 31-100</t>
  </si>
  <si>
    <t>Big 100 +</t>
  </si>
  <si>
    <t>Economic activity</t>
  </si>
  <si>
    <t>Size Band</t>
  </si>
  <si>
    <t>Femal</t>
  </si>
  <si>
    <t>Income category</t>
  </si>
  <si>
    <t>&lt;1 Mln</t>
  </si>
  <si>
    <t>1 Mln - &lt;5 Mln</t>
  </si>
  <si>
    <t>5 Mln - &lt;10 Mln</t>
  </si>
  <si>
    <t>10 Mln - &lt;25 Mln</t>
  </si>
  <si>
    <t>25 Mln - &lt;50 Mln</t>
  </si>
  <si>
    <t>50 Mln - &lt;100 Mln</t>
  </si>
  <si>
    <t>100 Mln +</t>
  </si>
  <si>
    <t>Wholesale And Retail Trade; Repair Of Mo</t>
  </si>
  <si>
    <t>Accommodation And Food Service Activitie</t>
  </si>
  <si>
    <t>Information And Communication</t>
  </si>
  <si>
    <t>Financial And Insurance Activities</t>
  </si>
  <si>
    <t>Real Estate Activities</t>
  </si>
  <si>
    <t>Human Health And Social Work Activities</t>
  </si>
  <si>
    <t>Arts, Entertainment And Recreation</t>
  </si>
  <si>
    <t>Other Service Activities</t>
  </si>
  <si>
    <t>Integrated Business Enterprise Survey 2019-2021: Formal Sector</t>
  </si>
  <si>
    <t>Table 2: Number of business enterprises</t>
  </si>
  <si>
    <t>Table 3: Number of employees in business enterprises</t>
  </si>
  <si>
    <t>Table 4: Distribution of employees by gender and activity: formal sector</t>
  </si>
  <si>
    <t>Table 5: Income by enterpise size and the sex of the manager, value in Million RWF</t>
  </si>
  <si>
    <t>Table 1: Formal sector's income and expenditure, Rwf Billions</t>
  </si>
  <si>
    <t>Table 6: Income by economic activity and the sex of the top manager, value in Million RWF</t>
  </si>
  <si>
    <t>Table 8: Number of trained Staff by economic activity and top manager's sex</t>
  </si>
  <si>
    <t>Table 9: Number of informal businesses by income category and the top manager's sex</t>
  </si>
  <si>
    <t>Table 10: Number of informal businesses by income category and the top manager's sex</t>
  </si>
  <si>
    <t>Table 11: Number of informal businesses by size and the top manager's sex</t>
  </si>
  <si>
    <t>Table 12: Number of employees by  enterprise size, formal sector</t>
  </si>
  <si>
    <t>Table 7: Number of trained Staff by enterprise size and top manager's sex, formal sector</t>
  </si>
  <si>
    <t>Male-led</t>
  </si>
  <si>
    <t>Female-led</t>
  </si>
  <si>
    <t>Table 14: Number of formal business enterprise by enterprise and top manager's sex</t>
  </si>
  <si>
    <t>Table 13: Number of formal business enterprise by economic activity and top manager's 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</si>
</sst>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6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41" fontId="3" fillId="0" borderId="0" xfId="1" applyFont="1" applyBorder="1" applyAlignment="1">
      <alignment horizontal="right"/>
    </xf>
    <xf numFmtId="41" fontId="3" fillId="0" borderId="2" xfId="1" applyFont="1" applyBorder="1" applyAlignment="1">
      <alignment horizontal="right"/>
    </xf>
    <xf numFmtId="164" fontId="2" fillId="0" borderId="0" xfId="0" applyNumberFormat="1" applyFont="1"/>
    <xf numFmtId="0" fontId="3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/>
    <xf numFmtId="164" fontId="3" fillId="0" borderId="4" xfId="0" applyNumberFormat="1" applyFont="1" applyBorder="1"/>
    <xf numFmtId="164" fontId="3" fillId="0" borderId="4" xfId="1" applyNumberFormat="1" applyFont="1" applyBorder="1" applyAlignment="1">
      <alignment horizontal="right"/>
    </xf>
    <xf numFmtId="164" fontId="3" fillId="0" borderId="0" xfId="0" applyNumberFormat="1" applyFont="1"/>
    <xf numFmtId="164" fontId="3" fillId="0" borderId="0" xfId="1" applyNumberFormat="1" applyFont="1" applyBorder="1" applyAlignment="1">
      <alignment horizontal="right"/>
    </xf>
    <xf numFmtId="164" fontId="3" fillId="0" borderId="5" xfId="0" applyNumberFormat="1" applyFont="1" applyBorder="1"/>
    <xf numFmtId="164" fontId="3" fillId="0" borderId="5" xfId="1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5" xfId="0" applyNumberFormat="1" applyFont="1" applyBorder="1" applyAlignment="1">
      <alignment horizontal="right"/>
    </xf>
    <xf numFmtId="3" fontId="3" fillId="0" borderId="4" xfId="0" applyNumberFormat="1" applyFont="1" applyBorder="1"/>
    <xf numFmtId="3" fontId="3" fillId="0" borderId="4" xfId="1" applyNumberFormat="1" applyFont="1" applyBorder="1" applyAlignment="1">
      <alignment horizontal="right"/>
    </xf>
    <xf numFmtId="3" fontId="3" fillId="0" borderId="0" xfId="0" applyNumberFormat="1" applyFont="1"/>
    <xf numFmtId="3" fontId="3" fillId="0" borderId="0" xfId="1" applyNumberFormat="1" applyFont="1" applyBorder="1" applyAlignment="1">
      <alignment horizontal="right"/>
    </xf>
    <xf numFmtId="3" fontId="3" fillId="0" borderId="5" xfId="0" applyNumberFormat="1" applyFont="1" applyBorder="1"/>
    <xf numFmtId="3" fontId="3" fillId="0" borderId="5" xfId="1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5" xfId="0" applyNumberFormat="1" applyFont="1" applyBorder="1" applyAlignment="1">
      <alignment horizontal="right"/>
    </xf>
    <xf numFmtId="41" fontId="3" fillId="0" borderId="4" xfId="1" applyFont="1" applyBorder="1"/>
    <xf numFmtId="41" fontId="3" fillId="0" borderId="0" xfId="1" applyFont="1" applyBorder="1"/>
    <xf numFmtId="41" fontId="3" fillId="0" borderId="5" xfId="1" applyFont="1" applyBorder="1"/>
    <xf numFmtId="0" fontId="4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41" fontId="1" fillId="0" borderId="0" xfId="1" applyFont="1" applyBorder="1" applyAlignment="1">
      <alignment horizontal="right"/>
    </xf>
    <xf numFmtId="0" fontId="0" fillId="0" borderId="2" xfId="0" applyBorder="1"/>
    <xf numFmtId="41" fontId="1" fillId="0" borderId="2" xfId="1" applyFont="1" applyBorder="1" applyAlignment="1">
      <alignment horizontal="right"/>
    </xf>
    <xf numFmtId="41" fontId="1" fillId="0" borderId="0" xfId="1" applyFont="1" applyAlignment="1">
      <alignment horizontal="right"/>
    </xf>
    <xf numFmtId="0" fontId="3" fillId="0" borderId="2" xfId="0" applyFont="1" applyBorder="1" applyAlignment="1">
      <alignment vertical="center"/>
    </xf>
    <xf numFmtId="0" fontId="0" fillId="0" borderId="3" xfId="0" applyBorder="1"/>
    <xf numFmtId="0" fontId="3" fillId="0" borderId="3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164" fontId="3" fillId="0" borderId="2" xfId="0" applyNumberFormat="1" applyFont="1" applyBorder="1"/>
    <xf numFmtId="164" fontId="3" fillId="0" borderId="2" xfId="1" applyNumberFormat="1" applyFont="1" applyBorder="1" applyAlignment="1">
      <alignment horizontal="right"/>
    </xf>
    <xf numFmtId="3" fontId="3" fillId="0" borderId="2" xfId="0" applyNumberFormat="1" applyFont="1" applyBorder="1"/>
    <xf numFmtId="3" fontId="3" fillId="0" borderId="2" xfId="1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0" fillId="0" borderId="4" xfId="0" applyNumberFormat="1" applyBorder="1"/>
    <xf numFmtId="3" fontId="0" fillId="0" borderId="0" xfId="0" applyNumberFormat="1"/>
    <xf numFmtId="3" fontId="0" fillId="0" borderId="5" xfId="0" applyNumberFormat="1" applyBorder="1"/>
    <xf numFmtId="41" fontId="3" fillId="0" borderId="2" xfId="1" applyFont="1" applyBorder="1"/>
    <xf numFmtId="3" fontId="3" fillId="0" borderId="4" xfId="2" applyNumberFormat="1" applyFont="1" applyBorder="1"/>
    <xf numFmtId="3" fontId="3" fillId="0" borderId="0" xfId="2" applyNumberFormat="1" applyFont="1" applyBorder="1"/>
    <xf numFmtId="3" fontId="3" fillId="0" borderId="5" xfId="2" applyNumberFormat="1" applyFont="1" applyBorder="1"/>
    <xf numFmtId="3" fontId="3" fillId="0" borderId="2" xfId="2" applyNumberFormat="1" applyFont="1" applyBorder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/>
    </xf>
    <xf numFmtId="3" fontId="0" fillId="0" borderId="4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6A664-3FF0-41BF-BC17-075258428EE9}">
  <dimension ref="A2:I194"/>
  <sheetViews>
    <sheetView tabSelected="1" workbookViewId="0">
      <selection activeCell="G169" sqref="G169"/>
    </sheetView>
  </sheetViews>
  <sheetFormatPr defaultRowHeight="14.75" x14ac:dyDescent="0.75"/>
  <cols>
    <col min="1" max="1" width="32.76953125" customWidth="1"/>
    <col min="2" max="2" width="8.40625" bestFit="1" customWidth="1"/>
    <col min="3" max="3" width="9.6796875" bestFit="1" customWidth="1"/>
    <col min="4" max="4" width="8.40625" bestFit="1" customWidth="1"/>
    <col min="5" max="9" width="8.36328125" bestFit="1" customWidth="1"/>
  </cols>
  <sheetData>
    <row r="2" spans="1:9" ht="21" x14ac:dyDescent="1">
      <c r="A2" s="30" t="s">
        <v>57</v>
      </c>
    </row>
    <row r="4" spans="1:9" ht="15.5" thickBot="1" x14ac:dyDescent="0.9">
      <c r="A4" t="s">
        <v>62</v>
      </c>
      <c r="B4" s="31"/>
      <c r="C4" s="31"/>
      <c r="D4" s="31"/>
      <c r="E4" s="31"/>
      <c r="F4" s="31"/>
      <c r="G4" s="31"/>
      <c r="H4" s="31"/>
      <c r="I4" s="31"/>
    </row>
    <row r="5" spans="1:9" ht="15.5" thickTop="1" x14ac:dyDescent="0.75">
      <c r="A5" s="32"/>
      <c r="B5" s="33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6</v>
      </c>
      <c r="I5" s="33" t="s">
        <v>7</v>
      </c>
    </row>
    <row r="6" spans="1:9" x14ac:dyDescent="0.75">
      <c r="A6" t="s">
        <v>8</v>
      </c>
      <c r="B6" s="34">
        <v>3829.5</v>
      </c>
      <c r="C6" s="34">
        <v>4931.3999999999996</v>
      </c>
      <c r="D6" s="34">
        <v>5851.5</v>
      </c>
      <c r="E6" s="34">
        <v>5819</v>
      </c>
      <c r="F6" s="34">
        <v>6229</v>
      </c>
      <c r="G6" s="1">
        <v>6808</v>
      </c>
      <c r="H6" s="1">
        <v>7282.3999999999987</v>
      </c>
      <c r="I6" s="34">
        <v>8974.2999999999993</v>
      </c>
    </row>
    <row r="7" spans="1:9" ht="15.5" thickBot="1" x14ac:dyDescent="0.9">
      <c r="A7" s="35" t="s">
        <v>9</v>
      </c>
      <c r="B7" s="36">
        <v>3695.6</v>
      </c>
      <c r="C7" s="36">
        <v>4874.2000000000007</v>
      </c>
      <c r="D7" s="36">
        <v>5914.1</v>
      </c>
      <c r="E7" s="36">
        <v>5694</v>
      </c>
      <c r="F7" s="36">
        <v>6108</v>
      </c>
      <c r="G7" s="2">
        <v>6883.67</v>
      </c>
      <c r="H7" s="2">
        <v>7295.31</v>
      </c>
      <c r="I7" s="36">
        <v>8552.9600000000009</v>
      </c>
    </row>
    <row r="8" spans="1:9" ht="15.5" thickTop="1" x14ac:dyDescent="0.75">
      <c r="B8" s="34"/>
      <c r="C8" s="34"/>
      <c r="D8" s="34"/>
      <c r="E8" s="34"/>
      <c r="F8" s="34"/>
      <c r="G8" s="1"/>
      <c r="H8" s="1"/>
      <c r="I8" s="34"/>
    </row>
    <row r="9" spans="1:9" x14ac:dyDescent="0.75">
      <c r="B9" s="37"/>
      <c r="C9" s="37"/>
      <c r="D9" s="37"/>
      <c r="E9" s="37"/>
      <c r="F9" s="37"/>
      <c r="G9" s="37"/>
      <c r="H9" s="37"/>
      <c r="I9" s="37"/>
    </row>
    <row r="10" spans="1:9" ht="15.5" thickBot="1" x14ac:dyDescent="0.9">
      <c r="A10" t="s">
        <v>58</v>
      </c>
      <c r="B10" s="31"/>
      <c r="C10" s="31"/>
      <c r="D10" s="31"/>
      <c r="E10" s="31"/>
      <c r="F10" s="31"/>
      <c r="G10" s="31"/>
      <c r="H10" s="31"/>
      <c r="I10" s="31"/>
    </row>
    <row r="11" spans="1:9" ht="15.5" thickTop="1" x14ac:dyDescent="0.75">
      <c r="A11" s="32"/>
      <c r="B11" s="33" t="s">
        <v>0</v>
      </c>
      <c r="C11" s="33" t="s">
        <v>1</v>
      </c>
      <c r="D11" s="33" t="s">
        <v>2</v>
      </c>
      <c r="E11" s="33" t="s">
        <v>3</v>
      </c>
      <c r="F11" s="33" t="s">
        <v>4</v>
      </c>
      <c r="G11" s="33" t="s">
        <v>5</v>
      </c>
      <c r="H11" s="33" t="s">
        <v>6</v>
      </c>
      <c r="I11" s="33" t="s">
        <v>7</v>
      </c>
    </row>
    <row r="12" spans="1:9" x14ac:dyDescent="0.75">
      <c r="A12" t="s">
        <v>10</v>
      </c>
      <c r="B12" s="34">
        <v>9251</v>
      </c>
      <c r="C12" s="34">
        <v>10172</v>
      </c>
      <c r="D12" s="34">
        <v>12172</v>
      </c>
      <c r="E12" s="34">
        <v>13244</v>
      </c>
      <c r="F12" s="34">
        <v>15821</v>
      </c>
      <c r="G12" s="37">
        <v>15963.189525520729</v>
      </c>
      <c r="H12" s="34">
        <v>15953</v>
      </c>
      <c r="I12" s="34">
        <v>17638</v>
      </c>
    </row>
    <row r="13" spans="1:9" ht="15.5" thickBot="1" x14ac:dyDescent="0.9">
      <c r="A13" s="35" t="s">
        <v>11</v>
      </c>
      <c r="B13" s="36">
        <v>137251</v>
      </c>
      <c r="C13" s="36">
        <v>141543</v>
      </c>
      <c r="D13" s="36">
        <v>163471</v>
      </c>
      <c r="E13" s="36">
        <v>135216</v>
      </c>
      <c r="F13" s="36">
        <v>171826</v>
      </c>
      <c r="G13" s="36">
        <v>197599.9</v>
      </c>
      <c r="H13" s="36">
        <v>203655</v>
      </c>
      <c r="I13" s="36">
        <v>205808</v>
      </c>
    </row>
    <row r="14" spans="1:9" ht="15.5" thickTop="1" x14ac:dyDescent="0.75">
      <c r="B14" s="34"/>
      <c r="C14" s="34"/>
      <c r="D14" s="34"/>
      <c r="E14" s="34"/>
      <c r="F14" s="34"/>
      <c r="G14" s="34"/>
      <c r="H14" s="34"/>
      <c r="I14" s="34"/>
    </row>
    <row r="15" spans="1:9" x14ac:dyDescent="0.75">
      <c r="B15" s="34"/>
      <c r="C15" s="34"/>
      <c r="D15" s="34"/>
      <c r="E15" s="34"/>
      <c r="F15" s="34"/>
      <c r="G15" s="34"/>
      <c r="H15" s="34"/>
      <c r="I15" s="34"/>
    </row>
    <row r="16" spans="1:9" ht="15.5" thickBot="1" x14ac:dyDescent="0.9">
      <c r="A16" t="s">
        <v>59</v>
      </c>
      <c r="B16" s="34"/>
      <c r="C16" s="34"/>
      <c r="D16" s="34"/>
      <c r="E16" s="34"/>
      <c r="F16" s="34"/>
      <c r="G16" s="34"/>
      <c r="H16" s="34"/>
      <c r="I16" s="34"/>
    </row>
    <row r="17" spans="1:9" ht="15.5" thickTop="1" x14ac:dyDescent="0.75">
      <c r="A17" s="32"/>
      <c r="B17" s="33" t="s">
        <v>0</v>
      </c>
      <c r="C17" s="33" t="s">
        <v>1</v>
      </c>
      <c r="D17" s="33" t="s">
        <v>2</v>
      </c>
      <c r="E17" s="33" t="s">
        <v>3</v>
      </c>
      <c r="F17" s="33" t="s">
        <v>4</v>
      </c>
      <c r="G17" s="33" t="s">
        <v>5</v>
      </c>
      <c r="H17" s="33" t="s">
        <v>6</v>
      </c>
      <c r="I17" s="33" t="s">
        <v>7</v>
      </c>
    </row>
    <row r="18" spans="1:9" x14ac:dyDescent="0.75">
      <c r="A18" t="s">
        <v>10</v>
      </c>
      <c r="B18" s="34">
        <v>175244</v>
      </c>
      <c r="C18" s="34">
        <v>183667</v>
      </c>
      <c r="D18" s="34">
        <v>216524</v>
      </c>
      <c r="E18" s="34">
        <v>223043</v>
      </c>
      <c r="F18" s="34">
        <v>242659</v>
      </c>
      <c r="G18" s="37">
        <v>248423.50343960579</v>
      </c>
      <c r="H18" s="34">
        <v>211082.3</v>
      </c>
      <c r="I18" s="34">
        <v>214492</v>
      </c>
    </row>
    <row r="19" spans="1:9" ht="15.5" thickBot="1" x14ac:dyDescent="0.9">
      <c r="A19" s="35" t="s">
        <v>11</v>
      </c>
      <c r="B19" s="36">
        <v>212650</v>
      </c>
      <c r="C19" s="36">
        <v>226785.70801544376</v>
      </c>
      <c r="D19" s="36">
        <v>261919.60375993588</v>
      </c>
      <c r="E19" s="36">
        <v>249223</v>
      </c>
      <c r="F19" s="36">
        <v>275306.31020581478</v>
      </c>
      <c r="G19" s="36">
        <v>316602.25673668698</v>
      </c>
      <c r="H19" s="36">
        <v>297568</v>
      </c>
      <c r="I19" s="36">
        <v>329753.59428048332</v>
      </c>
    </row>
    <row r="20" spans="1:9" ht="15.5" thickTop="1" x14ac:dyDescent="0.75"/>
    <row r="22" spans="1:9" x14ac:dyDescent="0.75">
      <c r="A22" s="6" t="s">
        <v>60</v>
      </c>
      <c r="B22" s="3"/>
      <c r="C22" s="3"/>
      <c r="D22" s="3"/>
    </row>
    <row r="23" spans="1:9" ht="15.5" thickBot="1" x14ac:dyDescent="0.9">
      <c r="A23" s="4"/>
      <c r="B23" s="3"/>
      <c r="C23" s="3"/>
      <c r="D23" s="3"/>
    </row>
    <row r="24" spans="1:9" ht="15.5" thickTop="1" x14ac:dyDescent="0.75">
      <c r="A24" s="56" t="s">
        <v>12</v>
      </c>
      <c r="B24" s="57" t="s">
        <v>32</v>
      </c>
      <c r="C24" s="57" t="s">
        <v>33</v>
      </c>
      <c r="D24" s="57" t="s">
        <v>13</v>
      </c>
    </row>
    <row r="25" spans="1:9" x14ac:dyDescent="0.75">
      <c r="A25" s="5" t="s">
        <v>14</v>
      </c>
      <c r="B25" s="52">
        <v>6847.2979000000005</v>
      </c>
      <c r="C25" s="52">
        <v>992.70209999999997</v>
      </c>
      <c r="D25" s="52">
        <v>7840</v>
      </c>
      <c r="E25" s="49"/>
      <c r="F25" s="49"/>
    </row>
    <row r="26" spans="1:9" x14ac:dyDescent="0.75">
      <c r="A26" s="6" t="s">
        <v>15</v>
      </c>
      <c r="B26" s="53">
        <v>26184.45</v>
      </c>
      <c r="C26" s="53">
        <v>17445.830000000002</v>
      </c>
      <c r="D26" s="53">
        <v>43630.28</v>
      </c>
      <c r="E26" s="49"/>
      <c r="F26" s="49"/>
    </row>
    <row r="27" spans="1:9" x14ac:dyDescent="0.75">
      <c r="A27" s="6" t="s">
        <v>16</v>
      </c>
      <c r="B27" s="53">
        <v>1330.7186999999999</v>
      </c>
      <c r="C27" s="53">
        <v>273.28129999999999</v>
      </c>
      <c r="D27" s="53">
        <v>1604</v>
      </c>
      <c r="E27" s="49"/>
      <c r="F27" s="49"/>
    </row>
    <row r="28" spans="1:9" x14ac:dyDescent="0.75">
      <c r="A28" s="6" t="s">
        <v>17</v>
      </c>
      <c r="B28" s="53">
        <v>2086</v>
      </c>
      <c r="C28" s="53">
        <v>779</v>
      </c>
      <c r="D28" s="53">
        <v>2865</v>
      </c>
      <c r="E28" s="49"/>
      <c r="F28" s="49"/>
    </row>
    <row r="29" spans="1:9" x14ac:dyDescent="0.75">
      <c r="A29" s="6" t="s">
        <v>18</v>
      </c>
      <c r="B29" s="53">
        <v>13849.338</v>
      </c>
      <c r="C29" s="53">
        <v>2576.6619999999998</v>
      </c>
      <c r="D29" s="53">
        <v>16426</v>
      </c>
      <c r="E29" s="49"/>
      <c r="F29" s="49"/>
    </row>
    <row r="30" spans="1:9" x14ac:dyDescent="0.75">
      <c r="A30" s="6" t="s">
        <v>19</v>
      </c>
      <c r="B30" s="53">
        <v>30446.16</v>
      </c>
      <c r="C30" s="53">
        <v>12047.51</v>
      </c>
      <c r="D30" s="53">
        <v>42493.67</v>
      </c>
      <c r="E30" s="49"/>
      <c r="F30" s="49"/>
    </row>
    <row r="31" spans="1:9" x14ac:dyDescent="0.75">
      <c r="A31" s="6" t="s">
        <v>20</v>
      </c>
      <c r="B31" s="53">
        <v>7248.223</v>
      </c>
      <c r="C31" s="53">
        <v>1770.452</v>
      </c>
      <c r="D31" s="53">
        <v>9018.6749999999993</v>
      </c>
      <c r="E31" s="49"/>
      <c r="F31" s="49"/>
    </row>
    <row r="32" spans="1:9" x14ac:dyDescent="0.75">
      <c r="A32" s="6" t="s">
        <v>21</v>
      </c>
      <c r="B32" s="53">
        <v>11077.05</v>
      </c>
      <c r="C32" s="53">
        <v>7809.23</v>
      </c>
      <c r="D32" s="53">
        <v>18886.28</v>
      </c>
      <c r="E32" s="49"/>
      <c r="F32" s="49"/>
    </row>
    <row r="33" spans="1:6" x14ac:dyDescent="0.75">
      <c r="A33" s="6" t="s">
        <v>22</v>
      </c>
      <c r="B33" s="53">
        <v>1725.7156</v>
      </c>
      <c r="C33" s="53">
        <v>591.28440000000001</v>
      </c>
      <c r="D33" s="53">
        <v>2317</v>
      </c>
      <c r="E33" s="49"/>
      <c r="F33" s="49"/>
    </row>
    <row r="34" spans="1:6" x14ac:dyDescent="0.75">
      <c r="A34" s="6" t="s">
        <v>23</v>
      </c>
      <c r="B34" s="53">
        <v>7013.2370000000001</v>
      </c>
      <c r="C34" s="53">
        <v>5386.7629999999999</v>
      </c>
      <c r="D34" s="53">
        <v>12400</v>
      </c>
      <c r="E34" s="49"/>
      <c r="F34" s="49"/>
    </row>
    <row r="35" spans="1:6" x14ac:dyDescent="0.75">
      <c r="A35" s="6" t="s">
        <v>24</v>
      </c>
      <c r="B35" s="53">
        <v>565.95890000000009</v>
      </c>
      <c r="C35" s="53">
        <v>265.04109999999997</v>
      </c>
      <c r="D35" s="53">
        <v>831</v>
      </c>
      <c r="E35" s="49"/>
      <c r="F35" s="49"/>
    </row>
    <row r="36" spans="1:6" x14ac:dyDescent="0.75">
      <c r="A36" s="6" t="s">
        <v>25</v>
      </c>
      <c r="B36" s="53">
        <v>2036.0329999999999</v>
      </c>
      <c r="C36" s="53">
        <v>1145.982</v>
      </c>
      <c r="D36" s="53">
        <v>3182.0149999999999</v>
      </c>
      <c r="E36" s="49"/>
      <c r="F36" s="49"/>
    </row>
    <row r="37" spans="1:6" x14ac:dyDescent="0.75">
      <c r="A37" s="6" t="s">
        <v>26</v>
      </c>
      <c r="B37" s="53">
        <v>17136.560999999998</v>
      </c>
      <c r="C37" s="53">
        <v>5198.4390000000003</v>
      </c>
      <c r="D37" s="53">
        <v>22335</v>
      </c>
      <c r="E37" s="49"/>
      <c r="F37" s="49"/>
    </row>
    <row r="38" spans="1:6" x14ac:dyDescent="0.75">
      <c r="A38" s="6" t="s">
        <v>27</v>
      </c>
      <c r="B38" s="53">
        <v>18918.34</v>
      </c>
      <c r="C38" s="53">
        <v>13520.43</v>
      </c>
      <c r="D38" s="53">
        <v>32438.77</v>
      </c>
      <c r="E38" s="49"/>
      <c r="F38" s="49"/>
    </row>
    <row r="39" spans="1:6" x14ac:dyDescent="0.75">
      <c r="A39" s="6" t="s">
        <v>28</v>
      </c>
      <c r="B39" s="53">
        <v>7513.2749999999996</v>
      </c>
      <c r="C39" s="53">
        <v>8902.7250000000004</v>
      </c>
      <c r="D39" s="53">
        <v>16416</v>
      </c>
      <c r="E39" s="49"/>
      <c r="F39" s="49"/>
    </row>
    <row r="40" spans="1:6" x14ac:dyDescent="0.75">
      <c r="A40" s="6" t="s">
        <v>29</v>
      </c>
      <c r="B40" s="53">
        <v>219.58416</v>
      </c>
      <c r="C40" s="53">
        <v>83.415840000000003</v>
      </c>
      <c r="D40" s="53">
        <v>303</v>
      </c>
      <c r="E40" s="49"/>
      <c r="F40" s="49"/>
    </row>
    <row r="41" spans="1:6" x14ac:dyDescent="0.75">
      <c r="A41" s="7" t="s">
        <v>30</v>
      </c>
      <c r="B41" s="54">
        <v>11001.878999999999</v>
      </c>
      <c r="C41" s="54">
        <v>5718.1210000000001</v>
      </c>
      <c r="D41" s="54">
        <v>16720</v>
      </c>
      <c r="E41" s="49"/>
      <c r="F41" s="49"/>
    </row>
    <row r="42" spans="1:6" ht="15.5" thickBot="1" x14ac:dyDescent="0.9">
      <c r="A42" s="38" t="s">
        <v>13</v>
      </c>
      <c r="B42" s="55">
        <v>165199.83000000002</v>
      </c>
      <c r="C42" s="55">
        <v>84506.87</v>
      </c>
      <c r="D42" s="55">
        <v>249706.7</v>
      </c>
      <c r="E42" s="49"/>
      <c r="F42" s="49"/>
    </row>
    <row r="43" spans="1:6" ht="15.5" thickTop="1" x14ac:dyDescent="0.75">
      <c r="A43" s="4"/>
      <c r="B43" s="3"/>
      <c r="C43" s="3"/>
      <c r="D43" s="3"/>
    </row>
    <row r="44" spans="1:6" x14ac:dyDescent="0.75">
      <c r="B44" s="8"/>
      <c r="C44" s="8"/>
      <c r="D44" s="8"/>
    </row>
    <row r="45" spans="1:6" x14ac:dyDescent="0.75">
      <c r="A45" t="s">
        <v>61</v>
      </c>
      <c r="B45" s="8"/>
      <c r="C45" s="8"/>
      <c r="D45" s="8"/>
    </row>
    <row r="46" spans="1:6" ht="15.5" thickBot="1" x14ac:dyDescent="0.9">
      <c r="B46" s="8"/>
      <c r="C46" s="8"/>
      <c r="D46" s="8"/>
    </row>
    <row r="47" spans="1:6" ht="15.5" thickTop="1" x14ac:dyDescent="0.75">
      <c r="A47" s="39" t="s">
        <v>31</v>
      </c>
      <c r="B47" s="40" t="s">
        <v>32</v>
      </c>
      <c r="C47" s="40" t="s">
        <v>33</v>
      </c>
      <c r="D47" s="40" t="s">
        <v>13</v>
      </c>
    </row>
    <row r="48" spans="1:6" x14ac:dyDescent="0.75">
      <c r="A48" s="41" t="s">
        <v>34</v>
      </c>
      <c r="B48" s="9">
        <v>385.82889576464618</v>
      </c>
      <c r="C48" s="9">
        <v>157.31768095358865</v>
      </c>
      <c r="D48" s="10">
        <f>SUM(B48:C48)</f>
        <v>543.14657671823488</v>
      </c>
    </row>
    <row r="49" spans="1:4" x14ac:dyDescent="0.75">
      <c r="A49" t="s">
        <v>35</v>
      </c>
      <c r="B49" s="11">
        <v>3991.6630332234336</v>
      </c>
      <c r="C49" s="11">
        <v>601.59446512807494</v>
      </c>
      <c r="D49" s="12">
        <f>SUM(B49:C49)</f>
        <v>4593.2574983515087</v>
      </c>
    </row>
    <row r="50" spans="1:4" x14ac:dyDescent="0.75">
      <c r="A50" t="s">
        <v>36</v>
      </c>
      <c r="B50" s="11">
        <v>1236.4186487446104</v>
      </c>
      <c r="C50" s="11">
        <v>318.82321683996952</v>
      </c>
      <c r="D50" s="12">
        <f t="shared" ref="D50:D52" si="0">SUM(B50:C50)</f>
        <v>1555.24186558458</v>
      </c>
    </row>
    <row r="51" spans="1:4" x14ac:dyDescent="0.75">
      <c r="A51" s="42" t="s">
        <v>37</v>
      </c>
      <c r="B51" s="13">
        <v>1943.1646888156226</v>
      </c>
      <c r="C51" s="13">
        <v>339.48937053005318</v>
      </c>
      <c r="D51" s="14">
        <f t="shared" si="0"/>
        <v>2282.6540593456757</v>
      </c>
    </row>
    <row r="52" spans="1:4" ht="15.5" thickBot="1" x14ac:dyDescent="0.9">
      <c r="A52" s="35" t="s">
        <v>13</v>
      </c>
      <c r="B52" s="43">
        <f>SUM(B48:B51)</f>
        <v>7557.0752665483133</v>
      </c>
      <c r="C52" s="43">
        <f>SUM(C48:C51)</f>
        <v>1417.2247334516865</v>
      </c>
      <c r="D52" s="44">
        <f t="shared" si="0"/>
        <v>8974.2999999999993</v>
      </c>
    </row>
    <row r="53" spans="1:4" ht="15.5" thickTop="1" x14ac:dyDescent="0.75">
      <c r="B53" s="8"/>
      <c r="C53" s="8"/>
      <c r="D53" s="8"/>
    </row>
    <row r="54" spans="1:4" x14ac:dyDescent="0.75">
      <c r="B54" s="8"/>
      <c r="C54" s="8"/>
      <c r="D54" s="8"/>
    </row>
    <row r="55" spans="1:4" x14ac:dyDescent="0.75">
      <c r="A55" t="s">
        <v>63</v>
      </c>
      <c r="B55" s="8"/>
      <c r="C55" s="8"/>
      <c r="D55" s="8"/>
    </row>
    <row r="56" spans="1:4" ht="15.5" thickBot="1" x14ac:dyDescent="0.9">
      <c r="B56" s="8"/>
      <c r="C56" s="8"/>
      <c r="D56" s="8"/>
    </row>
    <row r="57" spans="1:4" ht="15.5" thickTop="1" x14ac:dyDescent="0.75">
      <c r="A57" s="39" t="s">
        <v>38</v>
      </c>
      <c r="B57" s="40" t="s">
        <v>32</v>
      </c>
      <c r="C57" s="40" t="s">
        <v>33</v>
      </c>
      <c r="D57" s="40" t="s">
        <v>13</v>
      </c>
    </row>
    <row r="58" spans="1:4" x14ac:dyDescent="0.75">
      <c r="A58" s="5" t="s">
        <v>14</v>
      </c>
      <c r="B58" s="15">
        <v>106.06197818919604</v>
      </c>
      <c r="C58" s="15">
        <v>0.91040324625919344</v>
      </c>
      <c r="D58" s="10">
        <f t="shared" ref="D58:D75" si="1">SUM(B58:C58)</f>
        <v>106.97238143545523</v>
      </c>
    </row>
    <row r="59" spans="1:4" x14ac:dyDescent="0.75">
      <c r="A59" s="6" t="s">
        <v>15</v>
      </c>
      <c r="B59" s="16">
        <v>797.24012274917573</v>
      </c>
      <c r="C59" s="16">
        <v>174.34222165863554</v>
      </c>
      <c r="D59" s="12">
        <f t="shared" si="1"/>
        <v>971.58234440781121</v>
      </c>
    </row>
    <row r="60" spans="1:4" x14ac:dyDescent="0.75">
      <c r="A60" s="6" t="s">
        <v>16</v>
      </c>
      <c r="B60" s="16">
        <v>191.5488430129343</v>
      </c>
      <c r="C60" s="16">
        <v>11.562121227491756</v>
      </c>
      <c r="D60" s="12">
        <f t="shared" si="1"/>
        <v>203.11096424042606</v>
      </c>
    </row>
    <row r="61" spans="1:4" x14ac:dyDescent="0.75">
      <c r="A61" s="6" t="s">
        <v>17</v>
      </c>
      <c r="B61" s="16">
        <v>5.8265807760588384</v>
      </c>
      <c r="C61" s="16">
        <v>25.12712959675374</v>
      </c>
      <c r="D61" s="12">
        <f t="shared" si="1"/>
        <v>30.95371037281258</v>
      </c>
    </row>
    <row r="62" spans="1:4" x14ac:dyDescent="0.75">
      <c r="A62" s="6" t="s">
        <v>18</v>
      </c>
      <c r="B62" s="16">
        <v>429.52825158508745</v>
      </c>
      <c r="C62" s="16">
        <v>86.215187420745622</v>
      </c>
      <c r="D62" s="12">
        <f t="shared" si="1"/>
        <v>515.74343900583312</v>
      </c>
    </row>
    <row r="63" spans="1:4" x14ac:dyDescent="0.75">
      <c r="A63" s="6" t="s">
        <v>19</v>
      </c>
      <c r="B63" s="16">
        <v>4591.8918934821204</v>
      </c>
      <c r="C63" s="16">
        <v>803.52190514836411</v>
      </c>
      <c r="D63" s="12">
        <f t="shared" si="1"/>
        <v>5395.413798630485</v>
      </c>
    </row>
    <row r="64" spans="1:4" x14ac:dyDescent="0.75">
      <c r="A64" s="6" t="s">
        <v>20</v>
      </c>
      <c r="B64" s="16">
        <v>458.11491351762612</v>
      </c>
      <c r="C64" s="16">
        <v>56.536041592695916</v>
      </c>
      <c r="D64" s="12">
        <f t="shared" si="1"/>
        <v>514.650955110322</v>
      </c>
    </row>
    <row r="65" spans="1:4" x14ac:dyDescent="0.75">
      <c r="A65" s="6" t="s">
        <v>21</v>
      </c>
      <c r="B65" s="16">
        <v>114.80184935328428</v>
      </c>
      <c r="C65" s="16">
        <v>23.852565051990869</v>
      </c>
      <c r="D65" s="12">
        <f t="shared" si="1"/>
        <v>138.65441440527516</v>
      </c>
    </row>
    <row r="66" spans="1:4" x14ac:dyDescent="0.75">
      <c r="A66" s="6" t="s">
        <v>22</v>
      </c>
      <c r="B66" s="16">
        <v>110.70503474511791</v>
      </c>
      <c r="C66" s="16">
        <v>8.3757098655845788</v>
      </c>
      <c r="D66" s="12">
        <f t="shared" si="1"/>
        <v>119.0807446107025</v>
      </c>
    </row>
    <row r="67" spans="1:4" x14ac:dyDescent="0.75">
      <c r="A67" s="6" t="s">
        <v>23</v>
      </c>
      <c r="B67" s="16">
        <v>89.037437484149109</v>
      </c>
      <c r="C67" s="16">
        <v>74.015783920872423</v>
      </c>
      <c r="D67" s="12">
        <f t="shared" si="1"/>
        <v>163.05322140502153</v>
      </c>
    </row>
    <row r="68" spans="1:4" x14ac:dyDescent="0.75">
      <c r="A68" s="6" t="s">
        <v>24</v>
      </c>
      <c r="B68" s="16">
        <v>51.710904387522184</v>
      </c>
      <c r="C68" s="16">
        <v>7.1011453208217086</v>
      </c>
      <c r="D68" s="12">
        <f t="shared" si="1"/>
        <v>58.812049708343892</v>
      </c>
    </row>
    <row r="69" spans="1:4" x14ac:dyDescent="0.75">
      <c r="A69" s="6" t="s">
        <v>25</v>
      </c>
      <c r="B69" s="16">
        <v>116.07641389804716</v>
      </c>
      <c r="C69" s="16">
        <v>31.044750697438499</v>
      </c>
      <c r="D69" s="12">
        <f t="shared" si="1"/>
        <v>147.12116459548565</v>
      </c>
    </row>
    <row r="70" spans="1:4" x14ac:dyDescent="0.75">
      <c r="A70" s="6" t="s">
        <v>26</v>
      </c>
      <c r="B70" s="16">
        <v>96.684824752726342</v>
      </c>
      <c r="C70" s="16">
        <v>42.151670301800657</v>
      </c>
      <c r="D70" s="12">
        <f t="shared" si="1"/>
        <v>138.83649505452701</v>
      </c>
    </row>
    <row r="71" spans="1:4" x14ac:dyDescent="0.75">
      <c r="A71" s="6" t="s">
        <v>27</v>
      </c>
      <c r="B71" s="16">
        <v>112.25272026375855</v>
      </c>
      <c r="C71" s="16">
        <v>30.316428100431139</v>
      </c>
      <c r="D71" s="12">
        <f t="shared" si="1"/>
        <v>142.56914836418969</v>
      </c>
    </row>
    <row r="72" spans="1:4" x14ac:dyDescent="0.75">
      <c r="A72" s="6" t="s">
        <v>28</v>
      </c>
      <c r="B72" s="16">
        <v>125.72668830839461</v>
      </c>
      <c r="C72" s="16">
        <v>30.953710372812576</v>
      </c>
      <c r="D72" s="12">
        <f t="shared" si="1"/>
        <v>156.68039868120718</v>
      </c>
    </row>
    <row r="73" spans="1:4" x14ac:dyDescent="0.75">
      <c r="A73" s="6" t="s">
        <v>29</v>
      </c>
      <c r="B73" s="16">
        <v>20.757194014709611</v>
      </c>
      <c r="C73" s="16">
        <v>1.8208064925183869</v>
      </c>
      <c r="D73" s="12">
        <f t="shared" si="1"/>
        <v>22.578000507227998</v>
      </c>
    </row>
    <row r="74" spans="1:4" x14ac:dyDescent="0.75">
      <c r="A74" s="7" t="s">
        <v>30</v>
      </c>
      <c r="B74" s="17">
        <v>138.92753537915291</v>
      </c>
      <c r="C74" s="17">
        <v>9.5592340857215312</v>
      </c>
      <c r="D74" s="14">
        <f t="shared" si="1"/>
        <v>148.48676946487444</v>
      </c>
    </row>
    <row r="75" spans="1:4" ht="15.5" thickBot="1" x14ac:dyDescent="0.9">
      <c r="A75" s="35" t="s">
        <v>13</v>
      </c>
      <c r="B75" s="43">
        <f>SUM(B58:B74)</f>
        <v>7556.8931858990627</v>
      </c>
      <c r="C75" s="43">
        <f>SUM(C58:C74)</f>
        <v>1417.4068141009382</v>
      </c>
      <c r="D75" s="44">
        <f t="shared" si="1"/>
        <v>8974.3000000000011</v>
      </c>
    </row>
    <row r="76" spans="1:4" ht="15.5" thickTop="1" x14ac:dyDescent="0.75">
      <c r="B76" s="8"/>
      <c r="C76" s="8"/>
      <c r="D76" s="8"/>
    </row>
    <row r="77" spans="1:4" x14ac:dyDescent="0.75">
      <c r="B77" s="8"/>
      <c r="C77" s="8"/>
      <c r="D77" s="8"/>
    </row>
    <row r="78" spans="1:4" x14ac:dyDescent="0.75">
      <c r="A78" t="s">
        <v>69</v>
      </c>
      <c r="B78" s="8"/>
      <c r="C78" s="8"/>
      <c r="D78" s="8"/>
    </row>
    <row r="79" spans="1:4" ht="15.5" thickBot="1" x14ac:dyDescent="0.9">
      <c r="B79" s="8"/>
      <c r="C79" s="8"/>
      <c r="D79" s="8"/>
    </row>
    <row r="80" spans="1:4" ht="15.5" thickTop="1" x14ac:dyDescent="0.75">
      <c r="A80" s="39" t="s">
        <v>39</v>
      </c>
      <c r="B80" s="40" t="s">
        <v>32</v>
      </c>
      <c r="C80" s="40" t="s">
        <v>40</v>
      </c>
      <c r="D80" s="40" t="s">
        <v>13</v>
      </c>
    </row>
    <row r="81" spans="1:4" x14ac:dyDescent="0.75">
      <c r="A81" s="41" t="s">
        <v>34</v>
      </c>
      <c r="B81" s="18">
        <v>194.20750000000001</v>
      </c>
      <c r="C81" s="18">
        <v>167.79589999999999</v>
      </c>
      <c r="D81" s="19">
        <f>SUM(B81:C81)</f>
        <v>362.0034</v>
      </c>
    </row>
    <row r="82" spans="1:4" x14ac:dyDescent="0.75">
      <c r="A82" t="s">
        <v>35</v>
      </c>
      <c r="B82" s="20">
        <v>15356.72</v>
      </c>
      <c r="C82" s="20">
        <v>9352.5470000000005</v>
      </c>
      <c r="D82" s="21">
        <f t="shared" ref="D82:D85" si="2">SUM(B82:C82)</f>
        <v>24709.267</v>
      </c>
    </row>
    <row r="83" spans="1:4" x14ac:dyDescent="0.75">
      <c r="A83" t="s">
        <v>36</v>
      </c>
      <c r="B83" s="20">
        <v>9611</v>
      </c>
      <c r="C83" s="20">
        <v>6758</v>
      </c>
      <c r="D83" s="21">
        <f t="shared" si="2"/>
        <v>16369</v>
      </c>
    </row>
    <row r="84" spans="1:4" x14ac:dyDescent="0.75">
      <c r="A84" s="42" t="s">
        <v>37</v>
      </c>
      <c r="B84" s="22">
        <v>21836</v>
      </c>
      <c r="C84" s="22">
        <v>14140</v>
      </c>
      <c r="D84" s="23">
        <f t="shared" si="2"/>
        <v>35976</v>
      </c>
    </row>
    <row r="85" spans="1:4" ht="15.5" thickBot="1" x14ac:dyDescent="0.9">
      <c r="A85" s="35" t="s">
        <v>13</v>
      </c>
      <c r="B85" s="45">
        <f>SUM(B81:B84)</f>
        <v>46997.927499999998</v>
      </c>
      <c r="C85" s="45">
        <f>SUM(C81:C84)</f>
        <v>30418.3429</v>
      </c>
      <c r="D85" s="46">
        <f t="shared" si="2"/>
        <v>77416.270399999994</v>
      </c>
    </row>
    <row r="86" spans="1:4" ht="15.5" thickTop="1" x14ac:dyDescent="0.75">
      <c r="B86" s="8"/>
      <c r="C86" s="8"/>
      <c r="D86" s="8"/>
    </row>
    <row r="87" spans="1:4" x14ac:dyDescent="0.75">
      <c r="B87" s="8"/>
      <c r="C87" s="8"/>
      <c r="D87" s="8"/>
    </row>
    <row r="88" spans="1:4" x14ac:dyDescent="0.75">
      <c r="A88" t="s">
        <v>64</v>
      </c>
      <c r="B88" s="8"/>
      <c r="C88" s="8"/>
      <c r="D88" s="8"/>
    </row>
    <row r="89" spans="1:4" ht="15.5" thickBot="1" x14ac:dyDescent="0.9">
      <c r="B89" s="8"/>
      <c r="C89" s="8"/>
      <c r="D89" s="8"/>
    </row>
    <row r="90" spans="1:4" ht="15.5" thickTop="1" x14ac:dyDescent="0.75">
      <c r="A90" s="39" t="s">
        <v>38</v>
      </c>
      <c r="B90" s="40" t="s">
        <v>32</v>
      </c>
      <c r="C90" s="40" t="s">
        <v>40</v>
      </c>
      <c r="D90" s="40" t="s">
        <v>13</v>
      </c>
    </row>
    <row r="91" spans="1:4" x14ac:dyDescent="0.75">
      <c r="A91" s="5" t="s">
        <v>14</v>
      </c>
      <c r="B91" s="24">
        <v>516.10640000000001</v>
      </c>
      <c r="C91" s="24">
        <v>51</v>
      </c>
      <c r="D91" s="19">
        <v>567.10640000000001</v>
      </c>
    </row>
    <row r="92" spans="1:4" x14ac:dyDescent="0.75">
      <c r="A92" s="6" t="s">
        <v>15</v>
      </c>
      <c r="B92" s="25">
        <v>5649.7629999999999</v>
      </c>
      <c r="C92" s="25">
        <v>3998.4609999999998</v>
      </c>
      <c r="D92" s="21">
        <v>9648.2240000000002</v>
      </c>
    </row>
    <row r="93" spans="1:4" x14ac:dyDescent="0.75">
      <c r="A93" s="6" t="s">
        <v>16</v>
      </c>
      <c r="B93" s="25">
        <v>329</v>
      </c>
      <c r="C93" s="25">
        <v>80</v>
      </c>
      <c r="D93" s="21">
        <v>409</v>
      </c>
    </row>
    <row r="94" spans="1:4" x14ac:dyDescent="0.75">
      <c r="A94" s="6" t="s">
        <v>17</v>
      </c>
      <c r="B94" s="25">
        <v>458.9</v>
      </c>
      <c r="C94" s="25">
        <v>494.5</v>
      </c>
      <c r="D94" s="21">
        <v>953.4</v>
      </c>
    </row>
    <row r="95" spans="1:4" x14ac:dyDescent="0.75">
      <c r="A95" s="6" t="s">
        <v>18</v>
      </c>
      <c r="B95" s="25">
        <v>742.29729999999995</v>
      </c>
      <c r="C95" s="25">
        <v>218.20269999999999</v>
      </c>
      <c r="D95" s="21">
        <v>960.5</v>
      </c>
    </row>
    <row r="96" spans="1:4" x14ac:dyDescent="0.75">
      <c r="A96" s="6" t="s">
        <v>19</v>
      </c>
      <c r="B96" s="25">
        <v>4644.9679999999998</v>
      </c>
      <c r="C96" s="25">
        <v>2149.627</v>
      </c>
      <c r="D96" s="21">
        <v>6794.5940000000001</v>
      </c>
    </row>
    <row r="97" spans="1:4" x14ac:dyDescent="0.75">
      <c r="A97" s="6" t="s">
        <v>20</v>
      </c>
      <c r="B97" s="25">
        <v>2211.8029999999999</v>
      </c>
      <c r="C97" s="25">
        <v>1009.901</v>
      </c>
      <c r="D97" s="21">
        <v>3221.7040000000002</v>
      </c>
    </row>
    <row r="98" spans="1:4" x14ac:dyDescent="0.75">
      <c r="A98" s="6" t="s">
        <v>21</v>
      </c>
      <c r="B98" s="25">
        <v>3577.4580000000001</v>
      </c>
      <c r="C98" s="25">
        <v>2768.5830000000001</v>
      </c>
      <c r="D98" s="21">
        <v>6346.0420000000004</v>
      </c>
    </row>
    <row r="99" spans="1:4" x14ac:dyDescent="0.75">
      <c r="A99" s="6" t="s">
        <v>22</v>
      </c>
      <c r="B99" s="25">
        <v>775.02750000000003</v>
      </c>
      <c r="C99" s="25">
        <v>350.30279999999999</v>
      </c>
      <c r="D99" s="21">
        <v>1125.33</v>
      </c>
    </row>
    <row r="100" spans="1:4" x14ac:dyDescent="0.75">
      <c r="A100" s="6" t="s">
        <v>23</v>
      </c>
      <c r="B100" s="25">
        <v>3576.6819999999998</v>
      </c>
      <c r="C100" s="25">
        <v>3067.201</v>
      </c>
      <c r="D100" s="21">
        <v>6643.8829999999998</v>
      </c>
    </row>
    <row r="101" spans="1:4" x14ac:dyDescent="0.75">
      <c r="A101" s="6" t="s">
        <v>24</v>
      </c>
      <c r="B101" s="25">
        <v>135.3151</v>
      </c>
      <c r="C101" s="25">
        <v>58.150680000000001</v>
      </c>
      <c r="D101" s="21">
        <v>193.4658</v>
      </c>
    </row>
    <row r="102" spans="1:4" x14ac:dyDescent="0.75">
      <c r="A102" s="6" t="s">
        <v>25</v>
      </c>
      <c r="B102" s="25">
        <v>937.14819999999997</v>
      </c>
      <c r="C102" s="25">
        <v>514.53269999999998</v>
      </c>
      <c r="D102" s="21">
        <v>1451.681</v>
      </c>
    </row>
    <row r="103" spans="1:4" x14ac:dyDescent="0.75">
      <c r="A103" s="6" t="s">
        <v>26</v>
      </c>
      <c r="B103" s="25">
        <v>8444.4879999999994</v>
      </c>
      <c r="C103" s="25">
        <v>3207.6590000000001</v>
      </c>
      <c r="D103" s="21">
        <v>11652.15</v>
      </c>
    </row>
    <row r="104" spans="1:4" x14ac:dyDescent="0.75">
      <c r="A104" s="6" t="s">
        <v>27</v>
      </c>
      <c r="B104" s="25">
        <v>8013.2730000000001</v>
      </c>
      <c r="C104" s="25">
        <v>6137.8109999999997</v>
      </c>
      <c r="D104" s="21">
        <v>14151.08</v>
      </c>
    </row>
    <row r="105" spans="1:4" x14ac:dyDescent="0.75">
      <c r="A105" s="6" t="s">
        <v>28</v>
      </c>
      <c r="B105" s="25">
        <v>3472.3090000000002</v>
      </c>
      <c r="C105" s="25">
        <v>4406.098</v>
      </c>
      <c r="D105" s="21">
        <v>7878.4080000000004</v>
      </c>
    </row>
    <row r="106" spans="1:4" x14ac:dyDescent="0.75">
      <c r="A106" s="6" t="s">
        <v>29</v>
      </c>
      <c r="B106" s="25">
        <v>97.851489999999998</v>
      </c>
      <c r="C106" s="25">
        <v>32.544559999999997</v>
      </c>
      <c r="D106" s="21">
        <v>130.39599999999999</v>
      </c>
    </row>
    <row r="107" spans="1:4" x14ac:dyDescent="0.75">
      <c r="A107" s="7" t="s">
        <v>30</v>
      </c>
      <c r="B107" s="26">
        <v>3415.5369999999998</v>
      </c>
      <c r="C107" s="26">
        <v>1873.769</v>
      </c>
      <c r="D107" s="23">
        <v>5289.3059999999996</v>
      </c>
    </row>
    <row r="108" spans="1:4" ht="15.5" thickBot="1" x14ac:dyDescent="0.9">
      <c r="A108" s="35" t="s">
        <v>13</v>
      </c>
      <c r="B108" s="45">
        <f>SUM(B91:B107)</f>
        <v>46997.92699</v>
      </c>
      <c r="C108" s="45">
        <f t="shared" ref="C108:D108" si="3">SUM(C91:C107)</f>
        <v>30418.343440000001</v>
      </c>
      <c r="D108" s="45">
        <f t="shared" si="3"/>
        <v>77416.270199999999</v>
      </c>
    </row>
    <row r="109" spans="1:4" ht="15.5" thickTop="1" x14ac:dyDescent="0.75"/>
    <row r="111" spans="1:4" x14ac:dyDescent="0.75">
      <c r="A111" t="s">
        <v>65</v>
      </c>
      <c r="B111" s="8"/>
      <c r="C111" s="8"/>
      <c r="D111" s="8"/>
    </row>
    <row r="112" spans="1:4" ht="15.5" thickBot="1" x14ac:dyDescent="0.9">
      <c r="B112" s="8"/>
      <c r="C112" s="8"/>
      <c r="D112" s="8"/>
    </row>
    <row r="113" spans="1:4" ht="15.5" thickTop="1" x14ac:dyDescent="0.75">
      <c r="A113" s="39" t="s">
        <v>41</v>
      </c>
      <c r="B113" s="40" t="s">
        <v>32</v>
      </c>
      <c r="C113" s="40" t="s">
        <v>33</v>
      </c>
      <c r="D113" s="40" t="s">
        <v>13</v>
      </c>
    </row>
    <row r="114" spans="1:4" x14ac:dyDescent="0.75">
      <c r="A114" s="41" t="s">
        <v>42</v>
      </c>
      <c r="B114" s="24">
        <v>54115.1</v>
      </c>
      <c r="C114" s="24">
        <v>31665.4</v>
      </c>
      <c r="D114" s="24">
        <f>B114+C114</f>
        <v>85780.5</v>
      </c>
    </row>
    <row r="115" spans="1:4" x14ac:dyDescent="0.75">
      <c r="A115" t="s">
        <v>43</v>
      </c>
      <c r="B115" s="25">
        <v>33595</v>
      </c>
      <c r="C115" s="25">
        <v>23357.200000000001</v>
      </c>
      <c r="D115" s="25">
        <f t="shared" ref="D115:D120" si="4">B115+C115</f>
        <v>56952.2</v>
      </c>
    </row>
    <row r="116" spans="1:4" x14ac:dyDescent="0.75">
      <c r="A116" t="s">
        <v>44</v>
      </c>
      <c r="B116" s="25">
        <v>15852.9</v>
      </c>
      <c r="C116" s="25">
        <v>11867.9</v>
      </c>
      <c r="D116" s="25">
        <f t="shared" si="4"/>
        <v>27720.799999999999</v>
      </c>
    </row>
    <row r="117" spans="1:4" x14ac:dyDescent="0.75">
      <c r="A117" t="s">
        <v>45</v>
      </c>
      <c r="B117" s="25">
        <v>13698.2</v>
      </c>
      <c r="C117" s="25">
        <v>7863.1</v>
      </c>
      <c r="D117" s="25">
        <f t="shared" si="4"/>
        <v>21561.300000000003</v>
      </c>
    </row>
    <row r="118" spans="1:4" x14ac:dyDescent="0.75">
      <c r="A118" t="s">
        <v>46</v>
      </c>
      <c r="B118" s="25">
        <v>5521.95</v>
      </c>
      <c r="C118" s="25">
        <v>2545.36</v>
      </c>
      <c r="D118" s="25">
        <f t="shared" si="4"/>
        <v>8067.3099999999995</v>
      </c>
    </row>
    <row r="119" spans="1:4" x14ac:dyDescent="0.75">
      <c r="A119" t="s">
        <v>47</v>
      </c>
      <c r="B119" s="25">
        <v>2431.35</v>
      </c>
      <c r="C119" s="25">
        <v>1794.27</v>
      </c>
      <c r="D119" s="25">
        <f t="shared" si="4"/>
        <v>4225.62</v>
      </c>
    </row>
    <row r="120" spans="1:4" x14ac:dyDescent="0.75">
      <c r="A120" s="42" t="s">
        <v>48</v>
      </c>
      <c r="B120" s="26">
        <v>829.67780000000005</v>
      </c>
      <c r="C120" s="26">
        <v>670.54899999999998</v>
      </c>
      <c r="D120" s="26">
        <f t="shared" si="4"/>
        <v>1500.2267999999999</v>
      </c>
    </row>
    <row r="121" spans="1:4" ht="15.5" thickBot="1" x14ac:dyDescent="0.9">
      <c r="A121" s="35" t="s">
        <v>13</v>
      </c>
      <c r="B121" s="47">
        <f>SUM(B114:B120)</f>
        <v>126044.1778</v>
      </c>
      <c r="C121" s="47">
        <f>SUM(C114:C120)</f>
        <v>79763.77900000001</v>
      </c>
      <c r="D121" s="47">
        <f>SUM(D114:D120)</f>
        <v>205807.95679999999</v>
      </c>
    </row>
    <row r="122" spans="1:4" ht="15.5" thickTop="1" x14ac:dyDescent="0.75">
      <c r="B122" s="25"/>
      <c r="C122" s="25"/>
      <c r="D122" s="25"/>
    </row>
    <row r="123" spans="1:4" x14ac:dyDescent="0.75">
      <c r="B123" s="25"/>
      <c r="C123" s="25"/>
      <c r="D123" s="25"/>
    </row>
    <row r="124" spans="1:4" x14ac:dyDescent="0.75">
      <c r="A124" t="s">
        <v>66</v>
      </c>
      <c r="B124" s="25"/>
      <c r="C124" s="25"/>
      <c r="D124" s="25"/>
    </row>
    <row r="125" spans="1:4" ht="15.5" thickBot="1" x14ac:dyDescent="0.9">
      <c r="D125" s="25"/>
    </row>
    <row r="126" spans="1:4" ht="15.5" thickTop="1" x14ac:dyDescent="0.75">
      <c r="A126" s="39" t="s">
        <v>38</v>
      </c>
      <c r="B126" s="40" t="s">
        <v>32</v>
      </c>
      <c r="C126" s="40" t="s">
        <v>33</v>
      </c>
      <c r="D126" s="40" t="s">
        <v>13</v>
      </c>
    </row>
    <row r="127" spans="1:4" x14ac:dyDescent="0.75">
      <c r="A127" s="41" t="s">
        <v>15</v>
      </c>
      <c r="B127" s="48">
        <v>10914.1</v>
      </c>
      <c r="C127" s="48">
        <v>6195.74</v>
      </c>
      <c r="D127" s="24">
        <f>SUM(B127:C127)</f>
        <v>17109.84</v>
      </c>
    </row>
    <row r="128" spans="1:4" x14ac:dyDescent="0.75">
      <c r="A128" s="6" t="s">
        <v>17</v>
      </c>
      <c r="B128" s="49">
        <v>158.93170000000001</v>
      </c>
      <c r="C128" s="49">
        <v>186.15299999999999</v>
      </c>
      <c r="D128" s="25">
        <f t="shared" ref="D128:D140" si="5">SUM(B128:C128)</f>
        <v>345.0847</v>
      </c>
    </row>
    <row r="129" spans="1:4" x14ac:dyDescent="0.75">
      <c r="A129" t="s">
        <v>49</v>
      </c>
      <c r="B129" s="49">
        <v>70605.399999999994</v>
      </c>
      <c r="C129" s="49">
        <v>56117.2</v>
      </c>
      <c r="D129" s="25">
        <f t="shared" si="5"/>
        <v>126722.59999999999</v>
      </c>
    </row>
    <row r="130" spans="1:4" x14ac:dyDescent="0.75">
      <c r="A130" s="6" t="s">
        <v>19</v>
      </c>
      <c r="B130" s="49">
        <v>72.368610000000004</v>
      </c>
      <c r="C130" s="49">
        <v>16.6234</v>
      </c>
      <c r="D130" s="25">
        <f t="shared" si="5"/>
        <v>88.992010000000008</v>
      </c>
    </row>
    <row r="131" spans="1:4" x14ac:dyDescent="0.75">
      <c r="A131" t="s">
        <v>50</v>
      </c>
      <c r="B131" s="49">
        <v>22998.1</v>
      </c>
      <c r="C131" s="49">
        <v>8454.84</v>
      </c>
      <c r="D131" s="25">
        <f t="shared" si="5"/>
        <v>31452.94</v>
      </c>
    </row>
    <row r="132" spans="1:4" x14ac:dyDescent="0.75">
      <c r="A132" t="s">
        <v>51</v>
      </c>
      <c r="B132" s="49">
        <v>341.85590000000002</v>
      </c>
      <c r="C132" s="49"/>
      <c r="D132" s="25">
        <f t="shared" si="5"/>
        <v>341.85590000000002</v>
      </c>
    </row>
    <row r="133" spans="1:4" x14ac:dyDescent="0.75">
      <c r="A133" t="s">
        <v>52</v>
      </c>
      <c r="B133" s="49">
        <v>1891.11</v>
      </c>
      <c r="C133" s="49">
        <v>418.63170000000002</v>
      </c>
      <c r="D133" s="25">
        <f t="shared" si="5"/>
        <v>2309.7417</v>
      </c>
    </row>
    <row r="134" spans="1:4" x14ac:dyDescent="0.75">
      <c r="A134" t="s">
        <v>53</v>
      </c>
      <c r="B134" s="49">
        <v>33.166289999999996</v>
      </c>
      <c r="C134" s="49">
        <v>8.5475049999999992</v>
      </c>
      <c r="D134" s="25">
        <f t="shared" si="5"/>
        <v>41.713794999999998</v>
      </c>
    </row>
    <row r="135" spans="1:4" x14ac:dyDescent="0.75">
      <c r="A135" s="6" t="s">
        <v>25</v>
      </c>
      <c r="B135" s="49">
        <v>1305.6099999999999</v>
      </c>
      <c r="C135" s="49">
        <v>147.4847</v>
      </c>
      <c r="D135" s="25">
        <f t="shared" si="5"/>
        <v>1453.0946999999999</v>
      </c>
    </row>
    <row r="136" spans="1:4" x14ac:dyDescent="0.75">
      <c r="A136" s="6" t="s">
        <v>26</v>
      </c>
      <c r="B136" s="49">
        <v>641.85410000000002</v>
      </c>
      <c r="C136" s="49">
        <v>705.9049</v>
      </c>
      <c r="D136" s="25">
        <f t="shared" si="5"/>
        <v>1347.759</v>
      </c>
    </row>
    <row r="137" spans="1:4" x14ac:dyDescent="0.75">
      <c r="A137" t="s">
        <v>27</v>
      </c>
      <c r="B137" s="49">
        <v>213.60730000000001</v>
      </c>
      <c r="C137" s="49">
        <v>137.66820000000001</v>
      </c>
      <c r="D137" s="25">
        <f t="shared" si="5"/>
        <v>351.27550000000002</v>
      </c>
    </row>
    <row r="138" spans="1:4" x14ac:dyDescent="0.75">
      <c r="A138" t="s">
        <v>54</v>
      </c>
      <c r="B138" s="49">
        <v>233.31880000000001</v>
      </c>
      <c r="C138" s="49">
        <v>52.139539999999997</v>
      </c>
      <c r="D138" s="25">
        <f t="shared" si="5"/>
        <v>285.45834000000002</v>
      </c>
    </row>
    <row r="139" spans="1:4" x14ac:dyDescent="0.75">
      <c r="A139" t="s">
        <v>55</v>
      </c>
      <c r="B139" s="49">
        <v>193.99299999999999</v>
      </c>
      <c r="C139" s="49"/>
      <c r="D139" s="25">
        <f t="shared" si="5"/>
        <v>193.99299999999999</v>
      </c>
    </row>
    <row r="140" spans="1:4" x14ac:dyDescent="0.75">
      <c r="A140" s="42" t="s">
        <v>56</v>
      </c>
      <c r="B140" s="50">
        <v>16440.900000000001</v>
      </c>
      <c r="C140" s="50">
        <v>7322.8</v>
      </c>
      <c r="D140" s="26">
        <f t="shared" si="5"/>
        <v>23763.7</v>
      </c>
    </row>
    <row r="141" spans="1:4" ht="15.5" thickBot="1" x14ac:dyDescent="0.9">
      <c r="A141" s="35" t="s">
        <v>13</v>
      </c>
      <c r="B141" s="47">
        <f>SUM(B127:B140)</f>
        <v>126044.31569999998</v>
      </c>
      <c r="C141" s="47">
        <f t="shared" ref="C141:D141" si="6">SUM(C127:C140)</f>
        <v>79763.732944999982</v>
      </c>
      <c r="D141" s="47">
        <f t="shared" si="6"/>
        <v>205808.04864499994</v>
      </c>
    </row>
    <row r="142" spans="1:4" ht="15.5" thickTop="1" x14ac:dyDescent="0.75">
      <c r="B142" s="25"/>
      <c r="C142" s="25"/>
      <c r="D142" s="25"/>
    </row>
    <row r="143" spans="1:4" x14ac:dyDescent="0.75">
      <c r="B143" s="4"/>
      <c r="C143" s="4"/>
      <c r="D143" s="4"/>
    </row>
    <row r="144" spans="1:4" x14ac:dyDescent="0.75">
      <c r="A144" t="s">
        <v>67</v>
      </c>
      <c r="B144" s="4"/>
      <c r="C144" s="4"/>
      <c r="D144" s="4"/>
    </row>
    <row r="145" spans="1:4" ht="15.5" thickBot="1" x14ac:dyDescent="0.9">
      <c r="B145" s="4"/>
      <c r="C145" s="4"/>
      <c r="D145" s="4"/>
    </row>
    <row r="146" spans="1:4" ht="15.5" thickTop="1" x14ac:dyDescent="0.75">
      <c r="A146" s="39" t="s">
        <v>39</v>
      </c>
      <c r="B146" s="40" t="s">
        <v>32</v>
      </c>
      <c r="C146" s="40" t="s">
        <v>33</v>
      </c>
      <c r="D146" s="40" t="s">
        <v>13</v>
      </c>
    </row>
    <row r="147" spans="1:4" x14ac:dyDescent="0.75">
      <c r="A147" s="41" t="s">
        <v>34</v>
      </c>
      <c r="B147" s="27">
        <v>118325</v>
      </c>
      <c r="C147" s="27">
        <v>77688.100000000006</v>
      </c>
      <c r="D147" s="27">
        <f>SUM(B147:C147)</f>
        <v>196013.1</v>
      </c>
    </row>
    <row r="148" spans="1:4" x14ac:dyDescent="0.75">
      <c r="A148" t="s">
        <v>35</v>
      </c>
      <c r="B148" s="28">
        <v>7677.38</v>
      </c>
      <c r="C148" s="28">
        <v>2049.83</v>
      </c>
      <c r="D148" s="28">
        <f t="shared" ref="D148:D150" si="7">SUM(B148:C148)</f>
        <v>9727.2099999999991</v>
      </c>
    </row>
    <row r="149" spans="1:4" x14ac:dyDescent="0.75">
      <c r="A149" s="42" t="s">
        <v>36</v>
      </c>
      <c r="B149" s="29">
        <v>42.040410000000001</v>
      </c>
      <c r="C149" s="29">
        <v>25.851279999999999</v>
      </c>
      <c r="D149" s="29">
        <f t="shared" si="7"/>
        <v>67.891689999999997</v>
      </c>
    </row>
    <row r="150" spans="1:4" ht="15.5" thickBot="1" x14ac:dyDescent="0.9">
      <c r="A150" s="35" t="s">
        <v>13</v>
      </c>
      <c r="B150" s="51">
        <f>SUM(B147:B149)</f>
        <v>126044.42041000001</v>
      </c>
      <c r="C150" s="51">
        <f>SUM(C147:C149)</f>
        <v>79763.78128000001</v>
      </c>
      <c r="D150" s="51">
        <f t="shared" si="7"/>
        <v>205808.20169000002</v>
      </c>
    </row>
    <row r="151" spans="1:4" ht="15.5" thickTop="1" x14ac:dyDescent="0.75"/>
    <row r="153" spans="1:4" x14ac:dyDescent="0.75">
      <c r="A153" t="s">
        <v>68</v>
      </c>
      <c r="B153" s="4"/>
      <c r="C153" s="4"/>
      <c r="D153" s="4"/>
    </row>
    <row r="154" spans="1:4" ht="15.5" thickBot="1" x14ac:dyDescent="0.9">
      <c r="B154" s="4"/>
      <c r="C154" s="4"/>
      <c r="D154" s="4"/>
    </row>
    <row r="155" spans="1:4" ht="15.5" thickTop="1" x14ac:dyDescent="0.75">
      <c r="A155" s="39" t="s">
        <v>39</v>
      </c>
      <c r="B155" s="40" t="s">
        <v>32</v>
      </c>
      <c r="C155" s="40" t="s">
        <v>40</v>
      </c>
      <c r="D155" s="40" t="s">
        <v>13</v>
      </c>
    </row>
    <row r="156" spans="1:4" x14ac:dyDescent="0.75">
      <c r="A156" s="41" t="s">
        <v>34</v>
      </c>
      <c r="B156" s="18">
        <v>1844.9900000000002</v>
      </c>
      <c r="C156" s="18">
        <v>1119.0309999999999</v>
      </c>
      <c r="D156" s="19">
        <v>2964.0210000000002</v>
      </c>
    </row>
    <row r="157" spans="1:4" x14ac:dyDescent="0.75">
      <c r="A157" t="s">
        <v>35</v>
      </c>
      <c r="B157" s="20">
        <v>54531.83</v>
      </c>
      <c r="C157" s="20">
        <v>27255.84</v>
      </c>
      <c r="D157" s="21">
        <v>81787.67</v>
      </c>
    </row>
    <row r="158" spans="1:4" x14ac:dyDescent="0.75">
      <c r="A158" t="s">
        <v>36</v>
      </c>
      <c r="B158" s="20">
        <v>25372</v>
      </c>
      <c r="C158" s="20">
        <v>15404</v>
      </c>
      <c r="D158" s="21">
        <v>40776</v>
      </c>
    </row>
    <row r="159" spans="1:4" x14ac:dyDescent="0.75">
      <c r="A159" s="42" t="s">
        <v>37</v>
      </c>
      <c r="B159" s="22">
        <v>83451</v>
      </c>
      <c r="C159" s="22">
        <v>40728</v>
      </c>
      <c r="D159" s="23">
        <v>124179</v>
      </c>
    </row>
    <row r="160" spans="1:4" ht="15.5" thickBot="1" x14ac:dyDescent="0.9">
      <c r="A160" s="35" t="s">
        <v>13</v>
      </c>
      <c r="B160" s="45">
        <v>165199.83000000002</v>
      </c>
      <c r="C160" s="45">
        <v>84506.87</v>
      </c>
      <c r="D160" s="46">
        <v>249706.7</v>
      </c>
    </row>
    <row r="161" spans="1:4" ht="15.5" thickTop="1" x14ac:dyDescent="0.75"/>
    <row r="163" spans="1:4" x14ac:dyDescent="0.75">
      <c r="A163" t="s">
        <v>73</v>
      </c>
      <c r="B163" s="8"/>
      <c r="C163" s="8"/>
      <c r="D163" s="8"/>
    </row>
    <row r="164" spans="1:4" ht="15.5" thickBot="1" x14ac:dyDescent="0.9">
      <c r="B164" s="8"/>
      <c r="C164" s="8"/>
      <c r="D164" s="8"/>
    </row>
    <row r="165" spans="1:4" ht="15.5" thickTop="1" x14ac:dyDescent="0.75">
      <c r="A165" s="39" t="s">
        <v>38</v>
      </c>
      <c r="B165" s="58" t="s">
        <v>70</v>
      </c>
      <c r="C165" s="58" t="s">
        <v>71</v>
      </c>
      <c r="D165" s="40" t="s">
        <v>13</v>
      </c>
    </row>
    <row r="166" spans="1:4" x14ac:dyDescent="0.75">
      <c r="A166" s="5" t="s">
        <v>14</v>
      </c>
      <c r="B166" s="24">
        <v>105.7931</v>
      </c>
      <c r="C166" s="24">
        <v>12.206897</v>
      </c>
      <c r="D166" s="19">
        <v>118</v>
      </c>
    </row>
    <row r="167" spans="1:4" x14ac:dyDescent="0.75">
      <c r="A167" s="6" t="s">
        <v>15</v>
      </c>
      <c r="B167" s="25">
        <v>1128.9110000000001</v>
      </c>
      <c r="C167" s="25">
        <v>188.15182999999999</v>
      </c>
      <c r="D167" s="21">
        <v>1317.0630000000001</v>
      </c>
    </row>
    <row r="168" spans="1:4" x14ac:dyDescent="0.75">
      <c r="A168" s="6" t="s">
        <v>16</v>
      </c>
      <c r="B168" s="25">
        <v>26</v>
      </c>
      <c r="C168" s="25">
        <v>13</v>
      </c>
      <c r="D168" s="21">
        <v>39</v>
      </c>
    </row>
    <row r="169" spans="1:4" x14ac:dyDescent="0.75">
      <c r="A169" s="6" t="s">
        <v>17</v>
      </c>
      <c r="B169" s="25">
        <v>281.75</v>
      </c>
      <c r="C169" s="25">
        <v>40.25</v>
      </c>
      <c r="D169" s="21">
        <v>322</v>
      </c>
    </row>
    <row r="170" spans="1:4" x14ac:dyDescent="0.75">
      <c r="A170" s="6" t="s">
        <v>18</v>
      </c>
      <c r="B170" s="25">
        <v>97.032257999999999</v>
      </c>
      <c r="C170" s="25">
        <v>28.903226</v>
      </c>
      <c r="D170" s="21">
        <v>125.93548</v>
      </c>
    </row>
    <row r="171" spans="1:4" x14ac:dyDescent="0.75">
      <c r="A171" s="6" t="s">
        <v>19</v>
      </c>
      <c r="B171" s="25">
        <v>6621.1049999999996</v>
      </c>
      <c r="C171" s="25">
        <v>2460.7849999999999</v>
      </c>
      <c r="D171" s="21">
        <v>9081.89</v>
      </c>
    </row>
    <row r="172" spans="1:4" x14ac:dyDescent="0.75">
      <c r="A172" s="6" t="s">
        <v>20</v>
      </c>
      <c r="B172" s="25">
        <v>301.37837999999999</v>
      </c>
      <c r="C172" s="25">
        <v>76.621622000000002</v>
      </c>
      <c r="D172" s="21">
        <v>378</v>
      </c>
    </row>
    <row r="173" spans="1:4" x14ac:dyDescent="0.75">
      <c r="A173" s="6" t="s">
        <v>21</v>
      </c>
      <c r="B173" s="25">
        <v>1647.087</v>
      </c>
      <c r="C173" s="25">
        <v>527.91261999999995</v>
      </c>
      <c r="D173" s="21">
        <v>2175</v>
      </c>
    </row>
    <row r="174" spans="1:4" x14ac:dyDescent="0.75">
      <c r="A174" s="6" t="s">
        <v>22</v>
      </c>
      <c r="B174" s="25">
        <v>153.5625</v>
      </c>
      <c r="C174" s="25">
        <v>35.4375</v>
      </c>
      <c r="D174" s="21">
        <v>189</v>
      </c>
    </row>
    <row r="175" spans="1:4" x14ac:dyDescent="0.75">
      <c r="A175" s="6" t="s">
        <v>23</v>
      </c>
      <c r="B175" s="25">
        <v>527.35211000000004</v>
      </c>
      <c r="C175" s="25">
        <v>244.64788999999999</v>
      </c>
      <c r="D175" s="21">
        <v>772</v>
      </c>
    </row>
    <row r="176" spans="1:4" x14ac:dyDescent="0.75">
      <c r="A176" s="6" t="s">
        <v>24</v>
      </c>
      <c r="B176" s="25">
        <v>61.6</v>
      </c>
      <c r="C176" s="25">
        <v>15.4</v>
      </c>
      <c r="D176" s="21">
        <v>77</v>
      </c>
    </row>
    <row r="177" spans="1:4" x14ac:dyDescent="0.75">
      <c r="A177" s="6" t="s">
        <v>25</v>
      </c>
      <c r="B177" s="25">
        <v>431.13042999999999</v>
      </c>
      <c r="C177" s="25">
        <v>116.52173999999999</v>
      </c>
      <c r="D177" s="21">
        <v>547.65216999999996</v>
      </c>
    </row>
    <row r="178" spans="1:4" x14ac:dyDescent="0.75">
      <c r="A178" s="6" t="s">
        <v>26</v>
      </c>
      <c r="B178" s="25">
        <v>254.25</v>
      </c>
      <c r="C178" s="25">
        <v>93.224999999999994</v>
      </c>
      <c r="D178" s="21">
        <v>347.47500000000002</v>
      </c>
    </row>
    <row r="179" spans="1:4" x14ac:dyDescent="0.75">
      <c r="A179" s="6" t="s">
        <v>27</v>
      </c>
      <c r="B179" s="25">
        <v>471.51276999999999</v>
      </c>
      <c r="C179" s="25">
        <v>153.48723000000001</v>
      </c>
      <c r="D179" s="21">
        <v>625</v>
      </c>
    </row>
    <row r="180" spans="1:4" x14ac:dyDescent="0.75">
      <c r="A180" s="6" t="s">
        <v>28</v>
      </c>
      <c r="B180" s="25">
        <v>306.54077000000001</v>
      </c>
      <c r="C180" s="25">
        <v>189.45922999999999</v>
      </c>
      <c r="D180" s="21">
        <v>496</v>
      </c>
    </row>
    <row r="181" spans="1:4" x14ac:dyDescent="0.75">
      <c r="A181" s="6" t="s">
        <v>29</v>
      </c>
      <c r="B181" s="25">
        <v>33</v>
      </c>
      <c r="C181" s="25">
        <v>11</v>
      </c>
      <c r="D181" s="21">
        <v>44</v>
      </c>
    </row>
    <row r="182" spans="1:4" x14ac:dyDescent="0.75">
      <c r="A182" s="7" t="s">
        <v>30</v>
      </c>
      <c r="B182" s="26">
        <v>803.27273000000002</v>
      </c>
      <c r="C182" s="26">
        <v>179.45455000000001</v>
      </c>
      <c r="D182" s="23">
        <v>982.72726999999998</v>
      </c>
    </row>
    <row r="183" spans="1:4" ht="15.5" thickBot="1" x14ac:dyDescent="0.9">
      <c r="A183" s="35" t="s">
        <v>13</v>
      </c>
      <c r="B183" s="47">
        <v>13251.28</v>
      </c>
      <c r="C183" s="47">
        <v>4386.4639999999999</v>
      </c>
      <c r="D183" s="47">
        <v>17637.740000000002</v>
      </c>
    </row>
    <row r="184" spans="1:4" ht="15.5" thickTop="1" x14ac:dyDescent="0.75">
      <c r="B184" s="31"/>
      <c r="C184" s="31"/>
      <c r="D184" s="31"/>
    </row>
    <row r="185" spans="1:4" x14ac:dyDescent="0.75">
      <c r="B185" s="31"/>
      <c r="C185" s="31"/>
      <c r="D185" s="31"/>
    </row>
    <row r="186" spans="1:4" x14ac:dyDescent="0.75">
      <c r="A186" t="s">
        <v>72</v>
      </c>
      <c r="B186" s="31"/>
      <c r="C186" s="31"/>
      <c r="D186" s="31"/>
    </row>
    <row r="187" spans="1:4" ht="15.5" thickBot="1" x14ac:dyDescent="0.9">
      <c r="B187" s="31"/>
      <c r="C187" s="31"/>
      <c r="D187" s="31"/>
    </row>
    <row r="188" spans="1:4" ht="15.5" thickTop="1" x14ac:dyDescent="0.75">
      <c r="A188" s="39" t="s">
        <v>39</v>
      </c>
      <c r="B188" s="58" t="s">
        <v>70</v>
      </c>
      <c r="C188" s="58" t="s">
        <v>71</v>
      </c>
      <c r="D188" s="58" t="s">
        <v>13</v>
      </c>
    </row>
    <row r="189" spans="1:4" x14ac:dyDescent="0.75">
      <c r="A189" s="41" t="s">
        <v>34</v>
      </c>
      <c r="B189" s="59">
        <v>1661.06</v>
      </c>
      <c r="C189" s="59">
        <v>794.98069999999996</v>
      </c>
      <c r="D189" s="59">
        <v>2456.0410000000002</v>
      </c>
    </row>
    <row r="190" spans="1:4" x14ac:dyDescent="0.75">
      <c r="A190" t="s">
        <v>35</v>
      </c>
      <c r="B190" s="60">
        <v>6777.1790000000001</v>
      </c>
      <c r="C190" s="60">
        <v>2332.107</v>
      </c>
      <c r="D190" s="60">
        <v>9109.2860000000001</v>
      </c>
    </row>
    <row r="191" spans="1:4" x14ac:dyDescent="0.75">
      <c r="A191" t="s">
        <v>36</v>
      </c>
      <c r="B191" s="60">
        <v>3065.0419999999999</v>
      </c>
      <c r="C191" s="60">
        <v>908.97222999999997</v>
      </c>
      <c r="D191" s="60">
        <v>3974.0140000000001</v>
      </c>
    </row>
    <row r="192" spans="1:4" x14ac:dyDescent="0.75">
      <c r="A192" s="42" t="s">
        <v>37</v>
      </c>
      <c r="B192" s="61">
        <v>1747.9970000000001</v>
      </c>
      <c r="C192" s="61">
        <v>350.40449000000001</v>
      </c>
      <c r="D192" s="61">
        <v>2098.4009999999998</v>
      </c>
    </row>
    <row r="193" spans="1:4" ht="15.5" thickBot="1" x14ac:dyDescent="0.9">
      <c r="A193" s="35" t="s">
        <v>13</v>
      </c>
      <c r="B193" s="62">
        <v>13251.28</v>
      </c>
      <c r="C193" s="62">
        <v>4386.4639999999999</v>
      </c>
      <c r="D193" s="62">
        <v>17637.740000000002</v>
      </c>
    </row>
    <row r="194" spans="1:4" ht="15.5" thickTop="1" x14ac:dyDescent="0.7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IBES2019-2021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</dc:creator>
  <cp:lastModifiedBy>NISR</cp:lastModifiedBy>
  <dcterms:created xsi:type="dcterms:W3CDTF">2024-04-13T11:58:20Z</dcterms:created>
  <dcterms:modified xsi:type="dcterms:W3CDTF">2024-04-19T15:33:27Z</dcterms:modified>
</cp:coreProperties>
</file>