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firstSheet="1" activeTab="1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<sst xmlns="http://schemas.openxmlformats.org/spreadsheetml/2006/main" count="727" uniqueCount="283">
  <si>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</si>
  <si>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</si>
  <si>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</si>
  <si>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</si>
  <si>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</si>
  <si>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</si>
  <si>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</si>
  <si>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</si>
  <si>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</si>
  <si>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</si>
  <si>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</si>
  <si>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</si>
  <si>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</si>
  <si>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</si>
  <si>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</si>
  <si>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</si>
  <si>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</si>
  <si>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</si>
  <si>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</si>
  <si>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</si>
  <si>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</si>
  <si>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</si>
  <si>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</si>
  <si>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</si>
  <si>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</si>
  <si>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</si>
  <si>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</si>
  <si>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</si>
  <si>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</si>
  <si>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</si>
  <si>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</si>
  <si>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</si>
  <si>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</si>
  <si>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</si>
  <si>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</si>
  <si>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</si>
  <si>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</si>
  <si>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</si>
  <si>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</si>
  <si>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</si>
  <si>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</si>
  <si>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</si>
  <si>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</si>
  <si>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</si>
  <si>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</si>
  <si>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</si>
  <si>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</si>
  <si>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</si>
  <si>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</si>
  <si>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</si>
  <si>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</si>
  <si>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</si>
  <si>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</si>
  <si>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</si>
  <si>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</si>
  <si>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</si>
  <si>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</si>
  <si>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</si>
  <si>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</si>
  <si>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</si>
  <si>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</si>
  <si>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</si>
  <si>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</si>
  <si>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</si>
  <si>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</si>
  <si>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</si>
  <si>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</si>
  <si>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</si>
  <si>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</si>
  <si>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</si>
  <si>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</si>
  <si>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</si>
  <si>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</si>
  <si>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</si>
  <si>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</si>
  <si>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</si>
  <si>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</si>
  <si>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</si>
  <si>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</si>
  <si>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</si>
  <si>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</si>
  <si>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</si>
  <si>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</si>
  <si>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</si>
  <si>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</si>
  <si>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</si>
  <si>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</si>
  <si>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</si>
  <si>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</si>
  <si>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</si>
  <si>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</si>
  <si>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</si>
  <si>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</si>
  <si>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</si>
  <si>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</si>
  <si>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</si>
  <si>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</si>
  <si>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</si>
  <si>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</si>
  <si>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</si>
  <si>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</si>
  <si>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</si>
  <si>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</si>
  <si>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</si>
  <si>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</si>
  <si>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</si>
  <si>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</si>
  <si>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</si>
  <si>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</si>
  <si>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</si>
  <si>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</si>
  <si>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</si>
  <si>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</si>
  <si>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</si>
  <si>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</si>
  <si>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</si>
  <si>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</si>
  <si>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</si>
  <si>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</si>
  <si>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</si>
  <si>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</si>
  <si>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</si>
  <si>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</si>
  <si>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</si>
  <si>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</si>
  <si>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</si>
  <si>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</si>
  <si>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</si>
  <si>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</si>
  <si>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</si>
  <si>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</si>
  <si>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</si>
  <si>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</si>
  <si>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</si>
  <si>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</si>
  <si>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</si>
  <si>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</si>
  <si>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</si>
  <si>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</si>
  <si>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</si>
  <si>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</si>
  <si>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</si>
  <si>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</si>
  <si>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</si>
  <si>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</si>
  <si>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</si>
  <si>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</si>
  <si>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</si>
  <si>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</si>
  <si>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</si>
  <si>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</si>
  <si>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</si>
  <si>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</si>
  <si>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</si>
  <si>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</si>
  <si>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</si>
  <si>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</si>
  <si>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</si>
  <si>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</si>
  <si>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</si>
  <si>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</si>
  <si>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</si>
  <si>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</si>
  <si>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</si>
  <si>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</si>
  <si>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</si>
  <si>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</si>
  <si>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</si>
  <si>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</si>
  <si>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</si>
  <si>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</si>
  <si>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</si>
  <si>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</si>
  <si>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</si>
  <si>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</si>
  <si>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</si>
  <si>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</si>
  <si>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</si>
  <si>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</si>
  <si>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</si>
  <si>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</si>
  <si>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</si>
  <si>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</si>
  <si>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</si>
  <si>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</si>
  <si>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</si>
  <si>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</si>
  <si>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</si>
  <si>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</si>
  <si>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</si>
  <si>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</si>
  <si>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</si>
  <si>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</si>
  <si>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</si>
  <si>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</si>
  <si>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</si>
  <si>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</si>
  <si>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</si>
  <si>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</si>
  <si>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</si>
  <si>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</si>
  <si>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</si>
  <si>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</si>
  <si>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</si>
  <si>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</si>
  <si>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</si>
  <si>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</si>
  <si>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</si>
  <si>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</si>
  <si>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</si>
  <si>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</si>
  <si>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</si>
  <si>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</si>
  <si>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</si>
  <si>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</si>
  <si>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</si>
  <si>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</si>
  <si>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</si>
  <si>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</si>
  <si>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</si>
  <si>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</si>
  <si>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</si>
  <si>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</si>
  <si>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</si>
  <si>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</si>
  <si>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</si>
  <si>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</si>
  <si>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</si>
  <si>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</si>
  <si>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</si>
  <si>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</si>
  <si>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</si>
  <si>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</si>
  <si>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</si>
  <si>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</si>
  <si>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</si>
  <si>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</si>
  <si>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</si>
  <si>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</si>
  <si>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</si>
  <si>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</si>
  <si>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</si>
  <si>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</si>
  <si>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</si>
  <si>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</si>
  <si>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</si>
  <si>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</si>
  <si>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</si>
  <si>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</si>
  <si>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</si>
  <si>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</si>
  <si>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</si>
  <si>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</si>
  <si>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</si>
  <si>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</si>
  <si>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</si>
  <si>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</si>
  <si>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</si>
  <si>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</si>
  <si>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</si>
  <si>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</si>
  <si>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</si>
  <si>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</si>
  <si>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</si>
  <si>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Oct 2022</t>
  </si>
  <si>
    <t>Nov 2022</t>
  </si>
  <si>
    <t>Dec 2022</t>
  </si>
  <si>
    <t>Jan 2023</t>
  </si>
  <si>
    <t xml:space="preserve"> Feb 2023</t>
  </si>
  <si>
    <t>Mar 2023</t>
  </si>
  <si>
    <t>Apr 2023</t>
  </si>
  <si>
    <t>May 2023</t>
  </si>
  <si>
    <t>Jun 2023</t>
  </si>
  <si>
    <t>June</t>
  </si>
  <si>
    <t>Jul 2023</t>
  </si>
  <si>
    <t>July</t>
  </si>
  <si>
    <t>Sept</t>
  </si>
  <si>
    <t>Oct 2023</t>
  </si>
  <si>
    <t>Nov 2023</t>
  </si>
  <si>
    <t>Dec 2023</t>
  </si>
  <si>
    <t>Jan 2024</t>
  </si>
  <si>
    <t>Feb 2024</t>
  </si>
  <si>
    <t>Mar 2024</t>
  </si>
</sst>
</file>

<file path=xl/styles.xml><?xml version="1.0" encoding="utf-8"?>
<styleSheet xmlns="http://schemas.openxmlformats.org/spreadsheetml/2006/main">
  <numFmts count="32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  <numFmt numFmtId="186" formatCode="_(* #,##0.0_);_(* \(#,##0.0\);_(* &quot;-&quot;_);_(@_)"/>
    <numFmt numFmtId="187" formatCode="_(* #,##0.00_);_(* \(#,##0.00\);_(* &quot;-&quot;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2.8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  <xf numFmtId="0" fontId="0" fillId="0" borderId="0" xfId="0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35"/>
          <c:w val="0.9807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Graph!$A$62:$B$124</c:f>
              <c:multiLvlStrCache/>
            </c:multiLvlStrRef>
          </c:cat>
          <c:val>
            <c:numRef>
              <c:f>Graph!$C$62:$C$124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Graph!$A$62:$B$124</c:f>
              <c:multiLvlStrCache/>
            </c:multiLvlStrRef>
          </c:cat>
          <c:val>
            <c:numRef>
              <c:f>Graph!$D$62:$D$124</c:f>
              <c:numCache/>
            </c:numRef>
          </c:val>
          <c:smooth val="0"/>
        </c:ser>
        <c:marker val="1"/>
        <c:axId val="42852342"/>
        <c:axId val="50126759"/>
      </c:lineChart>
      <c:catAx>
        <c:axId val="428523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126759"/>
        <c:crosses val="autoZero"/>
        <c:auto val="1"/>
        <c:lblOffset val="100"/>
        <c:tickLblSkip val="1"/>
        <c:noMultiLvlLbl val="0"/>
      </c:catAx>
      <c:valAx>
        <c:axId val="50126759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8523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4325"/>
          <c:w val="0.17775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42</xdr:row>
      <xdr:rowOff>0</xdr:rowOff>
    </xdr:from>
    <xdr:to>
      <xdr:col>15</xdr:col>
      <xdr:colOff>466725</xdr:colOff>
      <xdr:row>57</xdr:row>
      <xdr:rowOff>57150</xdr:rowOff>
    </xdr:to>
    <xdr:graphicFrame>
      <xdr:nvGraphicFramePr>
        <xdr:cNvPr id="1" name="Chart 2"/>
        <xdr:cNvGraphicFramePr/>
      </xdr:nvGraphicFramePr>
      <xdr:xfrm>
        <a:off x="3419475" y="720090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Combined"/>
      <sheetName val="Data_VAT_Monthly_Q"/>
      <sheetName val="Data_VAT_Quarterly_Q"/>
      <sheetName val="VATMonthlyTypes"/>
      <sheetName val="Lookups"/>
      <sheetName val="RCPA2by level"/>
      <sheetName val="LinkedWorkbooks"/>
    </sheetNames>
    <sheetDataSet>
      <sheetData sheetId="6">
        <row r="157">
          <cell r="C157" t="str">
            <v>Aug 2023</v>
          </cell>
        </row>
        <row r="158">
          <cell r="C158" t="str">
            <v>Sep 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C16">
      <selection activeCell="F18" sqref="F1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tabSelected="1" zoomScalePageLayoutView="0" workbookViewId="0" topLeftCell="A1">
      <pane xSplit="2" ySplit="5" topLeftCell="I16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63" sqref="R163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18" width="14.421875" style="1" bestFit="1" customWidth="1"/>
    <col min="19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C147" s="3" t="s">
        <v>264</v>
      </c>
      <c r="D147" s="21">
        <v>86.24732747235154</v>
      </c>
      <c r="E147" s="21">
        <v>172.30699110120932</v>
      </c>
      <c r="F147" s="21">
        <v>129.55295778221472</v>
      </c>
      <c r="G147" s="21">
        <v>372.1705422200034</v>
      </c>
      <c r="H147" s="21">
        <v>226.39956870798014</v>
      </c>
      <c r="I147" s="21">
        <v>207.47283497316639</v>
      </c>
      <c r="J147" s="21">
        <v>172.00775857443256</v>
      </c>
      <c r="K147" s="21">
        <v>191.1933791521287</v>
      </c>
      <c r="L147" s="21">
        <v>161.66515264919747</v>
      </c>
      <c r="M147" s="43">
        <v>184.13286727570903</v>
      </c>
      <c r="N147" s="21">
        <v>161.9258067176703</v>
      </c>
      <c r="O147" s="21">
        <v>155.21046666464926</v>
      </c>
      <c r="P147" s="20"/>
      <c r="Q147" s="20">
        <v>164.49941443750515</v>
      </c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C148" s="3" t="s">
        <v>265</v>
      </c>
      <c r="D148" s="21">
        <v>94.44517414921695</v>
      </c>
      <c r="E148" s="21">
        <v>154.98540728779378</v>
      </c>
      <c r="F148" s="21">
        <v>127.18389198631584</v>
      </c>
      <c r="G148" s="21">
        <v>397.154967679937</v>
      </c>
      <c r="H148" s="21">
        <v>208.22817618998855</v>
      </c>
      <c r="I148" s="21">
        <v>150.7152285226456</v>
      </c>
      <c r="J148" s="21">
        <v>220.1413166667613</v>
      </c>
      <c r="K148" s="21">
        <v>197.5999375101323</v>
      </c>
      <c r="L148" s="21">
        <v>93.30865473944571</v>
      </c>
      <c r="M148" s="43">
        <v>171.00383528871862</v>
      </c>
      <c r="N148" s="21">
        <v>156.08204137735103</v>
      </c>
      <c r="O148" s="21">
        <v>146.99853115525354</v>
      </c>
      <c r="P148" s="20"/>
      <c r="Q148" s="20">
        <v>157.6509854410692</v>
      </c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C149" s="3" t="s">
        <v>266</v>
      </c>
      <c r="D149" s="21">
        <v>116.72296280928813</v>
      </c>
      <c r="E149" s="21">
        <v>148.2175660351785</v>
      </c>
      <c r="F149" s="21">
        <v>175.64041426504335</v>
      </c>
      <c r="G149" s="21">
        <v>417.2565375314366</v>
      </c>
      <c r="H149" s="21">
        <v>238.17381305467262</v>
      </c>
      <c r="I149" s="21">
        <v>142.5782258672267</v>
      </c>
      <c r="J149" s="21">
        <v>225.07488681864058</v>
      </c>
      <c r="K149" s="21">
        <v>189.61466862068278</v>
      </c>
      <c r="L149" s="21">
        <v>98.94295115986567</v>
      </c>
      <c r="M149" s="43">
        <v>175.9659492468858</v>
      </c>
      <c r="N149" s="21">
        <v>152.277823291671</v>
      </c>
      <c r="O149" s="21">
        <v>151.09728423497953</v>
      </c>
      <c r="P149" s="20"/>
      <c r="Q149" s="20">
        <v>167.81960188016663</v>
      </c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C150" s="3" t="s">
        <v>267</v>
      </c>
      <c r="D150" s="21">
        <v>50.15303894328126</v>
      </c>
      <c r="E150" s="21">
        <v>130.63045637344229</v>
      </c>
      <c r="F150" s="21">
        <v>157.41789439407944</v>
      </c>
      <c r="G150" s="21">
        <v>427.99969489467304</v>
      </c>
      <c r="H150" s="21">
        <v>239.95155153282803</v>
      </c>
      <c r="I150" s="21">
        <v>144.71238375348756</v>
      </c>
      <c r="J150" s="21">
        <v>212.10370597626192</v>
      </c>
      <c r="K150" s="21">
        <v>172.25958935138965</v>
      </c>
      <c r="L150" s="21">
        <v>80.76440260716362</v>
      </c>
      <c r="M150" s="43">
        <v>159.04157864058726</v>
      </c>
      <c r="N150" s="21">
        <v>164.81269424767083</v>
      </c>
      <c r="O150" s="21">
        <v>160.07542783994094</v>
      </c>
      <c r="P150" s="20"/>
      <c r="Q150" s="20">
        <v>152.94640153062085</v>
      </c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C151" s="3" t="s">
        <v>268</v>
      </c>
      <c r="D151" s="21">
        <v>64.8107020735189</v>
      </c>
      <c r="E151" s="21">
        <v>123.42078775052248</v>
      </c>
      <c r="F151" s="21">
        <v>141.96001322770283</v>
      </c>
      <c r="G151" s="21">
        <v>398.152261609173</v>
      </c>
      <c r="H151" s="21">
        <v>278.28729262959286</v>
      </c>
      <c r="I151" s="21">
        <v>161.21028256872992</v>
      </c>
      <c r="J151" s="21">
        <v>153.0795016668345</v>
      </c>
      <c r="K151" s="21">
        <v>217.49632250719847</v>
      </c>
      <c r="L151" s="21">
        <v>149.8308672339156</v>
      </c>
      <c r="M151" s="43">
        <v>171.449272774688</v>
      </c>
      <c r="N151" s="21">
        <v>155.039952362657</v>
      </c>
      <c r="O151" s="21">
        <v>143.542307108896</v>
      </c>
      <c r="P151" s="20"/>
      <c r="Q151" s="20">
        <v>150.391654206612</v>
      </c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C152" s="3" t="s">
        <v>269</v>
      </c>
      <c r="D152" s="21">
        <v>66.0755674919894</v>
      </c>
      <c r="E152" s="21">
        <v>133.34614943734786</v>
      </c>
      <c r="F152" s="21">
        <v>159.959825037055</v>
      </c>
      <c r="G152" s="21">
        <v>397.3888076295108</v>
      </c>
      <c r="H152" s="21">
        <v>319.07936789536046</v>
      </c>
      <c r="I152" s="21">
        <v>214.24258144540988</v>
      </c>
      <c r="J152" s="21">
        <v>148.88586668934533</v>
      </c>
      <c r="K152" s="21">
        <v>212.52072518244327</v>
      </c>
      <c r="L152" s="21">
        <v>164.16518224598866</v>
      </c>
      <c r="M152" s="43">
        <v>184.194359579334</v>
      </c>
      <c r="N152" s="21">
        <v>173.13096942859</v>
      </c>
      <c r="O152" s="21">
        <v>153.743165330013</v>
      </c>
      <c r="P152" s="20"/>
      <c r="Q152" s="20">
        <v>163.629244638547</v>
      </c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C153" s="3" t="s">
        <v>270</v>
      </c>
      <c r="D153" s="21">
        <v>64.93256459131626</v>
      </c>
      <c r="E153" s="21">
        <v>119.04755750276934</v>
      </c>
      <c r="F153" s="21">
        <v>138.49506958529267</v>
      </c>
      <c r="G153" s="21">
        <v>427.2808103433072</v>
      </c>
      <c r="H153" s="21">
        <v>302.35060723692254</v>
      </c>
      <c r="I153" s="21">
        <v>173.10425010563517</v>
      </c>
      <c r="J153" s="21">
        <v>128.26547750299022</v>
      </c>
      <c r="K153" s="21">
        <v>189.72054362326685</v>
      </c>
      <c r="L153" s="21">
        <v>152.42862968910597</v>
      </c>
      <c r="M153" s="43">
        <v>162.77778227513127</v>
      </c>
      <c r="N153" s="21">
        <v>159.63315723432203</v>
      </c>
      <c r="O153" s="21">
        <v>148.90207073845966</v>
      </c>
      <c r="P153" s="20"/>
      <c r="Q153" s="20">
        <v>149.89309544217687</v>
      </c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C154" s="3" t="s">
        <v>271</v>
      </c>
      <c r="D154" s="21">
        <v>78.2425062494934</v>
      </c>
      <c r="E154" s="21">
        <v>135.30155451874143</v>
      </c>
      <c r="F154" s="21">
        <v>135.11606634991426</v>
      </c>
      <c r="G154" s="21">
        <v>324.7274169222102</v>
      </c>
      <c r="H154" s="21">
        <v>336.9222720190985</v>
      </c>
      <c r="I154" s="21">
        <v>220.2158766210598</v>
      </c>
      <c r="J154" s="21">
        <v>135.03741350340684</v>
      </c>
      <c r="K154" s="21">
        <v>192.97700674679942</v>
      </c>
      <c r="L154" s="21">
        <v>176.58223595561037</v>
      </c>
      <c r="M154" s="43">
        <v>172.803372341854</v>
      </c>
      <c r="N154" s="21">
        <v>176.488276688102</v>
      </c>
      <c r="O154" s="21">
        <v>154.70665815207</v>
      </c>
      <c r="P154" s="20"/>
      <c r="Q154" s="20">
        <v>158.45984865022</v>
      </c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C155" s="3" t="s">
        <v>272</v>
      </c>
      <c r="D155" s="21">
        <v>60.65593790193847</v>
      </c>
      <c r="E155" s="21">
        <v>143.23025779665429</v>
      </c>
      <c r="F155" s="21">
        <v>147.61552511030308</v>
      </c>
      <c r="G155" s="21">
        <v>363.0193689093126</v>
      </c>
      <c r="H155" s="21">
        <v>252.81259280494547</v>
      </c>
      <c r="I155" s="21">
        <v>293.23958934736277</v>
      </c>
      <c r="J155" s="21">
        <v>202.97849765624517</v>
      </c>
      <c r="K155" s="21">
        <v>224.44213771708712</v>
      </c>
      <c r="L155" s="21">
        <v>155.89031919957355</v>
      </c>
      <c r="M155" s="43">
        <v>188.2262779647553</v>
      </c>
      <c r="N155" s="21">
        <v>137.3415104028394</v>
      </c>
      <c r="O155" s="21">
        <v>154.34849006113882</v>
      </c>
      <c r="P155" s="20"/>
      <c r="Q155" s="20">
        <v>160.63510337475262</v>
      </c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C156" s="3" t="s">
        <v>274</v>
      </c>
      <c r="D156" s="21">
        <v>58.93155118121886</v>
      </c>
      <c r="E156" s="21">
        <v>146.48589871870288</v>
      </c>
      <c r="F156" s="21">
        <v>162.30504788564426</v>
      </c>
      <c r="G156" s="21">
        <v>376.6183584571428</v>
      </c>
      <c r="H156" s="21">
        <v>240.72297738323172</v>
      </c>
      <c r="I156" s="21">
        <v>278.8440658265009</v>
      </c>
      <c r="J156" s="21">
        <v>313.11658508264594</v>
      </c>
      <c r="K156" s="21">
        <v>226.11339778323182</v>
      </c>
      <c r="L156" s="21">
        <v>145.6086573791911</v>
      </c>
      <c r="M156" s="43">
        <v>201.20390142001702</v>
      </c>
      <c r="N156" s="21">
        <v>136.8811917581529</v>
      </c>
      <c r="O156" s="21">
        <v>166.65230835425868</v>
      </c>
      <c r="P156" s="20"/>
      <c r="Q156" s="20">
        <v>168.58119803202422</v>
      </c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C157" s="3" t="str">
        <f>+'[2]Publication_Tables'!C157</f>
        <v>Aug 2023</v>
      </c>
      <c r="D157" s="21">
        <v>60.77738173406342</v>
      </c>
      <c r="E157" s="21">
        <v>155.77977349557108</v>
      </c>
      <c r="F157" s="21">
        <v>177.9528161618613</v>
      </c>
      <c r="G157" s="21">
        <v>263.71303132586223</v>
      </c>
      <c r="H157" s="21">
        <v>352.87108784457735</v>
      </c>
      <c r="I157" s="21">
        <v>338.0804621929465</v>
      </c>
      <c r="J157" s="21">
        <v>235.69206055087687</v>
      </c>
      <c r="K157" s="21">
        <v>238.89028111239068</v>
      </c>
      <c r="L157" s="21">
        <v>166.93744806353615</v>
      </c>
      <c r="M157" s="43">
        <v>208.0155244671438</v>
      </c>
      <c r="N157" s="21">
        <v>137.49265477230315</v>
      </c>
      <c r="O157" s="21">
        <v>171.26699986351136</v>
      </c>
      <c r="P157" s="20"/>
      <c r="Q157" s="20">
        <v>172.43706576732313</v>
      </c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C158" s="3" t="str">
        <f>+'[2]Publication_Tables'!C158</f>
        <v>Sep 2023</v>
      </c>
      <c r="D158" s="21">
        <v>68.48274475469067</v>
      </c>
      <c r="E158" s="21">
        <v>141.03158085678953</v>
      </c>
      <c r="F158" s="21">
        <v>156.40966588747276</v>
      </c>
      <c r="G158" s="21">
        <v>418.579910595776</v>
      </c>
      <c r="H158" s="21">
        <v>317.5663412972956</v>
      </c>
      <c r="I158" s="21">
        <v>316.31151350656665</v>
      </c>
      <c r="J158" s="21">
        <v>177.22329946946763</v>
      </c>
      <c r="K158" s="21">
        <v>229.8071144649061</v>
      </c>
      <c r="L158" s="21">
        <v>168.65197813210546</v>
      </c>
      <c r="M158" s="43">
        <v>186.78160428373846</v>
      </c>
      <c r="N158" s="21">
        <v>135.2455630891326</v>
      </c>
      <c r="O158" s="21">
        <v>159.81929073815462</v>
      </c>
      <c r="P158" s="20"/>
      <c r="Q158" s="20">
        <v>167.15422612801757</v>
      </c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C159" s="3" t="s">
        <v>277</v>
      </c>
      <c r="D159" s="21">
        <v>78.99780086426767</v>
      </c>
      <c r="E159" s="21">
        <v>124.04844015070351</v>
      </c>
      <c r="F159" s="21">
        <v>181.04380058448993</v>
      </c>
      <c r="G159" s="21">
        <v>299.64372830750284</v>
      </c>
      <c r="H159" s="21">
        <v>381.58464222443354</v>
      </c>
      <c r="I159" s="21">
        <v>323.01310328044883</v>
      </c>
      <c r="J159" s="21">
        <v>234.00999383551974</v>
      </c>
      <c r="K159" s="21">
        <v>212.32855407986614</v>
      </c>
      <c r="L159" s="21">
        <v>171.8956973570618</v>
      </c>
      <c r="M159" s="43">
        <v>184.89002236796097</v>
      </c>
      <c r="N159" s="21">
        <v>156.65219110771307</v>
      </c>
      <c r="O159" s="21">
        <v>164.3557790057752</v>
      </c>
      <c r="P159" s="20"/>
      <c r="Q159" s="20">
        <v>171.6534889252396</v>
      </c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C160" s="3" t="s">
        <v>278</v>
      </c>
      <c r="D160" s="21">
        <v>61.31094697401874</v>
      </c>
      <c r="E160" s="21">
        <v>134.76008680155343</v>
      </c>
      <c r="F160" s="21">
        <v>130.2823995350693</v>
      </c>
      <c r="G160" s="21">
        <v>397.60111455462624</v>
      </c>
      <c r="H160" s="21">
        <v>185.03496114940586</v>
      </c>
      <c r="I160" s="21">
        <v>159.42234573912873</v>
      </c>
      <c r="J160" s="21">
        <v>133.43763424659554</v>
      </c>
      <c r="K160" s="21">
        <v>157.56855221990705</v>
      </c>
      <c r="L160" s="21">
        <v>120.05517638206335</v>
      </c>
      <c r="M160" s="43">
        <v>150.35266664310336</v>
      </c>
      <c r="N160" s="21">
        <v>178.1492277005467</v>
      </c>
      <c r="O160" s="21">
        <v>156.6761640604404</v>
      </c>
      <c r="P160" s="20"/>
      <c r="Q160" s="20">
        <v>147.95315213690168</v>
      </c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C161" s="3" t="s">
        <v>279</v>
      </c>
      <c r="D161" s="21">
        <v>61.724168182238756</v>
      </c>
      <c r="E161" s="21">
        <v>155.1695291814433</v>
      </c>
      <c r="F161" s="21">
        <v>150.01560843506985</v>
      </c>
      <c r="G161" s="21">
        <v>515.6537001271794</v>
      </c>
      <c r="H161" s="21">
        <v>203.16255694607065</v>
      </c>
      <c r="I161" s="21">
        <v>155.59701766641768</v>
      </c>
      <c r="J161" s="21">
        <v>149.62598061688223</v>
      </c>
      <c r="K161" s="21">
        <v>211.36433939507583</v>
      </c>
      <c r="L161" s="21">
        <v>179.99269493723654</v>
      </c>
      <c r="M161" s="43">
        <v>186.79748037154056</v>
      </c>
      <c r="N161" s="21">
        <v>182.8366891295533</v>
      </c>
      <c r="O161" s="21">
        <v>160.3044433145703</v>
      </c>
      <c r="P161" s="20"/>
      <c r="Q161" s="20">
        <v>168.04498755903506</v>
      </c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C162" s="3" t="s">
        <v>280</v>
      </c>
      <c r="D162" s="21">
        <v>66.81194739670865</v>
      </c>
      <c r="E162" s="21">
        <v>121.14034275314341</v>
      </c>
      <c r="F162" s="21">
        <v>153.54076995390668</v>
      </c>
      <c r="G162" s="21">
        <v>462.24586860588084</v>
      </c>
      <c r="H162" s="21">
        <v>197.49467742962824</v>
      </c>
      <c r="I162" s="21">
        <v>168.43321537335177</v>
      </c>
      <c r="J162" s="21">
        <v>137.43396263330382</v>
      </c>
      <c r="K162" s="21">
        <v>188.6842287737738</v>
      </c>
      <c r="L162" s="21">
        <v>140.0287485149213</v>
      </c>
      <c r="M162" s="43">
        <v>169.44600209501647</v>
      </c>
      <c r="N162" s="21">
        <v>194.84437497536152</v>
      </c>
      <c r="O162" s="21">
        <v>156.29238798443308</v>
      </c>
      <c r="P162" s="20"/>
      <c r="Q162" s="20">
        <v>158.5508263732358</v>
      </c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C163" s="3" t="s">
        <v>281</v>
      </c>
      <c r="D163" s="21">
        <v>58.443938283274065</v>
      </c>
      <c r="E163" s="21">
        <v>140.07378741574271</v>
      </c>
      <c r="F163" s="21">
        <v>145.36786026998055</v>
      </c>
      <c r="G163" s="21">
        <v>383.4530990915892</v>
      </c>
      <c r="H163" s="21">
        <v>305.9223066437012</v>
      </c>
      <c r="I163" s="21">
        <v>295.74417251935245</v>
      </c>
      <c r="J163" s="21">
        <v>169.16089527083702</v>
      </c>
      <c r="K163" s="21">
        <v>215.39833720997106</v>
      </c>
      <c r="L163" s="21">
        <v>115.40574754745185</v>
      </c>
      <c r="M163" s="43">
        <v>187.56500994142115</v>
      </c>
      <c r="N163" s="21">
        <v>158.1124167933204</v>
      </c>
      <c r="O163" s="21">
        <v>150.43640924334568</v>
      </c>
      <c r="P163" s="20"/>
      <c r="Q163" s="20">
        <v>162.01556490023705</v>
      </c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C164" s="3" t="s">
        <v>282</v>
      </c>
      <c r="D164" s="21">
        <v>75.01177234301318</v>
      </c>
      <c r="E164" s="21">
        <v>138.2602123811297</v>
      </c>
      <c r="F164" s="21">
        <v>154.98893367699952</v>
      </c>
      <c r="G164" s="21">
        <v>396.41511091746156</v>
      </c>
      <c r="H164" s="21">
        <v>311.0333046180221</v>
      </c>
      <c r="I164" s="21">
        <v>262.4448096384108</v>
      </c>
      <c r="J164" s="21">
        <v>210.30939494639216</v>
      </c>
      <c r="K164" s="21">
        <v>250.50900191570085</v>
      </c>
      <c r="L164" s="21">
        <v>133.1238812963607</v>
      </c>
      <c r="M164" s="43">
        <v>200.01516685683293</v>
      </c>
      <c r="N164" s="21">
        <v>172.88342959117495</v>
      </c>
      <c r="O164" s="21">
        <v>166.09006842229755</v>
      </c>
      <c r="P164" s="20"/>
      <c r="Q164" s="20">
        <v>171.4982695496766</v>
      </c>
      <c r="R164" s="13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12"/>
      <c r="R166" s="13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3.5">
      <c r="A184" s="41"/>
      <c r="D184" s="21"/>
      <c r="E184" s="21"/>
      <c r="F184" s="21"/>
      <c r="G184" s="21"/>
      <c r="H184" s="21"/>
      <c r="I184" s="21"/>
      <c r="J184" s="21"/>
      <c r="K184" s="21"/>
      <c r="L184" s="21"/>
      <c r="M184" s="43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3.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  <row r="210" ht="13.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7"/>
  <sheetViews>
    <sheetView zoomScalePageLayoutView="0" workbookViewId="0" topLeftCell="A1">
      <pane xSplit="2" ySplit="5" topLeftCell="I16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64" sqref="S164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3" t="s">
        <v>263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 t="str">
        <f>IIP_Indices!C147</f>
        <v>Oct 2022</v>
      </c>
      <c r="D147" s="13">
        <f>_xlfn.IFERROR(IF($C147="","",IIP_Indices!D147/IIP_Indices!D135-1),"")</f>
        <v>0.2363816874002358</v>
      </c>
      <c r="E147" s="13">
        <f>_xlfn.IFERROR(IF($C147="","",IIP_Indices!E147/IIP_Indices!E135-1),"")</f>
        <v>0.08501455483897513</v>
      </c>
      <c r="F147" s="13">
        <f>_xlfn.IFERROR(IF($C147="","",IIP_Indices!F147/IIP_Indices!F135-1),"")</f>
        <v>0.06479862896612376</v>
      </c>
      <c r="G147" s="13">
        <f>_xlfn.IFERROR(IF($C147="","",IIP_Indices!G147/IIP_Indices!G135-1),"")</f>
        <v>-0.04859467874199197</v>
      </c>
      <c r="H147" s="13">
        <f>_xlfn.IFERROR(IF($C147="","",IIP_Indices!H147/IIP_Indices!H135-1),"")</f>
        <v>0.31448156598774846</v>
      </c>
      <c r="I147" s="13">
        <f>_xlfn.IFERROR(IF($C147="","",IIP_Indices!I147/IIP_Indices!I135-1),"")</f>
        <v>0.04080385099628092</v>
      </c>
      <c r="J147" s="13">
        <f>_xlfn.IFERROR(IF($C147="","",IIP_Indices!J147/IIP_Indices!J135-1),"")</f>
        <v>0.7868765996819591</v>
      </c>
      <c r="K147" s="13">
        <f>_xlfn.IFERROR(IF($C147="","",IIP_Indices!K147/IIP_Indices!K135-1),"")</f>
        <v>-0.022322491849537163</v>
      </c>
      <c r="L147" s="13">
        <f>_xlfn.IFERROR(IF($C147="","",IIP_Indices!L147/IIP_Indices!L135-1),"")</f>
        <v>0.003911597956920199</v>
      </c>
      <c r="M147" s="12">
        <f>_xlfn.IFERROR(IF($C147="","",IIP_Indices!M147/IIP_Indices!M135-1),"")</f>
        <v>0.14695907782982842</v>
      </c>
      <c r="N147" s="13">
        <f>_xlfn.IFERROR(IF($C147="","",IIP_Indices!N147/IIP_Indices!N135-1),"")</f>
        <v>0.08562846456923112</v>
      </c>
      <c r="O147" s="13">
        <f>_xlfn.IFERROR(IF($C147="","",IIP_Indices!O147/IIP_Indices!O135-1),"")</f>
        <v>0.18642236156611247</v>
      </c>
      <c r="P147" s="13">
        <f>_xlfn.IFERROR(IF($C147="","",IIP_Indices!P147/IIP_Indices!P135-1),"")</f>
      </c>
      <c r="Q147" s="12">
        <f>_xlfn.IFERROR(IF($C147="","",IIP_Indices!Q147/IIP_Indices!Q135-1),"")</f>
        <v>0.09411350178137567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 t="str">
        <f>IIP_Indices!C148</f>
        <v>Nov 2022</v>
      </c>
      <c r="D148" s="13">
        <f>_xlfn.IFERROR(IF($C148="","",IIP_Indices!D148/IIP_Indices!D136-1),"")</f>
        <v>1.115351752712093</v>
      </c>
      <c r="E148" s="13">
        <f>_xlfn.IFERROR(IF($C148="","",IIP_Indices!E148/IIP_Indices!E136-1),"")</f>
        <v>-0.08228712580102382</v>
      </c>
      <c r="F148" s="13">
        <f>_xlfn.IFERROR(IF($C148="","",IIP_Indices!F148/IIP_Indices!F136-1),"")</f>
        <v>-0.1420642493053479</v>
      </c>
      <c r="G148" s="13">
        <f>_xlfn.IFERROR(IF($C148="","",IIP_Indices!G148/IIP_Indices!G136-1),"")</f>
        <v>0.06196754567924434</v>
      </c>
      <c r="H148" s="13">
        <f>_xlfn.IFERROR(IF($C148="","",IIP_Indices!H148/IIP_Indices!H136-1),"")</f>
        <v>0.21450701215556767</v>
      </c>
      <c r="I148" s="13">
        <f>_xlfn.IFERROR(IF($C148="","",IIP_Indices!I148/IIP_Indices!I136-1),"")</f>
        <v>-0.08485183874289681</v>
      </c>
      <c r="J148" s="13">
        <f>_xlfn.IFERROR(IF($C148="","",IIP_Indices!J148/IIP_Indices!J136-1),"")</f>
        <v>-0.050540676625618564</v>
      </c>
      <c r="K148" s="13">
        <f>_xlfn.IFERROR(IF($C148="","",IIP_Indices!K148/IIP_Indices!K136-1),"")</f>
        <v>0.19381968950083395</v>
      </c>
      <c r="L148" s="13">
        <f>_xlfn.IFERROR(IF($C148="","",IIP_Indices!L148/IIP_Indices!L136-1),"")</f>
        <v>-0.2276915493214715</v>
      </c>
      <c r="M148" s="12">
        <f>_xlfn.IFERROR(IF($C148="","",IIP_Indices!M148/IIP_Indices!M136-1),"")</f>
        <v>-0.009921054481281888</v>
      </c>
      <c r="N148" s="13">
        <f>_xlfn.IFERROR(IF($C148="","",IIP_Indices!N148/IIP_Indices!N136-1),"")</f>
        <v>0.12913004504046888</v>
      </c>
      <c r="O148" s="13">
        <f>_xlfn.IFERROR(IF($C148="","",IIP_Indices!O148/IIP_Indices!O136-1),"")</f>
        <v>-0.00989750535554934</v>
      </c>
      <c r="P148" s="13">
        <f>_xlfn.IFERROR(IF($C148="","",IIP_Indices!P148/IIP_Indices!P136-1),"")</f>
      </c>
      <c r="Q148" s="12">
        <f>_xlfn.IFERROR(IF($C148="","",IIP_Indices!Q148/IIP_Indices!Q136-1),"")</f>
        <v>0.0262656193126245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 t="str">
        <f>IIP_Indices!C149</f>
        <v>Dec 2022</v>
      </c>
      <c r="D149" s="13">
        <f>_xlfn.IFERROR(IF($C149="","",IIP_Indices!D149/IIP_Indices!D137-1),"")</f>
        <v>1.604190804723038</v>
      </c>
      <c r="E149" s="13">
        <f>_xlfn.IFERROR(IF($C149="","",IIP_Indices!E149/IIP_Indices!E137-1),"")</f>
        <v>-0.1446392070784447</v>
      </c>
      <c r="F149" s="13">
        <f>_xlfn.IFERROR(IF($C149="","",IIP_Indices!F149/IIP_Indices!F137-1),"")</f>
        <v>0.12863803515051853</v>
      </c>
      <c r="G149" s="13">
        <f>_xlfn.IFERROR(IF($C149="","",IIP_Indices!G149/IIP_Indices!G137-1),"")</f>
        <v>0.13999962070456018</v>
      </c>
      <c r="H149" s="13">
        <f>_xlfn.IFERROR(IF($C149="","",IIP_Indices!H149/IIP_Indices!H137-1),"")</f>
        <v>0.4026097616968194</v>
      </c>
      <c r="I149" s="13">
        <f>_xlfn.IFERROR(IF($C149="","",IIP_Indices!I149/IIP_Indices!I137-1),"")</f>
        <v>-0.21358810027350505</v>
      </c>
      <c r="J149" s="13">
        <f>_xlfn.IFERROR(IF($C149="","",IIP_Indices!J149/IIP_Indices!J137-1),"")</f>
        <v>0.023969766005463633</v>
      </c>
      <c r="K149" s="13">
        <f>_xlfn.IFERROR(IF($C149="","",IIP_Indices!K149/IIP_Indices!K137-1),"")</f>
        <v>0.09194411923954915</v>
      </c>
      <c r="L149" s="13">
        <f>_xlfn.IFERROR(IF($C149="","",IIP_Indices!L149/IIP_Indices!L137-1),"")</f>
        <v>-0.31278910048836983</v>
      </c>
      <c r="M149" s="12">
        <f>_xlfn.IFERROR(IF($C149="","",IIP_Indices!M149/IIP_Indices!M137-1),"")</f>
        <v>-0.01580946401789951</v>
      </c>
      <c r="N149" s="13">
        <f>_xlfn.IFERROR(IF($C149="","",IIP_Indices!N149/IIP_Indices!N137-1),"")</f>
        <v>0.07616116435299292</v>
      </c>
      <c r="O149" s="13">
        <f>_xlfn.IFERROR(IF($C149="","",IIP_Indices!O149/IIP_Indices!O137-1),"")</f>
        <v>0.004778527047195391</v>
      </c>
      <c r="P149" s="13">
        <f>_xlfn.IFERROR(IF($C149="","",IIP_Indices!P149/IIP_Indices!P137-1),"")</f>
      </c>
      <c r="Q149" s="12">
        <f>_xlfn.IFERROR(IF($C149="","",IIP_Indices!Q149/IIP_Indices!Q137-1),"")</f>
        <v>0.06434739253415378</v>
      </c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 t="str">
        <f>IIP_Indices!C150</f>
        <v>Jan 2023</v>
      </c>
      <c r="D150" s="13">
        <f>_xlfn.IFERROR(IF($C150="","",IIP_Indices!D150/IIP_Indices!D138-1),"")</f>
        <v>0.12985130591048089</v>
      </c>
      <c r="E150" s="13">
        <f>_xlfn.IFERROR(IF($C150="","",IIP_Indices!E150/IIP_Indices!E138-1),"")</f>
        <v>-0.02513559402729515</v>
      </c>
      <c r="F150" s="13">
        <f>_xlfn.IFERROR(IF($C150="","",IIP_Indices!F150/IIP_Indices!F138-1),"")</f>
        <v>0.016094584300596404</v>
      </c>
      <c r="G150" s="13">
        <f>_xlfn.IFERROR(IF($C150="","",IIP_Indices!G150/IIP_Indices!G138-1),"")</f>
        <v>0.16794408125565075</v>
      </c>
      <c r="H150" s="13">
        <f>_xlfn.IFERROR(IF($C150="","",IIP_Indices!H150/IIP_Indices!H138-1),"")</f>
        <v>0.5799651052441637</v>
      </c>
      <c r="I150" s="13">
        <f>_xlfn.IFERROR(IF($C150="","",IIP_Indices!I150/IIP_Indices!I138-1),"")</f>
        <v>0.07028136125094075</v>
      </c>
      <c r="J150" s="13">
        <f>_xlfn.IFERROR(IF($C150="","",IIP_Indices!J150/IIP_Indices!J138-1),"")</f>
        <v>0.00956422241867827</v>
      </c>
      <c r="K150" s="13">
        <f>_xlfn.IFERROR(IF($C150="","",IIP_Indices!K150/IIP_Indices!K138-1),"")</f>
        <v>0.12641685201548847</v>
      </c>
      <c r="L150" s="13">
        <f>_xlfn.IFERROR(IF($C150="","",IIP_Indices!L150/IIP_Indices!L138-1),"")</f>
        <v>-0.488787817269826</v>
      </c>
      <c r="M150" s="12">
        <f>_xlfn.IFERROR(IF($C150="","",IIP_Indices!M150/IIP_Indices!M138-1),"")</f>
        <v>0.025009965510814247</v>
      </c>
      <c r="N150" s="13">
        <f>_xlfn.IFERROR(IF($C150="","",IIP_Indices!N150/IIP_Indices!N138-1),"")</f>
        <v>0.14957415997254886</v>
      </c>
      <c r="O150" s="13">
        <f>_xlfn.IFERROR(IF($C150="","",IIP_Indices!O150/IIP_Indices!O138-1),"")</f>
        <v>0.07316360235886687</v>
      </c>
      <c r="P150" s="13">
        <f>_xlfn.IFERROR(IF($C150="","",IIP_Indices!P150/IIP_Indices!P138-1),"")</f>
      </c>
      <c r="Q150" s="12">
        <f>_xlfn.IFERROR(IF($C150="","",IIP_Indices!Q150/IIP_Indices!Q138-1),"")</f>
        <v>0.058943357602247115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 t="str">
        <f>IIP_Indices!C151</f>
        <v> Feb 2023</v>
      </c>
      <c r="D151" s="13">
        <f>_xlfn.IFERROR(IF($C151="","",IIP_Indices!D151/IIP_Indices!D139-1),"")</f>
        <v>0.6806899224256893</v>
      </c>
      <c r="E151" s="13">
        <f>_xlfn.IFERROR(IF($C151="","",IIP_Indices!E151/IIP_Indices!E139-1),"")</f>
        <v>-0.1599226517808532</v>
      </c>
      <c r="F151" s="13">
        <f>_xlfn.IFERROR(IF($C151="","",IIP_Indices!F151/IIP_Indices!F139-1),"")</f>
        <v>0.014045522645374398</v>
      </c>
      <c r="G151" s="13">
        <f>_xlfn.IFERROR(IF($C151="","",IIP_Indices!G151/IIP_Indices!G139-1),"")</f>
        <v>0.020776198176804206</v>
      </c>
      <c r="H151" s="13">
        <f>_xlfn.IFERROR(IF($C151="","",IIP_Indices!H151/IIP_Indices!H139-1),"")</f>
        <v>0.30595169811406353</v>
      </c>
      <c r="I151" s="13">
        <f>_xlfn.IFERROR(IF($C151="","",IIP_Indices!I151/IIP_Indices!I139-1),"")</f>
        <v>0.0020309812237526703</v>
      </c>
      <c r="J151" s="13">
        <f>_xlfn.IFERROR(IF($C151="","",IIP_Indices!J151/IIP_Indices!J139-1),"")</f>
        <v>0.177919268065571</v>
      </c>
      <c r="K151" s="13">
        <f>_xlfn.IFERROR(IF($C151="","",IIP_Indices!K151/IIP_Indices!K139-1),"")</f>
        <v>0.20818630925863246</v>
      </c>
      <c r="L151" s="13">
        <f>_xlfn.IFERROR(IF($C151="","",IIP_Indices!L151/IIP_Indices!L139-1),"")</f>
        <v>0.24653726181640767</v>
      </c>
      <c r="M151" s="12">
        <f>_xlfn.IFERROR(IF($C151="","",IIP_Indices!M151/IIP_Indices!M139-1),"")</f>
        <v>0.017468400624379266</v>
      </c>
      <c r="N151" s="13">
        <f>_xlfn.IFERROR(IF($C151="","",IIP_Indices!N151/IIP_Indices!N139-1),"")</f>
        <v>0.14331755301849758</v>
      </c>
      <c r="O151" s="13">
        <f>_xlfn.IFERROR(IF($C151="","",IIP_Indices!O151/IIP_Indices!O139-1),"")</f>
        <v>0.08821188058005447</v>
      </c>
      <c r="P151" s="13">
        <f>_xlfn.IFERROR(IF($C151="","",IIP_Indices!P151/IIP_Indices!P139-1),"")</f>
      </c>
      <c r="Q151" s="12">
        <f>_xlfn.IFERROR(IF($C151="","",IIP_Indices!Q151/IIP_Indices!Q139-1),"")</f>
        <v>0.05550713593312362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 t="str">
        <f>IIP_Indices!C152</f>
        <v>Mar 2023</v>
      </c>
      <c r="D152" s="13">
        <f>_xlfn.IFERROR(IF($C152="","",IIP_Indices!D152/IIP_Indices!D140-1),"")</f>
        <v>1.1477105648565704</v>
      </c>
      <c r="E152" s="13">
        <f>_xlfn.IFERROR(IF($C152="","",IIP_Indices!E152/IIP_Indices!E140-1),"")</f>
        <v>-0.14671606868409182</v>
      </c>
      <c r="F152" s="13">
        <f>_xlfn.IFERROR(IF($C152="","",IIP_Indices!F152/IIP_Indices!F140-1),"")</f>
        <v>0.026539443936292484</v>
      </c>
      <c r="G152" s="13">
        <f>_xlfn.IFERROR(IF($C152="","",IIP_Indices!G152/IIP_Indices!G140-1),"")</f>
        <v>0.0823202431179142</v>
      </c>
      <c r="H152" s="13">
        <f>_xlfn.IFERROR(IF($C152="","",IIP_Indices!H152/IIP_Indices!H140-1),"")</f>
        <v>0.46284484324185216</v>
      </c>
      <c r="I152" s="13">
        <f>_xlfn.IFERROR(IF($C152="","",IIP_Indices!I152/IIP_Indices!I140-1),"")</f>
        <v>0.0038056729024855684</v>
      </c>
      <c r="J152" s="13">
        <f>_xlfn.IFERROR(IF($C152="","",IIP_Indices!J152/IIP_Indices!J140-1),"")</f>
        <v>0.15510348031246468</v>
      </c>
      <c r="K152" s="13">
        <f>_xlfn.IFERROR(IF($C152="","",IIP_Indices!K152/IIP_Indices!K140-1),"")</f>
        <v>0.19043412586618147</v>
      </c>
      <c r="L152" s="13">
        <f>_xlfn.IFERROR(IF($C152="","",IIP_Indices!L152/IIP_Indices!L140-1),"")</f>
        <v>0.06549409611336099</v>
      </c>
      <c r="M152" s="12">
        <f>_xlfn.IFERROR(IF($C152="","",IIP_Indices!M152/IIP_Indices!M140-1),"")</f>
        <v>0.04431408431527539</v>
      </c>
      <c r="N152" s="13">
        <f>_xlfn.IFERROR(IF($C152="","",IIP_Indices!N152/IIP_Indices!N140-1),"")</f>
        <v>0.1175340482948084</v>
      </c>
      <c r="O152" s="13">
        <f>_xlfn.IFERROR(IF($C152="","",IIP_Indices!O152/IIP_Indices!O140-1),"")</f>
        <v>0.02856074205817105</v>
      </c>
      <c r="P152" s="13">
        <f>_xlfn.IFERROR(IF($C152="","",IIP_Indices!P152/IIP_Indices!P140-1),"")</f>
      </c>
      <c r="Q152" s="12">
        <f>_xlfn.IFERROR(IF($C152="","",IIP_Indices!Q152/IIP_Indices!Q140-1),"")</f>
        <v>0.06664437571854975</v>
      </c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 t="str">
        <f>IIP_Indices!C153</f>
        <v>Apr 2023</v>
      </c>
      <c r="D153" s="13">
        <f>_xlfn.IFERROR(IF($C153="","",IIP_Indices!D153/IIP_Indices!D141-1),"")</f>
        <v>1.3381474840444576</v>
      </c>
      <c r="E153" s="13">
        <f>_xlfn.IFERROR(IF($C153="","",IIP_Indices!E153/IIP_Indices!E141-1),"")</f>
        <v>-0.1129405699420496</v>
      </c>
      <c r="F153" s="13">
        <f>_xlfn.IFERROR(IF($C153="","",IIP_Indices!F153/IIP_Indices!F141-1),"")</f>
        <v>0.002719890674782066</v>
      </c>
      <c r="G153" s="13">
        <f>_xlfn.IFERROR(IF($C153="","",IIP_Indices!G153/IIP_Indices!G141-1),"")</f>
        <v>0.14215878457221653</v>
      </c>
      <c r="H153" s="13">
        <f>_xlfn.IFERROR(IF($C153="","",IIP_Indices!H153/IIP_Indices!H141-1),"")</f>
        <v>0.27171565771487227</v>
      </c>
      <c r="I153" s="13">
        <f>_xlfn.IFERROR(IF($C153="","",IIP_Indices!I153/IIP_Indices!I141-1),"")</f>
        <v>-0.08295357820782479</v>
      </c>
      <c r="J153" s="13">
        <f>_xlfn.IFERROR(IF($C153="","",IIP_Indices!J153/IIP_Indices!J141-1),"")</f>
        <v>0.18481951002363473</v>
      </c>
      <c r="K153" s="13">
        <f>_xlfn.IFERROR(IF($C153="","",IIP_Indices!K153/IIP_Indices!K141-1),"")</f>
        <v>-0.03037825961473517</v>
      </c>
      <c r="L153" s="13">
        <f>_xlfn.IFERROR(IF($C153="","",IIP_Indices!L153/IIP_Indices!L141-1),"")</f>
        <v>0.14540543981426524</v>
      </c>
      <c r="M153" s="12">
        <f>_xlfn.IFERROR(IF($C153="","",IIP_Indices!M153/IIP_Indices!M141-1),"")</f>
        <v>-0.005054621365229495</v>
      </c>
      <c r="N153" s="13">
        <f>_xlfn.IFERROR(IF($C153="","",IIP_Indices!N153/IIP_Indices!N141-1),"")</f>
        <v>0.06706041336988644</v>
      </c>
      <c r="O153" s="13">
        <f>_xlfn.IFERROR(IF($C153="","",IIP_Indices!O153/IIP_Indices!O141-1),"")</f>
        <v>0.03791680393903474</v>
      </c>
      <c r="P153" s="13">
        <f>_xlfn.IFERROR(IF($C153="","",IIP_Indices!P153/IIP_Indices!P141-1),"")</f>
      </c>
      <c r="Q153" s="12">
        <f>_xlfn.IFERROR(IF($C153="","",IIP_Indices!Q153/IIP_Indices!Q141-1),"")</f>
        <v>0.055064938489862936</v>
      </c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 t="str">
        <f>IIP_Indices!C154</f>
        <v>May 2023</v>
      </c>
      <c r="D154" s="13">
        <f>_xlfn.IFERROR(IF($C154="","",IIP_Indices!D154/IIP_Indices!D142-1),"")</f>
        <v>0.1541297967065891</v>
      </c>
      <c r="E154" s="13">
        <f>_xlfn.IFERROR(IF($C154="","",IIP_Indices!E154/IIP_Indices!E142-1),"")</f>
        <v>0.024596931743108064</v>
      </c>
      <c r="F154" s="13">
        <f>_xlfn.IFERROR(IF($C154="","",IIP_Indices!F154/IIP_Indices!F142-1),"")</f>
        <v>-0.07460409150367309</v>
      </c>
      <c r="G154" s="13">
        <f>_xlfn.IFERROR(IF($C154="","",IIP_Indices!G154/IIP_Indices!G142-1),"")</f>
        <v>0.20444834408824342</v>
      </c>
      <c r="H154" s="13">
        <f>_xlfn.IFERROR(IF($C154="","",IIP_Indices!H154/IIP_Indices!H142-1),"")</f>
        <v>1.160530300070258</v>
      </c>
      <c r="I154" s="13">
        <f>_xlfn.IFERROR(IF($C154="","",IIP_Indices!I154/IIP_Indices!I142-1),"")</f>
        <v>0.12182405240507199</v>
      </c>
      <c r="J154" s="13">
        <f>_xlfn.IFERROR(IF($C154="","",IIP_Indices!J154/IIP_Indices!J142-1),"")</f>
        <v>-0.19515178875246497</v>
      </c>
      <c r="K154" s="13">
        <f>_xlfn.IFERROR(IF($C154="","",IIP_Indices!K154/IIP_Indices!K142-1),"")</f>
        <v>0.2606583787084049</v>
      </c>
      <c r="L154" s="13">
        <f>_xlfn.IFERROR(IF($C154="","",IIP_Indices!L154/IIP_Indices!L142-1),"")</f>
        <v>0.2688372237768495</v>
      </c>
      <c r="M154" s="12">
        <f>_xlfn.IFERROR(IF($C154="","",IIP_Indices!M154/IIP_Indices!M142-1),"")</f>
        <v>0.23345239200216295</v>
      </c>
      <c r="N154" s="13">
        <f>_xlfn.IFERROR(IF($C154="","",IIP_Indices!N154/IIP_Indices!N142-1),"")</f>
        <v>0.15270235883182437</v>
      </c>
      <c r="O154" s="13">
        <f>_xlfn.IFERROR(IF($C154="","",IIP_Indices!O154/IIP_Indices!O142-1),"")</f>
        <v>0.056789446826482015</v>
      </c>
      <c r="P154" s="13">
        <f>_xlfn.IFERROR(IF($C154="","",IIP_Indices!P154/IIP_Indices!P142-1),"")</f>
      </c>
      <c r="Q154" s="12">
        <f>_xlfn.IFERROR(IF($C154="","",IIP_Indices!Q154/IIP_Indices!Q142-1),"")</f>
        <v>0.10263103767893389</v>
      </c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 t="str">
        <f>IIP_Indices!C155</f>
        <v>Jun 2023</v>
      </c>
      <c r="D155" s="13">
        <f>_xlfn.IFERROR(IF($C155="","",IIP_Indices!D155/IIP_Indices!D143-1),"")</f>
        <v>-0.1766866360615913</v>
      </c>
      <c r="E155" s="13">
        <f>_xlfn.IFERROR(IF($C155="","",IIP_Indices!E155/IIP_Indices!E143-1),"")</f>
        <v>0.030063536600338336</v>
      </c>
      <c r="F155" s="13">
        <f>_xlfn.IFERROR(IF($C155="","",IIP_Indices!F155/IIP_Indices!F143-1),"")</f>
        <v>-0.035965385021654916</v>
      </c>
      <c r="G155" s="13">
        <f>_xlfn.IFERROR(IF($C155="","",IIP_Indices!G155/IIP_Indices!G143-1),"")</f>
        <v>0.09806139743592346</v>
      </c>
      <c r="H155" s="13">
        <f>_xlfn.IFERROR(IF($C155="","",IIP_Indices!H155/IIP_Indices!H143-1),"")</f>
        <v>0.5286322461299628</v>
      </c>
      <c r="I155" s="13">
        <f>_xlfn.IFERROR(IF($C155="","",IIP_Indices!I155/IIP_Indices!I143-1),"")</f>
        <v>0.24742064960611576</v>
      </c>
      <c r="J155" s="13">
        <f>_xlfn.IFERROR(IF($C155="","",IIP_Indices!J155/IIP_Indices!J143-1),"")</f>
        <v>0.14322625949017476</v>
      </c>
      <c r="K155" s="13">
        <f>_xlfn.IFERROR(IF($C155="","",IIP_Indices!K155/IIP_Indices!K143-1),"")</f>
        <v>0.4839130543117518</v>
      </c>
      <c r="L155" s="13">
        <f>_xlfn.IFERROR(IF($C155="","",IIP_Indices!L155/IIP_Indices!L143-1),"")</f>
        <v>-0.06402081317169472</v>
      </c>
      <c r="M155" s="12">
        <f>_xlfn.IFERROR(IF($C155="","",IIP_Indices!M155/IIP_Indices!M143-1),"")</f>
        <v>0.15726066536588346</v>
      </c>
      <c r="N155" s="13">
        <f>_xlfn.IFERROR(IF($C155="","",IIP_Indices!N155/IIP_Indices!N143-1),"")</f>
        <v>-0.08365159613798645</v>
      </c>
      <c r="O155" s="13">
        <f>_xlfn.IFERROR(IF($C155="","",IIP_Indices!O155/IIP_Indices!O143-1),"")</f>
        <v>0.02835665803973786</v>
      </c>
      <c r="P155" s="13">
        <f>_xlfn.IFERROR(IF($C155="","",IIP_Indices!P155/IIP_Indices!P143-1),"")</f>
      </c>
      <c r="Q155" s="12">
        <f>_xlfn.IFERROR(IF($C155="","",IIP_Indices!Q155/IIP_Indices!Q143-1),"")</f>
        <v>0.047673736315082094</v>
      </c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 t="str">
        <f>IIP_Indices!C156</f>
        <v>Jul 2023</v>
      </c>
      <c r="D156" s="13">
        <f>_xlfn.IFERROR(IF($C156="","",IIP_Indices!D156/IIP_Indices!D144-1),"")</f>
        <v>-0.37230566443228963</v>
      </c>
      <c r="E156" s="13">
        <f>_xlfn.IFERROR(IF($C156="","",IIP_Indices!E156/IIP_Indices!E144-1),"")</f>
        <v>-0.16075191835902336</v>
      </c>
      <c r="F156" s="13">
        <f>_xlfn.IFERROR(IF($C156="","",IIP_Indices!F156/IIP_Indices!F144-1),"")</f>
        <v>-0.02850056520657318</v>
      </c>
      <c r="G156" s="13">
        <f>_xlfn.IFERROR(IF($C156="","",IIP_Indices!G156/IIP_Indices!G144-1),"")</f>
        <v>0.1686133279383739</v>
      </c>
      <c r="H156" s="13">
        <f>_xlfn.IFERROR(IF($C156="","",IIP_Indices!H156/IIP_Indices!H144-1),"")</f>
        <v>0.10787154550314426</v>
      </c>
      <c r="I156" s="13">
        <f>_xlfn.IFERROR(IF($C156="","",IIP_Indices!I156/IIP_Indices!I144-1),"")</f>
        <v>-0.04524248423316357</v>
      </c>
      <c r="J156" s="13">
        <f>_xlfn.IFERROR(IF($C156="","",IIP_Indices!J156/IIP_Indices!J144-1),"")</f>
        <v>0.9910489736618193</v>
      </c>
      <c r="K156" s="13">
        <f>_xlfn.IFERROR(IF($C156="","",IIP_Indices!K156/IIP_Indices!K144-1),"")</f>
        <v>0.11324448806160547</v>
      </c>
      <c r="L156" s="13">
        <f>_xlfn.IFERROR(IF($C156="","",IIP_Indices!L156/IIP_Indices!L144-1),"")</f>
        <v>-0.154275516304742</v>
      </c>
      <c r="M156" s="12">
        <f>_xlfn.IFERROR(IF($C156="","",IIP_Indices!M156/IIP_Indices!M144-1),"")</f>
        <v>0.02430268170655059</v>
      </c>
      <c r="N156" s="13">
        <f>_xlfn.IFERROR(IF($C156="","",IIP_Indices!N156/IIP_Indices!N144-1),"")</f>
        <v>-0.10748322177367231</v>
      </c>
      <c r="O156" s="13">
        <f>_xlfn.IFERROR(IF($C156="","",IIP_Indices!O156/IIP_Indices!O144-1),"")</f>
        <v>0.03183370699835497</v>
      </c>
      <c r="P156" s="13">
        <f>_xlfn.IFERROR(IF($C156="","",IIP_Indices!P156/IIP_Indices!P144-1),"")</f>
      </c>
      <c r="Q156" s="12">
        <f>_xlfn.IFERROR(IF($C156="","",IIP_Indices!Q156/IIP_Indices!Q144-1),"")</f>
        <v>-0.027423107728125617</v>
      </c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 t="str">
        <f>IIP_Indices!C157</f>
        <v>Aug 2023</v>
      </c>
      <c r="D157" s="13">
        <f>_xlfn.IFERROR(IF($C157="","",IIP_Indices!D157/IIP_Indices!D145-1),"")</f>
        <v>-0.3315758005759073</v>
      </c>
      <c r="E157" s="13">
        <f>_xlfn.IFERROR(IF($C157="","",IIP_Indices!E157/IIP_Indices!E145-1),"")</f>
        <v>-0.1268140374917509</v>
      </c>
      <c r="F157" s="13">
        <f>_xlfn.IFERROR(IF($C157="","",IIP_Indices!F157/IIP_Indices!F145-1),"")</f>
        <v>0.32249844939217587</v>
      </c>
      <c r="G157" s="13">
        <f>_xlfn.IFERROR(IF($C157="","",IIP_Indices!G157/IIP_Indices!G145-1),"")</f>
        <v>-0.2647644739762165</v>
      </c>
      <c r="H157" s="13">
        <f>_xlfn.IFERROR(IF($C157="","",IIP_Indices!H157/IIP_Indices!H145-1),"")</f>
        <v>0.3617383164584247</v>
      </c>
      <c r="I157" s="13">
        <f>_xlfn.IFERROR(IF($C157="","",IIP_Indices!I157/IIP_Indices!I145-1),"")</f>
        <v>0.479517877180311</v>
      </c>
      <c r="J157" s="13">
        <f>_xlfn.IFERROR(IF($C157="","",IIP_Indices!J157/IIP_Indices!J145-1),"")</f>
        <v>0.2962856294673435</v>
      </c>
      <c r="K157" s="13">
        <f>_xlfn.IFERROR(IF($C157="","",IIP_Indices!K157/IIP_Indices!K145-1),"")</f>
        <v>0.04461174130629875</v>
      </c>
      <c r="L157" s="13">
        <f>_xlfn.IFERROR(IF($C157="","",IIP_Indices!L157/IIP_Indices!L145-1),"")</f>
        <v>-0.31577356407570134</v>
      </c>
      <c r="M157" s="12">
        <f>_xlfn.IFERROR(IF($C157="","",IIP_Indices!M157/IIP_Indices!M145-1),"")</f>
        <v>0.030138492521864846</v>
      </c>
      <c r="N157" s="13">
        <f>_xlfn.IFERROR(IF($C157="","",IIP_Indices!N157/IIP_Indices!N145-1),"")</f>
        <v>-0.14356223979730875</v>
      </c>
      <c r="O157" s="13">
        <f>_xlfn.IFERROR(IF($C157="","",IIP_Indices!O157/IIP_Indices!O145-1),"")</f>
        <v>0.09296100108373628</v>
      </c>
      <c r="P157" s="13">
        <f>_xlfn.IFERROR(IF($C157="","",IIP_Indices!P157/IIP_Indices!P145-1),"")</f>
      </c>
      <c r="Q157" s="12">
        <f>_xlfn.IFERROR(IF($C157="","",IIP_Indices!Q157/IIP_Indices!Q145-1),"")</f>
        <v>-0.006696425048915433</v>
      </c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 t="str">
        <f>IIP_Indices!C158</f>
        <v>Sep 2023</v>
      </c>
      <c r="D158" s="13">
        <f>_xlfn.IFERROR(IF($C158="","",IIP_Indices!D158/IIP_Indices!D146-1),"")</f>
        <v>0.38921394646967644</v>
      </c>
      <c r="E158" s="13">
        <f>_xlfn.IFERROR(IF($C158="","",IIP_Indices!E158/IIP_Indices!E146-1),"")</f>
        <v>-0.18881655260586228</v>
      </c>
      <c r="F158" s="13">
        <f>_xlfn.IFERROR(IF($C158="","",IIP_Indices!F158/IIP_Indices!F146-1),"")</f>
        <v>0.2403378185710301</v>
      </c>
      <c r="G158" s="13">
        <f>_xlfn.IFERROR(IF($C158="","",IIP_Indices!G158/IIP_Indices!G146-1),"")</f>
        <v>0.054979122587621276</v>
      </c>
      <c r="H158" s="13">
        <f>_xlfn.IFERROR(IF($C158="","",IIP_Indices!H158/IIP_Indices!H146-1),"")</f>
        <v>0.15331984736623427</v>
      </c>
      <c r="I158" s="13">
        <f>_xlfn.IFERROR(IF($C158="","",IIP_Indices!I158/IIP_Indices!I146-1),"")</f>
        <v>0.6573146956966616</v>
      </c>
      <c r="J158" s="13">
        <f>_xlfn.IFERROR(IF($C158="","",IIP_Indices!J158/IIP_Indices!J146-1),"")</f>
        <v>0.18596810039080025</v>
      </c>
      <c r="K158" s="13">
        <f>_xlfn.IFERROR(IF($C158="","",IIP_Indices!K158/IIP_Indices!K146-1),"")</f>
        <v>0.16178792785445784</v>
      </c>
      <c r="L158" s="13">
        <f>_xlfn.IFERROR(IF($C158="","",IIP_Indices!L158/IIP_Indices!L146-1),"")</f>
        <v>-0.2924025309444934</v>
      </c>
      <c r="M158" s="12">
        <f>_xlfn.IFERROR(IF($C158="","",IIP_Indices!M158/IIP_Indices!M146-1),"")</f>
        <v>0.0017963232681896812</v>
      </c>
      <c r="N158" s="13">
        <f>_xlfn.IFERROR(IF($C158="","",IIP_Indices!N158/IIP_Indices!N146-1),"")</f>
        <v>-0.13641876299955524</v>
      </c>
      <c r="O158" s="13">
        <f>_xlfn.IFERROR(IF($C158="","",IIP_Indices!O158/IIP_Indices!O146-1),"")</f>
        <v>0.07084047309274988</v>
      </c>
      <c r="P158" s="13">
        <f>_xlfn.IFERROR(IF($C158="","",IIP_Indices!P158/IIP_Indices!P146-1),"")</f>
      </c>
      <c r="Q158" s="12">
        <f>_xlfn.IFERROR(IF($C158="","",IIP_Indices!Q158/IIP_Indices!Q146-1),"")</f>
        <v>0.03443044649322102</v>
      </c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 t="str">
        <f>IIP_Indices!C159</f>
        <v>Oct 2023</v>
      </c>
      <c r="D159" s="13">
        <f>_xlfn.IFERROR(IF($C159="","",IIP_Indices!D159/IIP_Indices!D147-1),"")</f>
        <v>-0.08405508692901653</v>
      </c>
      <c r="E159" s="13">
        <f>_xlfn.IFERROR(IF($C159="","",IIP_Indices!E159/IIP_Indices!E147-1),"")</f>
        <v>-0.2800730872385776</v>
      </c>
      <c r="F159" s="13">
        <f>_xlfn.IFERROR(IF($C159="","",IIP_Indices!F159/IIP_Indices!F147-1),"")</f>
        <v>0.39745015230631786</v>
      </c>
      <c r="G159" s="13">
        <f>_xlfn.IFERROR(IF($C159="","",IIP_Indices!G159/IIP_Indices!G147-1),"")</f>
        <v>-0.19487521360470106</v>
      </c>
      <c r="H159" s="13">
        <f>_xlfn.IFERROR(IF($C159="","",IIP_Indices!H159/IIP_Indices!H147-1),"")</f>
        <v>0.6854477435715338</v>
      </c>
      <c r="I159" s="13">
        <f>_xlfn.IFERROR(IF($C159="","",IIP_Indices!I159/IIP_Indices!I147-1),"")</f>
        <v>0.5568934763060711</v>
      </c>
      <c r="J159" s="13">
        <f>_xlfn.IFERROR(IF($C159="","",IIP_Indices!J159/IIP_Indices!J147-1),"")</f>
        <v>0.36046185227311756</v>
      </c>
      <c r="K159" s="13">
        <f>_xlfn.IFERROR(IF($C159="","",IIP_Indices!K159/IIP_Indices!K147-1),"")</f>
        <v>0.11054344570645736</v>
      </c>
      <c r="L159" s="13">
        <f>_xlfn.IFERROR(IF($C159="","",IIP_Indices!L159/IIP_Indices!L147-1),"")</f>
        <v>0.06328231248489247</v>
      </c>
      <c r="M159" s="12">
        <f>_xlfn.IFERROR(IF($C159="","",IIP_Indices!M159/IIP_Indices!M147-1),"")</f>
        <v>0.004112004029775962</v>
      </c>
      <c r="N159" s="13">
        <f>_xlfn.IFERROR(IF($C159="","",IIP_Indices!N159/IIP_Indices!N147-1),"")</f>
        <v>-0.032568098420236224</v>
      </c>
      <c r="O159" s="13">
        <f>_xlfn.IFERROR(IF($C159="","",IIP_Indices!O159/IIP_Indices!O147-1),"")</f>
        <v>0.05892200788807278</v>
      </c>
      <c r="P159" s="13">
        <f>_xlfn.IFERROR(IF($C159="","",IIP_Indices!P159/IIP_Indices!P147-1),"")</f>
      </c>
      <c r="Q159" s="12">
        <f>_xlfn.IFERROR(IF($C159="","",IIP_Indices!Q159/IIP_Indices!Q147-1),"")</f>
        <v>0.0434899693241908</v>
      </c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 t="s">
        <v>278</v>
      </c>
      <c r="D160" s="13">
        <f>_xlfn.IFERROR(IF($C160="","",IIP_Indices!D160/IIP_Indices!D148-1),"")</f>
        <v>-0.35083028300470265</v>
      </c>
      <c r="E160" s="13">
        <f>_xlfn.IFERROR(IF($C160="","",IIP_Indices!E160/IIP_Indices!E148-1),"")</f>
        <v>-0.13049822457596782</v>
      </c>
      <c r="F160" s="13">
        <f>_xlfn.IFERROR(IF($C160="","",IIP_Indices!F160/IIP_Indices!F148-1),"")</f>
        <v>0.024362421218300456</v>
      </c>
      <c r="G160" s="13">
        <f>_xlfn.IFERROR(IF($C160="","",IIP_Indices!G160/IIP_Indices!G148-1),"")</f>
        <v>0.001123357155257354</v>
      </c>
      <c r="H160" s="13">
        <f>_xlfn.IFERROR(IF($C160="","",IIP_Indices!H160/IIP_Indices!H148-1),"")</f>
        <v>-0.11138365357155633</v>
      </c>
      <c r="I160" s="13">
        <f>_xlfn.IFERROR(IF($C160="","",IIP_Indices!I160/IIP_Indices!I148-1),"")</f>
        <v>0.05777198032231268</v>
      </c>
      <c r="J160" s="13">
        <f>_xlfn.IFERROR(IF($C160="","",IIP_Indices!J160/IIP_Indices!J148-1),"")</f>
        <v>-0.39385465542305886</v>
      </c>
      <c r="K160" s="13">
        <f>_xlfn.IFERROR(IF($C160="","",IIP_Indices!K160/IIP_Indices!K148-1),"")</f>
        <v>-0.20258804630529081</v>
      </c>
      <c r="L160" s="13">
        <f>_xlfn.IFERROR(IF($C160="","",IIP_Indices!L160/IIP_Indices!L148-1),"")</f>
        <v>0.286645667728298</v>
      </c>
      <c r="M160" s="12">
        <f>_xlfn.IFERROR(IF($C160="","",IIP_Indices!M160/IIP_Indices!M148-1),"")</f>
        <v>-0.1207643595288278</v>
      </c>
      <c r="N160" s="13">
        <f>_xlfn.IFERROR(IF($C160="","",IIP_Indices!N160/IIP_Indices!N148-1),"")</f>
        <v>0.1413819689213638</v>
      </c>
      <c r="O160" s="13">
        <f>_xlfn.IFERROR(IF($C160="","",IIP_Indices!O160/IIP_Indices!O148-1),"")</f>
        <v>0.06583489528181596</v>
      </c>
      <c r="P160" s="13">
        <f>_xlfn.IFERROR(IF($C160="","",IIP_Indices!P160/IIP_Indices!P148-1),"")</f>
      </c>
      <c r="Q160" s="12">
        <f>_xlfn.IFERROR(IF($C160="","",IIP_Indices!Q160/IIP_Indices!Q148-1),"")</f>
        <v>-0.06151457459676091</v>
      </c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 t="str">
        <f>IIP_Indices!C161</f>
        <v>Dec 2023</v>
      </c>
      <c r="D161" s="13">
        <f>_xlfn.IFERROR(IF($C161="","",IIP_Indices!D161/IIP_Indices!D149-1),"")</f>
        <v>-0.4711908719872976</v>
      </c>
      <c r="E161" s="13">
        <f>_xlfn.IFERROR(IF($C161="","",IIP_Indices!E161/IIP_Indices!E149-1),"")</f>
        <v>0.046903773501548285</v>
      </c>
      <c r="F161" s="13">
        <f>_xlfn.IFERROR(IF($C161="","",IIP_Indices!F161/IIP_Indices!F149-1),"")</f>
        <v>-0.1458935629205781</v>
      </c>
      <c r="G161" s="13">
        <f>_xlfn.IFERROR(IF($C161="","",IIP_Indices!G161/IIP_Indices!G149-1),"")</f>
        <v>0.2358193431261204</v>
      </c>
      <c r="H161" s="13">
        <f>_xlfn.IFERROR(IF($C161="","",IIP_Indices!H161/IIP_Indices!H149-1),"")</f>
        <v>-0.14699876388410993</v>
      </c>
      <c r="I161" s="13">
        <f>_xlfn.IFERROR(IF($C161="","",IIP_Indices!I161/IIP_Indices!I149-1),"")</f>
        <v>0.09130981761068124</v>
      </c>
      <c r="J161" s="13">
        <f>_xlfn.IFERROR(IF($C161="","",IIP_Indices!J161/IIP_Indices!J149-1),"")</f>
        <v>-0.3352169016641696</v>
      </c>
      <c r="K161" s="13">
        <f>_xlfn.IFERROR(IF($C161="","",IIP_Indices!K161/IIP_Indices!K149-1),"")</f>
        <v>0.11470457920058119</v>
      </c>
      <c r="L161" s="13">
        <f>_xlfn.IFERROR(IF($C161="","",IIP_Indices!L161/IIP_Indices!L149-1),"")</f>
        <v>0.819156320154792</v>
      </c>
      <c r="M161" s="12">
        <f>_xlfn.IFERROR(IF($C161="","",IIP_Indices!M161/IIP_Indices!M149-1),"")</f>
        <v>0.061554699480282915</v>
      </c>
      <c r="N161" s="13">
        <f>_xlfn.IFERROR(IF($C161="","",IIP_Indices!N161/IIP_Indices!N149-1),"")</f>
        <v>0.2006783731032864</v>
      </c>
      <c r="O161" s="13">
        <f>_xlfn.IFERROR(IF($C161="","",IIP_Indices!O161/IIP_Indices!O149-1),"")</f>
        <v>0.06093530486803611</v>
      </c>
      <c r="P161" s="13">
        <f>_xlfn.IFERROR(IF($C161="","",IIP_Indices!P161/IIP_Indices!P149-1),"")</f>
      </c>
      <c r="Q161" s="12">
        <f>_xlfn.IFERROR(IF($C161="","",IIP_Indices!Q161/IIP_Indices!Q149-1),"")</f>
        <v>0.0013430235582931882</v>
      </c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 t="str">
        <f>IIP_Indices!C162</f>
        <v>Jan 2024</v>
      </c>
      <c r="D162" s="13">
        <f>_xlfn.IFERROR(IF($C162="","",IIP_Indices!D162/IIP_Indices!D150-1),"")</f>
        <v>0.3321614961810624</v>
      </c>
      <c r="E162" s="13">
        <f>_xlfn.IFERROR(IF($C162="","",IIP_Indices!E162/IIP_Indices!E150-1),"")</f>
        <v>-0.07264855290077854</v>
      </c>
      <c r="F162" s="13">
        <f>_xlfn.IFERROR(IF($C162="","",IIP_Indices!F162/IIP_Indices!F150-1),"")</f>
        <v>-0.024629502605763354</v>
      </c>
      <c r="G162" s="13">
        <f>_xlfn.IFERROR(IF($C162="","",IIP_Indices!G162/IIP_Indices!G150-1),"")</f>
        <v>0.0800144815982533</v>
      </c>
      <c r="H162" s="13">
        <f>_xlfn.IFERROR(IF($C162="","",IIP_Indices!H162/IIP_Indices!H150-1),"")</f>
        <v>-0.17693936060001358</v>
      </c>
      <c r="I162" s="13">
        <f>_xlfn.IFERROR(IF($C162="","",IIP_Indices!I162/IIP_Indices!I150-1),"")</f>
        <v>0.16391708162496865</v>
      </c>
      <c r="J162" s="13">
        <f>_xlfn.IFERROR(IF($C162="","",IIP_Indices!J162/IIP_Indices!J150-1),"")</f>
        <v>-0.35204355812300114</v>
      </c>
      <c r="K162" s="13">
        <f>_xlfn.IFERROR(IF($C162="","",IIP_Indices!K162/IIP_Indices!K150-1),"")</f>
        <v>0.09534818632871467</v>
      </c>
      <c r="L162" s="13">
        <f>_xlfn.IFERROR(IF($C162="","",IIP_Indices!L162/IIP_Indices!L150-1),"")</f>
        <v>0.7337929086904564</v>
      </c>
      <c r="M162" s="12">
        <f>_xlfn.IFERROR(IF($C162="","",IIP_Indices!M162/IIP_Indices!M150-1),"")</f>
        <v>0.06541951823769199</v>
      </c>
      <c r="N162" s="13">
        <f>_xlfn.IFERROR(IF($C162="","",IIP_Indices!N162/IIP_Indices!N150-1),"")</f>
        <v>0.18221703652608734</v>
      </c>
      <c r="O162" s="13">
        <f>_xlfn.IFERROR(IF($C162="","",IIP_Indices!O162/IIP_Indices!O150-1),"")</f>
        <v>-0.02363285800048287</v>
      </c>
      <c r="P162" s="13">
        <f>_xlfn.IFERROR(IF($C162="","",IIP_Indices!P162/IIP_Indices!P150-1),"")</f>
      </c>
      <c r="Q162" s="12">
        <f>_xlfn.IFERROR(IF($C162="","",IIP_Indices!Q162/IIP_Indices!Q150-1),"")</f>
        <v>0.036643064410331494</v>
      </c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 t="str">
        <f>IIP_Indices!C163</f>
        <v>Feb 2024</v>
      </c>
      <c r="D163" s="13">
        <f>_xlfn.IFERROR(IF($C163="","",IIP_Indices!D163/IIP_Indices!D151-1),"")</f>
        <v>-0.09823630336580225</v>
      </c>
      <c r="E163" s="13">
        <f>_xlfn.IFERROR(IF($C163="","",IIP_Indices!E163/IIP_Indices!E151-1),"")</f>
        <v>0.13492864507461988</v>
      </c>
      <c r="F163" s="13">
        <f>_xlfn.IFERROR(IF($C163="","",IIP_Indices!F163/IIP_Indices!F151-1),"")</f>
        <v>0.024005682760902314</v>
      </c>
      <c r="G163" s="13">
        <f>_xlfn.IFERROR(IF($C163="","",IIP_Indices!G163/IIP_Indices!G151-1),"")</f>
        <v>-0.03691844536604083</v>
      </c>
      <c r="H163" s="13">
        <f>_xlfn.IFERROR(IF($C163="","",IIP_Indices!H163/IIP_Indices!H151-1),"")</f>
        <v>0.0993039019244446</v>
      </c>
      <c r="I163" s="13">
        <f>_xlfn.IFERROR(IF($C163="","",IIP_Indices!I163/IIP_Indices!I151-1),"")</f>
        <v>0.8345242487449009</v>
      </c>
      <c r="J163" s="13">
        <f>_xlfn.IFERROR(IF($C163="","",IIP_Indices!J163/IIP_Indices!J151-1),"")</f>
        <v>0.10505256045974343</v>
      </c>
      <c r="K163" s="13">
        <f>_xlfn.IFERROR(IF($C163="","",IIP_Indices!K163/IIP_Indices!K151-1),"")</f>
        <v>-0.009646072508458059</v>
      </c>
      <c r="L163" s="13">
        <f>_xlfn.IFERROR(IF($C163="","",IIP_Indices!L163/IIP_Indices!L151-1),"")</f>
        <v>-0.2297598640520403</v>
      </c>
      <c r="M163" s="12">
        <f>_xlfn.IFERROR(IF($C163="","",IIP_Indices!M163/IIP_Indices!M151-1),"")</f>
        <v>0.0939971159160986</v>
      </c>
      <c r="N163" s="13">
        <f>_xlfn.IFERROR(IF($C163="","",IIP_Indices!N163/IIP_Indices!N151-1),"")</f>
        <v>0.01981724312889699</v>
      </c>
      <c r="O163" s="13">
        <f>_xlfn.IFERROR(IF($C163="","",IIP_Indices!O163/IIP_Indices!O151-1),"")</f>
        <v>0.04802836371592911</v>
      </c>
      <c r="P163" s="13">
        <f>_xlfn.IFERROR(IF($C163="","",IIP_Indices!P163/IIP_Indices!P151-1),"")</f>
      </c>
      <c r="Q163" s="12">
        <f>_xlfn.IFERROR(IF($C163="","",IIP_Indices!Q163/IIP_Indices!Q151-1),"")</f>
        <v>0.07729092917387437</v>
      </c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 t="str">
        <f>IIP_Indices!C164</f>
        <v>Mar 2024</v>
      </c>
      <c r="D164" s="13">
        <f>_xlfn.IFERROR(IF($C164="","",IIP_Indices!D164/IIP_Indices!D152-1),"")</f>
        <v>0.13524219602210974</v>
      </c>
      <c r="E164" s="13">
        <f>_xlfn.IFERROR(IF($C164="","",IIP_Indices!E164/IIP_Indices!E152-1),"")</f>
        <v>0.036851929842118825</v>
      </c>
      <c r="F164" s="13">
        <f>_xlfn.IFERROR(IF($C164="","",IIP_Indices!F164/IIP_Indices!F152-1),"")</f>
        <v>-0.031075873950874633</v>
      </c>
      <c r="G164" s="13">
        <f>_xlfn.IFERROR(IF($C164="","",IIP_Indices!G164/IIP_Indices!G152-1),"")</f>
        <v>-0.0024502368797386653</v>
      </c>
      <c r="H164" s="13">
        <f>_xlfn.IFERROR(IF($C164="","",IIP_Indices!H164/IIP_Indices!H152-1),"")</f>
        <v>-0.025216494975560444</v>
      </c>
      <c r="I164" s="13">
        <f>_xlfn.IFERROR(IF($C164="","",IIP_Indices!I164/IIP_Indices!I152-1),"")</f>
        <v>0.2249890188392969</v>
      </c>
      <c r="J164" s="13">
        <f>_xlfn.IFERROR(IF($C164="","",IIP_Indices!J164/IIP_Indices!J152-1),"")</f>
        <v>0.412554459485458</v>
      </c>
      <c r="K164" s="13">
        <f>_xlfn.IFERROR(IF($C164="","",IIP_Indices!K164/IIP_Indices!K152-1),"")</f>
        <v>0.1787509274714063</v>
      </c>
      <c r="L164" s="13">
        <f>_xlfn.IFERROR(IF($C164="","",IIP_Indices!L164/IIP_Indices!L152-1),"")</f>
        <v>-0.18908577644140767</v>
      </c>
      <c r="M164" s="12">
        <f>_xlfn.IFERROR(IF($C164="","",IIP_Indices!M164/IIP_Indices!M152-1),"")</f>
        <v>0.0858919204346471</v>
      </c>
      <c r="N164" s="13">
        <f>_xlfn.IFERROR(IF($C164="","",IIP_Indices!N164/IIP_Indices!N152-1),"")</f>
        <v>-0.0014297836963083066</v>
      </c>
      <c r="O164" s="13">
        <f>_xlfn.IFERROR(IF($C164="","",IIP_Indices!O164/IIP_Indices!O152-1),"")</f>
        <v>0.08030863073348105</v>
      </c>
      <c r="P164" s="13">
        <f>_xlfn.IFERROR(IF($C164="","",IIP_Indices!P164/IIP_Indices!P152-1),"")</f>
      </c>
      <c r="Q164" s="12">
        <f>_xlfn.IFERROR(IF($C164="","",IIP_Indices!Q164/IIP_Indices!Q152-1),"")</f>
        <v>0.04809057774795744</v>
      </c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>
      <c r="A184" s="41"/>
      <c r="C184" s="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3.5">
      <c r="C196" s="3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spans="3:4" ht="13.5">
      <c r="C210" s="3"/>
      <c r="D210" s="9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16" topLeftCell="G161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M163" sqref="M163"/>
    </sheetView>
  </sheetViews>
  <sheetFormatPr defaultColWidth="8.8515625" defaultRowHeight="15"/>
  <cols>
    <col min="1" max="1" width="14.00390625" style="3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7" width="14.421875" style="1" bestFit="1" customWidth="1"/>
    <col min="18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3.5">
      <c r="A146" s="3" t="s">
        <v>264</v>
      </c>
      <c r="B146" s="21">
        <f>AVERAGE(IIP_Indices!D136:D147)</f>
        <v>57.731517232405736</v>
      </c>
      <c r="C146" s="21">
        <f>AVERAGE(IIP_Indices!E136:E147)</f>
        <v>156.98115554881954</v>
      </c>
      <c r="D146" s="21">
        <f>AVERAGE(IIP_Indices!F136:F147)</f>
        <v>145.7615950723912</v>
      </c>
      <c r="E146" s="21">
        <f>AVERAGE(IIP_Indices!G136:G147)</f>
        <v>357.32184487935973</v>
      </c>
      <c r="F146" s="21">
        <f>AVERAGE(IIP_Indices!H136:H147)</f>
        <v>205.13245565964644</v>
      </c>
      <c r="G146" s="21">
        <f>AVERAGE(IIP_Indices!I136:I147)</f>
        <v>199.5459737400699</v>
      </c>
      <c r="H146" s="21">
        <f>AVERAGE(IIP_Indices!J136:J147)</f>
        <v>169.56019185189584</v>
      </c>
      <c r="I146" s="21">
        <f>AVERAGE(IIP_Indices!K136:K147)</f>
        <v>180.95222509175414</v>
      </c>
      <c r="J146" s="21">
        <f>AVERAGE(IIP_Indices!L136:L147)</f>
        <v>162.6677721639047</v>
      </c>
      <c r="K146" s="20">
        <f>AVERAGE(IIP_Indices!M136:M147)</f>
        <v>173.90371151512522</v>
      </c>
      <c r="L146" s="21">
        <f>AVERAGE(IIP_Indices!N136:N147)</f>
        <v>149.8882469133737</v>
      </c>
      <c r="M146" s="21">
        <f>AVERAGE(IIP_Indices!O136:O147)</f>
        <v>149.3337749706274</v>
      </c>
      <c r="N146" s="21"/>
      <c r="O146" s="20">
        <f>AVERAGE(IIP_Indices!Q136:Q147)</f>
        <v>155.31180837176888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ht="13.5">
      <c r="A147" s="3" t="s">
        <v>265</v>
      </c>
      <c r="B147" s="21">
        <f>AVERAGE(IIP_Indices!D137:D148)</f>
        <v>61.88132314480589</v>
      </c>
      <c r="C147" s="21">
        <f>AVERAGE(IIP_Indices!E137:E148)</f>
        <v>155.82308602753403</v>
      </c>
      <c r="D147" s="21">
        <f>AVERAGE(IIP_Indices!F137:F148)</f>
        <v>144.00657980035223</v>
      </c>
      <c r="E147" s="21">
        <f>AVERAGE(IIP_Indices!G137:G148)</f>
        <v>359.2530651178043</v>
      </c>
      <c r="F147" s="21">
        <f>AVERAGE(IIP_Indices!H137:H148)</f>
        <v>208.19723856291964</v>
      </c>
      <c r="G147" s="21">
        <f>AVERAGE(IIP_Indices!I137:I148)</f>
        <v>198.38145699767207</v>
      </c>
      <c r="H147" s="21">
        <f>AVERAGE(IIP_Indices!J137:J148)</f>
        <v>168.58366317361865</v>
      </c>
      <c r="I147" s="21">
        <f>AVERAGE(IIP_Indices!K137:K148)</f>
        <v>183.62562982716074</v>
      </c>
      <c r="J147" s="21">
        <f>AVERAGE(IIP_Indices!L137:L148)</f>
        <v>160.3753383416345</v>
      </c>
      <c r="K147" s="20">
        <f>AVERAGE(IIP_Indices!M137:M148)</f>
        <v>173.76091664221076</v>
      </c>
      <c r="L147" s="21">
        <f>AVERAGE(IIP_Indices!N137:N148)</f>
        <v>151.3757402510981</v>
      </c>
      <c r="M147" s="21">
        <f>AVERAGE(IIP_Indices!O137:O148)</f>
        <v>149.21131974021466</v>
      </c>
      <c r="N147" s="21"/>
      <c r="O147" s="20">
        <f>AVERAGE(IIP_Indices!Q137:Q148)</f>
        <v>155.64804367397622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ht="13.5">
      <c r="A148" s="3" t="s">
        <v>266</v>
      </c>
      <c r="B148" s="21">
        <f>AVERAGE(IIP_Indices!D138:D149)</f>
        <v>67.87313652304397</v>
      </c>
      <c r="C148" s="21">
        <f>AVERAGE(IIP_Indices!E138:E149)</f>
        <v>153.7344867483533</v>
      </c>
      <c r="D148" s="21">
        <f>AVERAGE(IIP_Indices!F138:F149)</f>
        <v>145.67481746678476</v>
      </c>
      <c r="E148" s="21">
        <f>AVERAGE(IIP_Indices!G138:G149)</f>
        <v>363.5232242133249</v>
      </c>
      <c r="F148" s="21">
        <f>AVERAGE(IIP_Indices!H138:H149)</f>
        <v>213.89442205228636</v>
      </c>
      <c r="G148" s="21">
        <f>AVERAGE(IIP_Indices!I138:I149)</f>
        <v>195.1544572097811</v>
      </c>
      <c r="H148" s="21">
        <f>AVERAGE(IIP_Indices!J138:J149)</f>
        <v>169.0227217400803</v>
      </c>
      <c r="I148" s="21">
        <f>AVERAGE(IIP_Indices!K138:K149)</f>
        <v>184.95612783480064</v>
      </c>
      <c r="J148" s="21">
        <f>AVERAGE(IIP_Indices!L138:L149)</f>
        <v>156.62245395115204</v>
      </c>
      <c r="K148" s="20">
        <f>AVERAGE(IIP_Indices!M138:M149)</f>
        <v>173.5253654251372</v>
      </c>
      <c r="L148" s="21">
        <f>AVERAGE(IIP_Indices!N138:N149)</f>
        <v>152.27381332100595</v>
      </c>
      <c r="M148" s="21">
        <f>AVERAGE(IIP_Indices!O138:O149)</f>
        <v>149.27120212889025</v>
      </c>
      <c r="N148" s="21"/>
      <c r="O148" s="20">
        <f>AVERAGE(IIP_Indices!Q138:Q149)</f>
        <v>156.49353468196043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ht="13.5">
      <c r="A149" s="3" t="s">
        <v>267</v>
      </c>
      <c r="B149" s="21">
        <f>AVERAGE(IIP_Indices!D139:D150)</f>
        <v>68.35346798849848</v>
      </c>
      <c r="C149" s="21">
        <f>AVERAGE(IIP_Indices!E139:E150)</f>
        <v>153.45380890067125</v>
      </c>
      <c r="D149" s="21">
        <f>AVERAGE(IIP_Indices!F139:F150)</f>
        <v>145.8826045182146</v>
      </c>
      <c r="E149" s="21">
        <f>AVERAGE(IIP_Indices!G139:G150)</f>
        <v>368.6518955177697</v>
      </c>
      <c r="F149" s="21">
        <f>AVERAGE(IIP_Indices!H139:H150)</f>
        <v>221.23443262046973</v>
      </c>
      <c r="G149" s="21">
        <f>AVERAGE(IIP_Indices!I139:I150)</f>
        <v>195.94635048260673</v>
      </c>
      <c r="H149" s="21">
        <f>AVERAGE(IIP_Indices!J139:J150)</f>
        <v>169.19017080496187</v>
      </c>
      <c r="I149" s="21">
        <f>AVERAGE(IIP_Indices!K139:K150)</f>
        <v>186.56717403085136</v>
      </c>
      <c r="J149" s="21">
        <f>AVERAGE(IIP_Indices!L139:L150)</f>
        <v>150.1873151775564</v>
      </c>
      <c r="K149" s="20">
        <f>AVERAGE(IIP_Indices!M139:M150)</f>
        <v>173.8487463783657</v>
      </c>
      <c r="L149" s="21">
        <f>AVERAGE(IIP_Indices!N139:N150)</f>
        <v>154.06083158925296</v>
      </c>
      <c r="M149" s="21">
        <f>AVERAGE(IIP_Indices!O139:O150)</f>
        <v>150.1806390283655</v>
      </c>
      <c r="N149" s="21"/>
      <c r="O149" s="20">
        <f>AVERAGE(IIP_Indices!Q139:Q150)</f>
        <v>157.2029820109634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ht="13.5">
      <c r="A150" s="3" t="str">
        <f>IIP_Indices!C151</f>
        <v> Feb 2023</v>
      </c>
      <c r="B150" s="21">
        <f>AVERAGE(IIP_Indices!D140:D151)</f>
        <v>70.54086293754749</v>
      </c>
      <c r="C150" s="21">
        <f>AVERAGE(IIP_Indices!E140:E151)</f>
        <v>151.49587612779555</v>
      </c>
      <c r="D150" s="21">
        <f>AVERAGE(IIP_Indices!F140:F151)</f>
        <v>146.04646160812499</v>
      </c>
      <c r="E150" s="21">
        <f>AVERAGE(IIP_Indices!G140:G151)</f>
        <v>369.32720599118767</v>
      </c>
      <c r="F150" s="21">
        <f>AVERAGE(IIP_Indices!H140:H151)</f>
        <v>226.6674098295135</v>
      </c>
      <c r="G150" s="21">
        <f>AVERAGE(IIP_Indices!I140:I151)</f>
        <v>195.9735797685194</v>
      </c>
      <c r="H150" s="21">
        <f>AVERAGE(IIP_Indices!J140:J151)</f>
        <v>171.1170001465243</v>
      </c>
      <c r="I150" s="21">
        <f>AVERAGE(IIP_Indices!K140:K151)</f>
        <v>189.69029587563003</v>
      </c>
      <c r="J150" s="21">
        <f>AVERAGE(IIP_Indices!L140:L151)</f>
        <v>152.65674876202334</v>
      </c>
      <c r="K150" s="20">
        <f>AVERAGE(IIP_Indices!M140:M151)</f>
        <v>174.0940402028675</v>
      </c>
      <c r="L150" s="21">
        <f>AVERAGE(IIP_Indices!N140:N151)</f>
        <v>155.68038357738735</v>
      </c>
      <c r="M150" s="21">
        <f>AVERAGE(IIP_Indices!O140:O151)</f>
        <v>151.15028298273077</v>
      </c>
      <c r="N150" s="21"/>
      <c r="O150" s="20">
        <f>AVERAGE(IIP_Indices!Q140:Q151)</f>
        <v>157.8620498742575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ht="13.5">
      <c r="A151" s="3" t="str">
        <f>IIP_Indices!C152</f>
        <v>Mar 2023</v>
      </c>
      <c r="B151" s="21">
        <f>AVERAGE(IIP_Indices!D141:D152)</f>
        <v>73.48336165107541</v>
      </c>
      <c r="C151" s="21">
        <f>AVERAGE(IIP_Indices!E141:E152)</f>
        <v>149.58521641051576</v>
      </c>
      <c r="D151" s="21">
        <f>AVERAGE(IIP_Indices!F141:F152)</f>
        <v>146.39108587250067</v>
      </c>
      <c r="E151" s="21">
        <f>AVERAGE(IIP_Indices!G141:G152)</f>
        <v>371.8459570620476</v>
      </c>
      <c r="F151" s="21">
        <f>AVERAGE(IIP_Indices!H141:H152)</f>
        <v>235.08048252011807</v>
      </c>
      <c r="G151" s="21">
        <f>AVERAGE(IIP_Indices!I141:I152)</f>
        <v>196.04126693885317</v>
      </c>
      <c r="H151" s="21">
        <f>AVERAGE(IIP_Indices!J141:J152)</f>
        <v>172.78299201698198</v>
      </c>
      <c r="I151" s="21">
        <f>AVERAGE(IIP_Indices!K141:K152)</f>
        <v>192.5233798775915</v>
      </c>
      <c r="J151" s="21">
        <f>AVERAGE(IIP_Indices!L141:L152)</f>
        <v>153.49766146344095</v>
      </c>
      <c r="K151" s="20">
        <f>AVERAGE(IIP_Indices!M141:M152)</f>
        <v>174.74537716679666</v>
      </c>
      <c r="L151" s="21">
        <f>AVERAGE(IIP_Indices!N141:N152)</f>
        <v>157.19777088154422</v>
      </c>
      <c r="M151" s="21">
        <f>AVERAGE(IIP_Indices!O141:O152)</f>
        <v>151.50604052404125</v>
      </c>
      <c r="N151" s="21"/>
      <c r="O151" s="20">
        <f>AVERAGE(IIP_Indices!Q141:Q152)</f>
        <v>158.7140183705435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ht="13.5">
      <c r="A152" s="3" t="str">
        <f>IIP_Indices!C153</f>
        <v>Apr 2023</v>
      </c>
      <c r="B152" s="21">
        <f>AVERAGE(IIP_Indices!D142:D153)</f>
        <v>76.5801633047121</v>
      </c>
      <c r="C152" s="21">
        <f>AVERAGE(IIP_Indices!E142:E153)</f>
        <v>148.3221199990298</v>
      </c>
      <c r="D152" s="21">
        <f>AVERAGE(IIP_Indices!F142:F153)</f>
        <v>146.42239167815418</v>
      </c>
      <c r="E152" s="21">
        <f>AVERAGE(IIP_Indices!G142:G153)</f>
        <v>376.2777489671305</v>
      </c>
      <c r="F152" s="21">
        <f>AVERAGE(IIP_Indices!H142:H153)</f>
        <v>240.46385272080502</v>
      </c>
      <c r="G152" s="21">
        <f>AVERAGE(IIP_Indices!I142:I153)</f>
        <v>194.7363877993307</v>
      </c>
      <c r="H152" s="21">
        <f>AVERAGE(IIP_Indices!J142:J153)</f>
        <v>174.45033195810777</v>
      </c>
      <c r="I152" s="21">
        <f>AVERAGE(IIP_Indices!K142:K153)</f>
        <v>192.02805098726344</v>
      </c>
      <c r="J152" s="21">
        <f>AVERAGE(IIP_Indices!L142:L153)</f>
        <v>155.11018741348246</v>
      </c>
      <c r="K152" s="20">
        <f>AVERAGE(IIP_Indices!M142:M153)</f>
        <v>174.67646383130605</v>
      </c>
      <c r="L152" s="21">
        <f>AVERAGE(IIP_Indices!N142:N153)</f>
        <v>158.03379551657136</v>
      </c>
      <c r="M152" s="21">
        <f>AVERAGE(IIP_Indices!O142:O153)</f>
        <v>151.95934360518095</v>
      </c>
      <c r="N152" s="21"/>
      <c r="O152" s="20">
        <f>AVERAGE(IIP_Indices!Q142:Q153)</f>
        <v>159.36594144019458</v>
      </c>
      <c r="Q152" s="13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ht="13.5">
      <c r="A153" s="3" t="str">
        <f>IIP_Indices!C154</f>
        <v>May 2023</v>
      </c>
      <c r="B153" s="21">
        <f>AVERAGE(IIP_Indices!D143:D154)</f>
        <v>77.45091325678719</v>
      </c>
      <c r="C153" s="21">
        <f>AVERAGE(IIP_Indices!E143:E154)</f>
        <v>148.59279579667998</v>
      </c>
      <c r="D153" s="21">
        <f>AVERAGE(IIP_Indices!F143:F154)</f>
        <v>145.51465304749203</v>
      </c>
      <c r="E153" s="21">
        <f>AVERAGE(IIP_Indices!G143:G154)</f>
        <v>380.87113695505997</v>
      </c>
      <c r="F153" s="21">
        <f>AVERAGE(IIP_Indices!H143:H154)</f>
        <v>255.54535475736375</v>
      </c>
      <c r="G153" s="21">
        <f>AVERAGE(IIP_Indices!I143:I154)</f>
        <v>196.72924268273815</v>
      </c>
      <c r="H153" s="21">
        <f>AVERAGE(IIP_Indices!J143:J154)</f>
        <v>171.72178508995066</v>
      </c>
      <c r="I153" s="21">
        <f>AVERAGE(IIP_Indices!K143:K154)</f>
        <v>195.35310416028332</v>
      </c>
      <c r="J153" s="21">
        <f>AVERAGE(IIP_Indices!L143:L154)</f>
        <v>158.22799462002263</v>
      </c>
      <c r="K153" s="20">
        <f>AVERAGE(IIP_Indices!M143:M154)</f>
        <v>177.40196833671052</v>
      </c>
      <c r="L153" s="21">
        <f>AVERAGE(IIP_Indices!N143:N154)</f>
        <v>159.98212848893763</v>
      </c>
      <c r="M153" s="21">
        <f>AVERAGE(IIP_Indices!O143:O154)</f>
        <v>152.65214209050626</v>
      </c>
      <c r="N153" s="21"/>
      <c r="O153" s="20">
        <f>AVERAGE(IIP_Indices!Q143:Q154)</f>
        <v>160.59503939935513</v>
      </c>
      <c r="P153" s="13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1:32" ht="13.5">
      <c r="A154" s="3" t="str">
        <f>IIP_Indices!C155</f>
        <v>Jun 2023</v>
      </c>
      <c r="B154" s="21">
        <f>AVERAGE(IIP_Indices!D144:D155)</f>
        <v>76.36616087143906</v>
      </c>
      <c r="C154" s="21">
        <f>AVERAGE(IIP_Indices!E144:E155)</f>
        <v>148.94115683983765</v>
      </c>
      <c r="D154" s="21">
        <f>AVERAGE(IIP_Indices!F144:F155)</f>
        <v>145.05572682281104</v>
      </c>
      <c r="E154" s="21">
        <f>AVERAGE(IIP_Indices!G144:G155)</f>
        <v>383.5727304705865</v>
      </c>
      <c r="F154" s="21">
        <f>AVERAGE(IIP_Indices!H144:H155)</f>
        <v>262.8310011864274</v>
      </c>
      <c r="G154" s="21">
        <f>AVERAGE(IIP_Indices!I144:I155)</f>
        <v>201.57614615173932</v>
      </c>
      <c r="H154" s="21">
        <f>AVERAGE(IIP_Indices!J144:J155)</f>
        <v>173.840923124009</v>
      </c>
      <c r="I154" s="21">
        <f>AVERAGE(IIP_Indices!K144:K155)</f>
        <v>201.45243278241006</v>
      </c>
      <c r="J154" s="21">
        <f>AVERAGE(IIP_Indices!L144:L155)</f>
        <v>157.33942206581062</v>
      </c>
      <c r="K154" s="20">
        <f>AVERAGE(IIP_Indices!M144:M155)</f>
        <v>179.5334810400825</v>
      </c>
      <c r="L154" s="21">
        <f>AVERAGE(IIP_Indices!N144:N155)</f>
        <v>158.9373260505511</v>
      </c>
      <c r="M154" s="21">
        <f>AVERAGE(IIP_Indices!O144:O155)</f>
        <v>153.00681859609045</v>
      </c>
      <c r="N154" s="21"/>
      <c r="O154" s="20">
        <f>AVERAGE(IIP_Indices!Q144:Q155)</f>
        <v>161.20417270232477</v>
      </c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1:32" ht="13.5">
      <c r="A155" s="3" t="str">
        <f>IIP_Indices!C156</f>
        <v>Jul 2023</v>
      </c>
      <c r="B155" s="21">
        <f>AVERAGE(IIP_Indices!D145:D156)</f>
        <v>73.45331127314093</v>
      </c>
      <c r="C155" s="21">
        <f>AVERAGE(IIP_Indices!E145:E156)</f>
        <v>146.6029637053422</v>
      </c>
      <c r="D155" s="21">
        <f>AVERAGE(IIP_Indices!F145:F156)</f>
        <v>144.6589359245569</v>
      </c>
      <c r="E155" s="21">
        <f>AVERAGE(IIP_Indices!G145:G156)</f>
        <v>388.10109422045167</v>
      </c>
      <c r="F155" s="21">
        <f>AVERAGE(IIP_Indices!H145:H156)</f>
        <v>264.78423301745875</v>
      </c>
      <c r="G155" s="21">
        <f>AVERAGE(IIP_Indices!I145:I156)</f>
        <v>200.47502902310256</v>
      </c>
      <c r="H155" s="21">
        <f>AVERAGE(IIP_Indices!J145:J156)</f>
        <v>186.82879511123676</v>
      </c>
      <c r="I155" s="21">
        <f>AVERAGE(IIP_Indices!K145:K156)</f>
        <v>203.36920969368393</v>
      </c>
      <c r="J155" s="21">
        <f>AVERAGE(IIP_Indices!L145:L156)</f>
        <v>155.12594994528988</v>
      </c>
      <c r="K155" s="20">
        <f>AVERAGE(IIP_Indices!M145:M156)</f>
        <v>179.9312959358205</v>
      </c>
      <c r="L155" s="21">
        <f>AVERAGE(IIP_Indices!N145:N156)</f>
        <v>157.56364211827966</v>
      </c>
      <c r="M155" s="21">
        <f>AVERAGE(IIP_Indices!O145:O156)</f>
        <v>153.43527594010231</v>
      </c>
      <c r="N155" s="21"/>
      <c r="O155" s="20">
        <f>AVERAGE(IIP_Indices!Q145:Q156)</f>
        <v>160.8080583186958</v>
      </c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1:32" ht="13.5">
      <c r="A156" s="3" t="str">
        <f>IIP_Indices!C157</f>
        <v>Aug 2023</v>
      </c>
      <c r="B156" s="21">
        <f>AVERAGE(IIP_Indices!D146:D157)</f>
        <v>70.9408961253522</v>
      </c>
      <c r="C156" s="21">
        <f>AVERAGE(IIP_Indices!E146:E157)</f>
        <v>144.71762055921394</v>
      </c>
      <c r="D156" s="21">
        <f>AVERAGE(IIP_Indices!F146:F157)</f>
        <v>148.2751662059325</v>
      </c>
      <c r="E156" s="21">
        <f>AVERAGE(IIP_Indices!G146:G157)</f>
        <v>380.18732151901685</v>
      </c>
      <c r="F156" s="21">
        <f>AVERAGE(IIP_Indices!H146:H157)</f>
        <v>272.5957554725544</v>
      </c>
      <c r="G156" s="21">
        <f>AVERAGE(IIP_Indices!I146:I157)</f>
        <v>209.6061356292549</v>
      </c>
      <c r="H156" s="21">
        <f>AVERAGE(IIP_Indices!J146:J157)</f>
        <v>191.3180430139454</v>
      </c>
      <c r="I156" s="21">
        <f>AVERAGE(IIP_Indices!K146:K157)</f>
        <v>204.2193909141445</v>
      </c>
      <c r="J156" s="21">
        <f>AVERAGE(IIP_Indices!L146:L157)</f>
        <v>148.70575162776518</v>
      </c>
      <c r="K156" s="20">
        <f>AVERAGE(IIP_Indices!M146:M157)</f>
        <v>180.43845058655404</v>
      </c>
      <c r="L156" s="21">
        <f>AVERAGE(IIP_Indices!N146:N157)</f>
        <v>155.6430167099489</v>
      </c>
      <c r="M156" s="21">
        <f>AVERAGE(IIP_Indices!O146:O157)</f>
        <v>154.64919175717577</v>
      </c>
      <c r="N156" s="21"/>
      <c r="O156" s="20">
        <f>AVERAGE(IIP_Indices!Q146:Q157)</f>
        <v>160.71118361394917</v>
      </c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1:32" ht="13.5">
      <c r="A157" s="3" t="str">
        <f>IIP_Indices!C158</f>
        <v>Sep 2023</v>
      </c>
      <c r="B157" s="21">
        <f>AVERAGE(IIP_Indices!D147:D158)</f>
        <v>72.53978827936395</v>
      </c>
      <c r="C157" s="21">
        <f>AVERAGE(IIP_Indices!E147:E158)</f>
        <v>141.9819984062269</v>
      </c>
      <c r="D157" s="21">
        <f>AVERAGE(IIP_Indices!F147:F158)</f>
        <v>150.8007656394083</v>
      </c>
      <c r="E157" s="21">
        <f>AVERAGE(IIP_Indices!G147:G158)</f>
        <v>382.00514234319536</v>
      </c>
      <c r="F157" s="21">
        <f>AVERAGE(IIP_Indices!H147:H158)</f>
        <v>276.1138040497078</v>
      </c>
      <c r="G157" s="21">
        <f>AVERAGE(IIP_Indices!I147:I158)</f>
        <v>220.06060789422816</v>
      </c>
      <c r="H157" s="21">
        <f>AVERAGE(IIP_Indices!J147:J158)</f>
        <v>193.63386417982576</v>
      </c>
      <c r="I157" s="21">
        <f>AVERAGE(IIP_Indices!K147:K158)</f>
        <v>206.8862586476381</v>
      </c>
      <c r="J157" s="21">
        <f>AVERAGE(IIP_Indices!L147:L158)</f>
        <v>142.89803992122492</v>
      </c>
      <c r="K157" s="20">
        <f>AVERAGE(IIP_Indices!M147:M158)</f>
        <v>180.46636046321353</v>
      </c>
      <c r="L157" s="21">
        <f>AVERAGE(IIP_Indices!N147:N158)</f>
        <v>153.86263678087184</v>
      </c>
      <c r="M157" s="21">
        <f>AVERAGE(IIP_Indices!O147:O158)</f>
        <v>155.53025002011046</v>
      </c>
      <c r="N157" s="21"/>
      <c r="O157" s="20">
        <f>AVERAGE(IIP_Indices!Q147:Q158)</f>
        <v>161.17481996075293</v>
      </c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1:32" ht="13.5">
      <c r="A158" s="3" t="str">
        <f>IIP_Indices!C159</f>
        <v>Oct 2023</v>
      </c>
      <c r="B158" s="21">
        <f>AVERAGE(IIP_Indices!D148:D159)</f>
        <v>71.93566106202361</v>
      </c>
      <c r="C158" s="21">
        <f>AVERAGE(IIP_Indices!E148:E159)</f>
        <v>137.96045249368476</v>
      </c>
      <c r="D158" s="21">
        <f>AVERAGE(IIP_Indices!F148:F159)</f>
        <v>155.09166920626456</v>
      </c>
      <c r="E158" s="21">
        <f>AVERAGE(IIP_Indices!G148:G159)</f>
        <v>375.9612411838203</v>
      </c>
      <c r="F158" s="21">
        <f>AVERAGE(IIP_Indices!H148:H159)</f>
        <v>289.0458935094122</v>
      </c>
      <c r="G158" s="21">
        <f>AVERAGE(IIP_Indices!I148:I159)</f>
        <v>229.6889635865017</v>
      </c>
      <c r="H158" s="21">
        <f>AVERAGE(IIP_Indices!J148:J159)</f>
        <v>198.80071711824965</v>
      </c>
      <c r="I158" s="21">
        <f>AVERAGE(IIP_Indices!K148:K159)</f>
        <v>208.64752322494954</v>
      </c>
      <c r="J158" s="21">
        <f>AVERAGE(IIP_Indices!L148:L159)</f>
        <v>143.75058531354696</v>
      </c>
      <c r="K158" s="20">
        <f>AVERAGE(IIP_Indices!M148:M159)</f>
        <v>180.5294567209012</v>
      </c>
      <c r="L158" s="21">
        <f>AVERAGE(IIP_Indices!N148:N159)</f>
        <v>153.42316881337538</v>
      </c>
      <c r="M158" s="21">
        <f>AVERAGE(IIP_Indices!O148:O159)</f>
        <v>156.29235938187094</v>
      </c>
      <c r="N158" s="21"/>
      <c r="O158" s="20">
        <f>AVERAGE(IIP_Indices!Q148:Q159)</f>
        <v>161.7709928347308</v>
      </c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1:32" ht="13.5">
      <c r="A159" s="3" t="s">
        <v>278</v>
      </c>
      <c r="B159" s="21">
        <f>AVERAGE(IIP_Indices!D149:D160)</f>
        <v>69.17447546409043</v>
      </c>
      <c r="C159" s="21">
        <f>AVERAGE(IIP_Indices!E149:E160)</f>
        <v>136.2750091198314</v>
      </c>
      <c r="D159" s="21">
        <f>AVERAGE(IIP_Indices!F149:F160)</f>
        <v>155.34987816866067</v>
      </c>
      <c r="E159" s="21">
        <f>AVERAGE(IIP_Indices!G149:G160)</f>
        <v>375.9984200900444</v>
      </c>
      <c r="F159" s="21">
        <f>AVERAGE(IIP_Indices!H149:H160)</f>
        <v>287.1131255893637</v>
      </c>
      <c r="G159" s="21">
        <f>AVERAGE(IIP_Indices!I149:I160)</f>
        <v>230.41455668787526</v>
      </c>
      <c r="H159" s="21">
        <f>AVERAGE(IIP_Indices!J149:J160)</f>
        <v>191.57541024990255</v>
      </c>
      <c r="I159" s="21">
        <f>AVERAGE(IIP_Indices!K149:K160)</f>
        <v>205.31157445076408</v>
      </c>
      <c r="J159" s="21">
        <f>AVERAGE(IIP_Indices!L149:L160)</f>
        <v>145.97946211709845</v>
      </c>
      <c r="K159" s="20">
        <f>AVERAGE(IIP_Indices!M149:M160)</f>
        <v>178.80852600043326</v>
      </c>
      <c r="L159" s="21">
        <f>AVERAGE(IIP_Indices!N149:N160)</f>
        <v>155.26210100697506</v>
      </c>
      <c r="M159" s="21">
        <f>AVERAGE(IIP_Indices!O149:O160)</f>
        <v>157.09882879063653</v>
      </c>
      <c r="N159" s="21"/>
      <c r="O159" s="20">
        <f>AVERAGE(IIP_Indices!Q149:Q160)</f>
        <v>160.96284005938352</v>
      </c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1:32" ht="13.5">
      <c r="A160" s="3" t="str">
        <f>IIP_Indices!C161</f>
        <v>Dec 2023</v>
      </c>
      <c r="B160" s="21">
        <f>AVERAGE(IIP_Indices!D150:D161)</f>
        <v>64.59124257850299</v>
      </c>
      <c r="C160" s="21">
        <f>AVERAGE(IIP_Indices!E150:E161)</f>
        <v>136.85433938202013</v>
      </c>
      <c r="D160" s="21">
        <f>AVERAGE(IIP_Indices!F150:F161)</f>
        <v>153.21447768282957</v>
      </c>
      <c r="E160" s="21">
        <f>AVERAGE(IIP_Indices!G150:G161)</f>
        <v>384.19818363968966</v>
      </c>
      <c r="F160" s="21">
        <f>AVERAGE(IIP_Indices!H150:H161)</f>
        <v>284.19552091364693</v>
      </c>
      <c r="G160" s="21">
        <f>AVERAGE(IIP_Indices!I150:I161)</f>
        <v>231.49945600447452</v>
      </c>
      <c r="H160" s="21">
        <f>AVERAGE(IIP_Indices!J150:J161)</f>
        <v>185.288001399756</v>
      </c>
      <c r="I160" s="21">
        <f>AVERAGE(IIP_Indices!K150:K161)</f>
        <v>207.1240470152969</v>
      </c>
      <c r="J160" s="21">
        <f>AVERAGE(IIP_Indices!L150:L161)</f>
        <v>152.73360743187936</v>
      </c>
      <c r="K160" s="20">
        <f>AVERAGE(IIP_Indices!M150:M161)</f>
        <v>179.71115359415447</v>
      </c>
      <c r="L160" s="21">
        <f>AVERAGE(IIP_Indices!N150:N161)</f>
        <v>157.80867316013192</v>
      </c>
      <c r="M160" s="21">
        <f>AVERAGE(IIP_Indices!O150:O161)</f>
        <v>157.8660920472691</v>
      </c>
      <c r="N160" s="21"/>
      <c r="O160" s="20">
        <f>AVERAGE(IIP_Indices!Q150:Q161)</f>
        <v>160.98162219928923</v>
      </c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1:32" ht="13.5">
      <c r="A161" s="3" t="str">
        <f>IIP_Indices!C162</f>
        <v>Jan 2024</v>
      </c>
      <c r="B161" s="21">
        <f>AVERAGE(IIP_Indices!D151:D162)</f>
        <v>65.97948494962193</v>
      </c>
      <c r="C161" s="21">
        <f>AVERAGE(IIP_Indices!E151:E162)</f>
        <v>136.06349658032855</v>
      </c>
      <c r="D161" s="21">
        <f>AVERAGE(IIP_Indices!F151:F162)</f>
        <v>152.89138397948184</v>
      </c>
      <c r="E161" s="21">
        <f>AVERAGE(IIP_Indices!G151:G162)</f>
        <v>387.052031448957</v>
      </c>
      <c r="F161" s="21">
        <f>AVERAGE(IIP_Indices!H151:H162)</f>
        <v>280.65744807171353</v>
      </c>
      <c r="G161" s="21">
        <f>AVERAGE(IIP_Indices!I151:I162)</f>
        <v>233.4761919727965</v>
      </c>
      <c r="H161" s="21">
        <f>AVERAGE(IIP_Indices!J151:J162)</f>
        <v>179.06552278784284</v>
      </c>
      <c r="I161" s="21">
        <f>AVERAGE(IIP_Indices!K151:K162)</f>
        <v>208.4927669671622</v>
      </c>
      <c r="J161" s="21">
        <f>AVERAGE(IIP_Indices!L151:L162)</f>
        <v>157.67230292419248</v>
      </c>
      <c r="K161" s="20">
        <f>AVERAGE(IIP_Indices!M151:M162)</f>
        <v>180.5781888820236</v>
      </c>
      <c r="L161" s="21">
        <f>AVERAGE(IIP_Indices!N151:N162)</f>
        <v>160.3113132207728</v>
      </c>
      <c r="M161" s="21">
        <f>AVERAGE(IIP_Indices!O151:O162)</f>
        <v>157.55083872597677</v>
      </c>
      <c r="N161" s="21"/>
      <c r="O161" s="20">
        <f>AVERAGE(IIP_Indices!Q151:Q162)</f>
        <v>161.44865760284046</v>
      </c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1:32" ht="13.5">
      <c r="A162" s="3" t="str">
        <f>IIP_Indices!C163</f>
        <v>Feb 2024</v>
      </c>
      <c r="B162" s="21">
        <f>AVERAGE(IIP_Indices!D152:D163)</f>
        <v>65.44892130043486</v>
      </c>
      <c r="C162" s="21">
        <f>AVERAGE(IIP_Indices!E152:E163)</f>
        <v>137.45124655243023</v>
      </c>
      <c r="D162" s="21">
        <f>AVERAGE(IIP_Indices!F152:F163)</f>
        <v>153.17537123300497</v>
      </c>
      <c r="E162" s="21">
        <f>AVERAGE(IIP_Indices!G152:G163)</f>
        <v>385.82710123915837</v>
      </c>
      <c r="F162" s="21">
        <f>AVERAGE(IIP_Indices!H152:H163)</f>
        <v>282.96036590622253</v>
      </c>
      <c r="G162" s="21">
        <f>AVERAGE(IIP_Indices!I152:I163)</f>
        <v>244.68734946868173</v>
      </c>
      <c r="H162" s="21">
        <f>AVERAGE(IIP_Indices!J152:J163)</f>
        <v>180.40563892150968</v>
      </c>
      <c r="I162" s="21">
        <f>AVERAGE(IIP_Indices!K152:K163)</f>
        <v>208.31793485905993</v>
      </c>
      <c r="J162" s="21">
        <f>AVERAGE(IIP_Indices!L152:L163)</f>
        <v>154.80354295032052</v>
      </c>
      <c r="K162" s="20">
        <f>AVERAGE(IIP_Indices!M152:M163)</f>
        <v>181.92116697925132</v>
      </c>
      <c r="L162" s="21">
        <f>AVERAGE(IIP_Indices!N152:N163)</f>
        <v>160.56735192332806</v>
      </c>
      <c r="M162" s="21">
        <f>AVERAGE(IIP_Indices!O152:O163)</f>
        <v>158.12534723718093</v>
      </c>
      <c r="N162" s="21"/>
      <c r="O162" s="20">
        <f>AVERAGE(IIP_Indices!Q152:Q163)</f>
        <v>162.4173168273092</v>
      </c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1:32" ht="13.5">
      <c r="A163" s="3" t="str">
        <f>IIP_Indices!C164</f>
        <v>Mar 2024</v>
      </c>
      <c r="B163" s="21">
        <f>AVERAGE(IIP_Indices!D153:D164)</f>
        <v>66.19360503802017</v>
      </c>
      <c r="C163" s="21">
        <f>AVERAGE(IIP_Indices!E153:E164)</f>
        <v>137.8607517977454</v>
      </c>
      <c r="D163" s="21">
        <f>AVERAGE(IIP_Indices!F153:F164)</f>
        <v>152.7611302863337</v>
      </c>
      <c r="E163" s="21">
        <f>AVERAGE(IIP_Indices!G153:G164)</f>
        <v>385.74595984648766</v>
      </c>
      <c r="F163" s="21">
        <f>AVERAGE(IIP_Indices!H153:H164)</f>
        <v>282.28986063311106</v>
      </c>
      <c r="G163" s="21">
        <f>AVERAGE(IIP_Indices!I153:I164)</f>
        <v>248.70420181809848</v>
      </c>
      <c r="H163" s="21">
        <f>AVERAGE(IIP_Indices!J153:J164)</f>
        <v>185.5242662762636</v>
      </c>
      <c r="I163" s="21">
        <f>AVERAGE(IIP_Indices!K153:K164)</f>
        <v>211.4836245868314</v>
      </c>
      <c r="J163" s="21">
        <f>AVERAGE(IIP_Indices!L153:L164)</f>
        <v>152.21676787118486</v>
      </c>
      <c r="K163" s="20">
        <f>AVERAGE(IIP_Indices!M153:M164)</f>
        <v>183.23956758570958</v>
      </c>
      <c r="L163" s="21">
        <f>AVERAGE(IIP_Indices!N153:N164)</f>
        <v>160.54672360354348</v>
      </c>
      <c r="M163" s="21">
        <f>AVERAGE(IIP_Indices!O153:O164)</f>
        <v>159.15425582820464</v>
      </c>
      <c r="N163" s="21"/>
      <c r="O163" s="20">
        <f>AVERAGE(IIP_Indices!Q153:Q164)</f>
        <v>163.0730689032367</v>
      </c>
      <c r="P163" s="13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P164" s="13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3.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3.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  <row r="209" ht="13.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4"/>
  <sheetViews>
    <sheetView zoomScalePageLayoutView="0" workbookViewId="0" topLeftCell="A118">
      <selection activeCell="H125" sqref="H125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7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7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7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7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7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7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7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7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7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7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7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7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7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7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7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7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7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7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7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7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7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7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7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7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7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7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7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7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7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7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7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7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7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7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7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7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7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7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7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7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7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7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7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7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7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7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7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7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7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7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7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7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7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7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7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7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7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7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7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7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7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7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7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7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7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7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7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7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7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7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7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7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7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7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7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7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7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7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7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7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7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7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7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7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7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7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7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7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7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7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7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7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7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7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7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7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7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7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7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7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7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7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7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7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7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  <row r="107" spans="1:6" ht="13.5">
      <c r="A107" s="57"/>
      <c r="B107" s="54" t="s">
        <v>209</v>
      </c>
      <c r="C107" s="34">
        <f>IIP_Indices!Q147</f>
        <v>164.49941443750515</v>
      </c>
      <c r="D107" s="34">
        <f>'IIP_Annual average'!O146</f>
        <v>155.31180837176888</v>
      </c>
      <c r="F107" s="31"/>
    </row>
    <row r="108" spans="1:6" ht="13.5">
      <c r="A108" s="57"/>
      <c r="B108" s="54" t="s">
        <v>210</v>
      </c>
      <c r="C108" s="34">
        <f>IIP_Indices!Q148</f>
        <v>157.6509854410692</v>
      </c>
      <c r="D108" s="34">
        <f>'IIP_Annual average'!O147</f>
        <v>155.64804367397622</v>
      </c>
      <c r="F108" s="31"/>
    </row>
    <row r="109" spans="1:4" ht="13.5">
      <c r="A109" s="57"/>
      <c r="B109" s="54" t="s">
        <v>211</v>
      </c>
      <c r="C109" s="34">
        <f>IIP_Indices!Q149</f>
        <v>167.81960188016663</v>
      </c>
      <c r="D109" s="34">
        <f>'IIP_Annual average'!O148</f>
        <v>156.49353468196043</v>
      </c>
    </row>
    <row r="110" spans="1:4" ht="13.5">
      <c r="A110" s="57">
        <v>2023</v>
      </c>
      <c r="B110" s="54" t="s">
        <v>200</v>
      </c>
      <c r="C110" s="34">
        <f>IIP_Indices!Q150</f>
        <v>152.94640153062085</v>
      </c>
      <c r="D110" s="34">
        <f>'IIP_Annual average'!O149</f>
        <v>157.2029820109634</v>
      </c>
    </row>
    <row r="111" spans="1:4" ht="13.5">
      <c r="A111" s="57"/>
      <c r="B111" s="54" t="s">
        <v>201</v>
      </c>
      <c r="C111" s="34">
        <f>IIP_Indices!Q151</f>
        <v>150.391654206612</v>
      </c>
      <c r="D111" s="34">
        <f>'IIP_Annual average'!O150</f>
        <v>157.8620498742575</v>
      </c>
    </row>
    <row r="112" spans="1:4" ht="13.5">
      <c r="A112" s="57"/>
      <c r="B112" s="54" t="s">
        <v>202</v>
      </c>
      <c r="C112" s="34">
        <f>IIP_Indices!Q152</f>
        <v>163.629244638547</v>
      </c>
      <c r="D112" s="34">
        <f>'IIP_Annual average'!O151</f>
        <v>158.7140183705435</v>
      </c>
    </row>
    <row r="113" spans="1:4" ht="13.5">
      <c r="A113" s="57"/>
      <c r="B113" s="54" t="s">
        <v>203</v>
      </c>
      <c r="C113" s="34">
        <f>IIP_Indices!Q153</f>
        <v>149.89309544217687</v>
      </c>
      <c r="D113" s="34">
        <f>'IIP_Annual average'!O152</f>
        <v>159.36594144019458</v>
      </c>
    </row>
    <row r="114" spans="1:4" ht="13.5">
      <c r="A114" s="57"/>
      <c r="B114" s="54" t="s">
        <v>204</v>
      </c>
      <c r="C114" s="34">
        <f>IIP_Indices!Q154</f>
        <v>158.45984865022</v>
      </c>
      <c r="D114" s="34">
        <f>'IIP_Annual average'!O153</f>
        <v>160.59503939935513</v>
      </c>
    </row>
    <row r="115" spans="1:4" ht="13.5">
      <c r="A115" s="57"/>
      <c r="B115" s="54" t="s">
        <v>273</v>
      </c>
      <c r="C115" s="34">
        <f>IIP_Indices!Q155</f>
        <v>160.63510337475262</v>
      </c>
      <c r="D115" s="34">
        <f>'IIP_Annual average'!O154</f>
        <v>161.20417270232477</v>
      </c>
    </row>
    <row r="116" spans="1:4" ht="13.5">
      <c r="A116" s="57"/>
      <c r="B116" s="54" t="s">
        <v>275</v>
      </c>
      <c r="C116" s="34">
        <f>IIP_Indices!Q156</f>
        <v>168.58119803202422</v>
      </c>
      <c r="D116" s="34">
        <f>'IIP_Annual average'!O155</f>
        <v>160.8080583186958</v>
      </c>
    </row>
    <row r="117" spans="1:4" ht="13.5">
      <c r="A117" s="57"/>
      <c r="B117" s="54" t="s">
        <v>207</v>
      </c>
      <c r="C117" s="34">
        <f>IIP_Indices!Q157</f>
        <v>172.43706576732313</v>
      </c>
      <c r="D117" s="34">
        <f>'IIP_Annual average'!O156</f>
        <v>160.71118361394917</v>
      </c>
    </row>
    <row r="118" spans="1:4" ht="13.5">
      <c r="A118" s="57"/>
      <c r="B118" s="54" t="s">
        <v>276</v>
      </c>
      <c r="C118" s="34">
        <f>IIP_Indices!Q158</f>
        <v>167.15422612801757</v>
      </c>
      <c r="D118" s="34">
        <f>'IIP_Annual average'!O157</f>
        <v>161.17481996075293</v>
      </c>
    </row>
    <row r="119" spans="1:4" ht="13.5">
      <c r="A119" s="57"/>
      <c r="B119" s="54" t="s">
        <v>209</v>
      </c>
      <c r="C119" s="34">
        <v>171.6534889252396</v>
      </c>
      <c r="D119" s="34">
        <v>161.7709928347308</v>
      </c>
    </row>
    <row r="120" spans="1:4" ht="13.5">
      <c r="A120" s="58"/>
      <c r="B120" s="54" t="s">
        <v>210</v>
      </c>
      <c r="C120" s="34">
        <v>147.95315213690168</v>
      </c>
      <c r="D120" s="34">
        <v>160.96284005938352</v>
      </c>
    </row>
    <row r="121" spans="1:6" ht="13.5">
      <c r="A121" s="58"/>
      <c r="B121" s="54" t="s">
        <v>211</v>
      </c>
      <c r="C121" s="34">
        <v>168.04498755903506</v>
      </c>
      <c r="D121" s="34">
        <v>160.98162219928923</v>
      </c>
      <c r="F121" s="31"/>
    </row>
    <row r="122" spans="1:4" ht="13.5">
      <c r="A122" s="57">
        <v>2024</v>
      </c>
      <c r="B122" s="54" t="s">
        <v>200</v>
      </c>
      <c r="C122" s="34">
        <v>158.5508263732358</v>
      </c>
      <c r="D122" s="34">
        <v>161.44865760284046</v>
      </c>
    </row>
    <row r="123" spans="1:4" ht="13.5">
      <c r="A123" s="58"/>
      <c r="B123" s="54" t="s">
        <v>201</v>
      </c>
      <c r="C123" s="34">
        <v>162.01556490023705</v>
      </c>
      <c r="D123" s="34">
        <v>162.4173168273092</v>
      </c>
    </row>
    <row r="124" spans="1:4" ht="13.5">
      <c r="A124" s="58"/>
      <c r="B124" s="54" t="s">
        <v>202</v>
      </c>
      <c r="C124" s="34">
        <f>IIP_Indices!Q164</f>
        <v>171.4982695496766</v>
      </c>
      <c r="D124" s="34">
        <f>'IIP_Annual average'!O163</f>
        <v>163.0730689032367</v>
      </c>
    </row>
  </sheetData>
  <sheetProtection/>
  <mergeCells count="11">
    <mergeCell ref="A74:A85"/>
    <mergeCell ref="A62:A73"/>
    <mergeCell ref="A122:A124"/>
    <mergeCell ref="A2:A13"/>
    <mergeCell ref="A14:A25"/>
    <mergeCell ref="A26:A37"/>
    <mergeCell ref="A38:A49"/>
    <mergeCell ref="A50:A61"/>
    <mergeCell ref="A110:A121"/>
    <mergeCell ref="A98:A109"/>
    <mergeCell ref="A86:A9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5">
      <selection activeCell="H15" sqref="H15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I1">
      <selection activeCell="S6" sqref="S6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2024-05-03T13:53:20Z</dcterms:modified>
  <cp:category/>
  <cp:version/>
  <cp:contentType/>
  <cp:contentStatus/>
</cp:coreProperties>
</file>