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habarugira\Desktop\Questionnaire\Thematic Reports Annex Tables\Final Annex Tables\"/>
    </mc:Choice>
  </mc:AlternateContent>
  <bookViews>
    <workbookView xWindow="0" yWindow="0" windowWidth="23040" windowHeight="10452" tabRatio="796"/>
  </bookViews>
  <sheets>
    <sheet name="Content" sheetId="124" r:id="rId1"/>
    <sheet name="Table3.1" sheetId="1" r:id="rId2"/>
    <sheet name="Table3.2" sheetId="2" r:id="rId3"/>
    <sheet name="Table3.1a" sheetId="3" r:id="rId4"/>
    <sheet name="Table3.2a" sheetId="4" r:id="rId5"/>
    <sheet name="Table3.3" sheetId="5" r:id="rId6"/>
    <sheet name="Table3.3a" sheetId="6" r:id="rId7"/>
    <sheet name="Table3.4" sheetId="7" r:id="rId8"/>
    <sheet name="Table3.5" sheetId="8" r:id="rId9"/>
    <sheet name="Table3.4a" sheetId="9" r:id="rId10"/>
    <sheet name="Table3.5a" sheetId="10" r:id="rId11"/>
    <sheet name="Table3.6" sheetId="11" r:id="rId12"/>
    <sheet name="Table3.6a" sheetId="12" r:id="rId13"/>
    <sheet name="Table4.1a" sheetId="13" r:id="rId14"/>
    <sheet name="Table4.2a" sheetId="14" r:id="rId15"/>
    <sheet name="Table4.1" sheetId="15" r:id="rId16"/>
    <sheet name="Table4.3a" sheetId="16" r:id="rId17"/>
    <sheet name="Table4.4a" sheetId="17" r:id="rId18"/>
    <sheet name="Table4.2" sheetId="34" r:id="rId19"/>
    <sheet name="Table4.5a" sheetId="18" r:id="rId20"/>
    <sheet name="Table4.6a" sheetId="19" r:id="rId21"/>
    <sheet name="Table4.7a" sheetId="20" r:id="rId22"/>
    <sheet name="Table4.8a" sheetId="21" r:id="rId23"/>
    <sheet name="Table4.3" sheetId="35" r:id="rId24"/>
    <sheet name="Table5.1a" sheetId="22" r:id="rId25"/>
    <sheet name="Table5.2a" sheetId="23" r:id="rId26"/>
    <sheet name="Table5.3a" sheetId="25" r:id="rId27"/>
    <sheet name="Table5.4a" sheetId="24" r:id="rId28"/>
    <sheet name="Table5.1" sheetId="28" r:id="rId29"/>
    <sheet name="Table5.5a" sheetId="29" r:id="rId30"/>
    <sheet name="Table5.2" sheetId="32" r:id="rId31"/>
    <sheet name="Table5.6a" sheetId="36" r:id="rId32"/>
    <sheet name="Table6.1" sheetId="31" r:id="rId33"/>
    <sheet name="Table6.2" sheetId="33" r:id="rId34"/>
    <sheet name="Table6.1a" sheetId="30" r:id="rId35"/>
    <sheet name="Table6.3" sheetId="37" r:id="rId36"/>
    <sheet name="Table6.4" sheetId="38" r:id="rId37"/>
    <sheet name="Table6.5" sheetId="39" r:id="rId38"/>
    <sheet name="Table6.6" sheetId="41" r:id="rId39"/>
    <sheet name="Table6.7" sheetId="40" r:id="rId40"/>
    <sheet name="TableC.1" sheetId="53" r:id="rId41"/>
    <sheet name="TableC.2" sheetId="44" r:id="rId42"/>
    <sheet name="TableC.3" sheetId="45" r:id="rId43"/>
    <sheet name="TableC.4" sheetId="46" r:id="rId44"/>
    <sheet name="TableC.5" sheetId="47" r:id="rId45"/>
    <sheet name="TableC.6" sheetId="48" r:id="rId46"/>
    <sheet name="TableC.7" sheetId="43" r:id="rId47"/>
    <sheet name="TableC.8" sheetId="49" r:id="rId48"/>
    <sheet name="TableC.9" sheetId="54" r:id="rId49"/>
    <sheet name="TableC.10 " sheetId="55" r:id="rId50"/>
    <sheet name="TableC.11" sheetId="56" r:id="rId51"/>
    <sheet name="TableC.12" sheetId="57" r:id="rId52"/>
    <sheet name="TableC.13" sheetId="58" r:id="rId53"/>
    <sheet name="TableC.14" sheetId="59" r:id="rId54"/>
    <sheet name="TableC.15" sheetId="60" r:id="rId55"/>
    <sheet name="TableC.16" sheetId="61" r:id="rId56"/>
    <sheet name="TableC.17" sheetId="62" r:id="rId57"/>
    <sheet name="TableC.18" sheetId="63" r:id="rId58"/>
    <sheet name="TableC.19" sheetId="65" r:id="rId59"/>
    <sheet name="TableC.20" sheetId="66" r:id="rId60"/>
    <sheet name="TableC.21" sheetId="67" r:id="rId61"/>
    <sheet name="TableC.22" sheetId="68" r:id="rId62"/>
    <sheet name="TableC.23" sheetId="69" r:id="rId63"/>
    <sheet name="TableC.24" sheetId="70" r:id="rId64"/>
    <sheet name="TableC.25" sheetId="71" r:id="rId65"/>
    <sheet name="TableC.26" sheetId="72" r:id="rId66"/>
    <sheet name="TableC.27" sheetId="73" r:id="rId67"/>
    <sheet name="TableC.28" sheetId="74" r:id="rId68"/>
    <sheet name="TableC.29" sheetId="75" r:id="rId69"/>
    <sheet name="TableC.30" sheetId="76" r:id="rId70"/>
    <sheet name="TableC.31" sheetId="77" r:id="rId71"/>
    <sheet name="TableC.32" sheetId="78" r:id="rId72"/>
    <sheet name="TableC.33" sheetId="79" r:id="rId73"/>
    <sheet name="TableC.34" sheetId="80" r:id="rId74"/>
    <sheet name="TableC.35" sheetId="81" r:id="rId75"/>
    <sheet name="TableC.36" sheetId="82" r:id="rId76"/>
    <sheet name="TableC.37" sheetId="83" r:id="rId77"/>
    <sheet name="TableC.38" sheetId="85" r:id="rId78"/>
    <sheet name="TableC.39" sheetId="86" r:id="rId79"/>
    <sheet name="TableC.40" sheetId="87" r:id="rId80"/>
    <sheet name="TableC.41" sheetId="88" r:id="rId81"/>
    <sheet name="TableC.42" sheetId="89" r:id="rId82"/>
    <sheet name="TableC.43" sheetId="90" r:id="rId83"/>
    <sheet name="TableC.44" sheetId="91" r:id="rId84"/>
    <sheet name="TableC.45" sheetId="92" r:id="rId85"/>
    <sheet name="TableC.46" sheetId="93" r:id="rId86"/>
    <sheet name="TableC.47" sheetId="94" r:id="rId87"/>
    <sheet name="TableC.48" sheetId="95" r:id="rId88"/>
    <sheet name="TableC.49" sheetId="96" r:id="rId89"/>
    <sheet name="TableC.50" sheetId="97" r:id="rId90"/>
    <sheet name="TableC.51" sheetId="98" r:id="rId91"/>
    <sheet name="TableC52" sheetId="99" r:id="rId92"/>
    <sheet name="TableC.53" sheetId="100" r:id="rId93"/>
    <sheet name="TableC.54" sheetId="101" r:id="rId94"/>
    <sheet name="TableC.55" sheetId="102" r:id="rId95"/>
    <sheet name="TableC.56" sheetId="103" r:id="rId96"/>
    <sheet name="TableC.57" sheetId="104" r:id="rId97"/>
    <sheet name="TableC58" sheetId="105" r:id="rId98"/>
    <sheet name="TableC.59" sheetId="106" r:id="rId99"/>
    <sheet name="TableC.60" sheetId="107" r:id="rId100"/>
    <sheet name="TableC.61" sheetId="108" r:id="rId101"/>
    <sheet name="TableC.62" sheetId="109" r:id="rId102"/>
    <sheet name="TableC.63" sheetId="110" r:id="rId103"/>
    <sheet name="TableC.64" sheetId="111" r:id="rId104"/>
    <sheet name="TableC.65" sheetId="112" r:id="rId105"/>
    <sheet name="TableC.66" sheetId="115" r:id="rId106"/>
    <sheet name="TableC.67" sheetId="116" r:id="rId107"/>
    <sheet name="TableC.68" sheetId="117" r:id="rId108"/>
    <sheet name="TableC.69" sheetId="120" r:id="rId109"/>
    <sheet name="TableC.70" sheetId="121" r:id="rId110"/>
    <sheet name="TableC.71" sheetId="122" r:id="rId111"/>
    <sheet name="TableC.72" sheetId="123" r:id="rId112"/>
  </sheets>
  <definedNames>
    <definedName name="_Ref125552330" localSheetId="23">Table4.3!$A$2</definedName>
    <definedName name="_Toc127785285" localSheetId="40">TableC.1!$A$2</definedName>
    <definedName name="_Toc127785306" localSheetId="58">TableC.19!$A$1</definedName>
    <definedName name="_Toc130900632" localSheetId="18">Table4.2!$A$2</definedName>
    <definedName name="Table3.1_A3Table3.1__Distribution_of_the_resident_population_by_lifetime_migration_status__sex_and_area_of_residence">Table3.1!$A$3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5" l="1"/>
  <c r="D36" i="75"/>
  <c r="F36" i="75" s="1"/>
  <c r="F35" i="75"/>
  <c r="E35" i="75"/>
  <c r="D35" i="75"/>
  <c r="E34" i="75"/>
  <c r="F34" i="75" s="1"/>
  <c r="D34" i="75"/>
  <c r="E33" i="75"/>
  <c r="D33" i="75"/>
  <c r="F33" i="75" s="1"/>
  <c r="E32" i="75"/>
  <c r="D32" i="75"/>
  <c r="F32" i="75" s="1"/>
  <c r="F31" i="75"/>
  <c r="E31" i="75"/>
  <c r="D31" i="75"/>
  <c r="E30" i="75"/>
  <c r="D30" i="75"/>
  <c r="F30" i="75" s="1"/>
  <c r="E29" i="75"/>
  <c r="D29" i="75"/>
  <c r="F29" i="75" s="1"/>
  <c r="F28" i="75"/>
  <c r="E28" i="75"/>
  <c r="D28" i="75"/>
  <c r="F27" i="75"/>
  <c r="E27" i="75"/>
  <c r="D27" i="75"/>
  <c r="E26" i="75"/>
  <c r="F26" i="75" s="1"/>
  <c r="D26" i="75"/>
  <c r="E25" i="75"/>
  <c r="D25" i="75"/>
  <c r="F25" i="75" s="1"/>
  <c r="E24" i="75"/>
  <c r="D24" i="75"/>
  <c r="F24" i="75" s="1"/>
  <c r="F23" i="75"/>
  <c r="E23" i="75"/>
  <c r="D23" i="75"/>
  <c r="E22" i="75"/>
  <c r="D22" i="75"/>
  <c r="F22" i="75" s="1"/>
  <c r="E21" i="75"/>
  <c r="D21" i="75"/>
  <c r="F21" i="75" s="1"/>
  <c r="F20" i="75"/>
  <c r="E20" i="75"/>
  <c r="D20" i="75"/>
  <c r="F19" i="75"/>
  <c r="E19" i="75"/>
  <c r="D19" i="75"/>
  <c r="E18" i="75"/>
  <c r="F18" i="75" s="1"/>
  <c r="D18" i="75"/>
  <c r="E17" i="75"/>
  <c r="D17" i="75"/>
  <c r="F17" i="75" s="1"/>
  <c r="E16" i="75"/>
  <c r="D16" i="75"/>
  <c r="F16" i="75" s="1"/>
  <c r="F15" i="75"/>
  <c r="E15" i="75"/>
  <c r="D15" i="75"/>
  <c r="E14" i="75"/>
  <c r="D14" i="75"/>
  <c r="F14" i="75" s="1"/>
  <c r="E13" i="75"/>
  <c r="D13" i="75"/>
  <c r="F13" i="75" s="1"/>
  <c r="F12" i="75"/>
  <c r="E12" i="75"/>
  <c r="D12" i="75"/>
  <c r="F11" i="75"/>
  <c r="E11" i="75"/>
  <c r="D11" i="75"/>
  <c r="E10" i="75"/>
  <c r="F10" i="75" s="1"/>
  <c r="D10" i="75"/>
  <c r="E9" i="75"/>
  <c r="D9" i="75"/>
  <c r="F9" i="75" s="1"/>
  <c r="E8" i="75"/>
  <c r="D8" i="75"/>
  <c r="F8" i="75" s="1"/>
  <c r="F7" i="75"/>
  <c r="E7" i="75"/>
  <c r="D7" i="75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B3" i="124"/>
  <c r="B2" i="124"/>
  <c r="E35" i="56" l="1"/>
  <c r="D35" i="56"/>
  <c r="F35" i="56" s="1"/>
  <c r="F34" i="56"/>
  <c r="E34" i="56"/>
  <c r="D34" i="56"/>
  <c r="E33" i="56"/>
  <c r="F33" i="56" s="1"/>
  <c r="D33" i="56"/>
  <c r="E32" i="56"/>
  <c r="D32" i="56"/>
  <c r="F32" i="56" s="1"/>
  <c r="E31" i="56"/>
  <c r="D31" i="56"/>
  <c r="F31" i="56" s="1"/>
  <c r="F30" i="56"/>
  <c r="E30" i="56"/>
  <c r="D30" i="56"/>
  <c r="F29" i="56"/>
  <c r="E29" i="56"/>
  <c r="D29" i="56"/>
  <c r="E28" i="56"/>
  <c r="D28" i="56"/>
  <c r="F28" i="56" s="1"/>
  <c r="E27" i="56"/>
  <c r="D27" i="56"/>
  <c r="F27" i="56" s="1"/>
  <c r="F26" i="56"/>
  <c r="E26" i="56"/>
  <c r="D26" i="56"/>
  <c r="E25" i="56"/>
  <c r="F25" i="56" s="1"/>
  <c r="D25" i="56"/>
  <c r="E24" i="56"/>
  <c r="D24" i="56"/>
  <c r="F24" i="56" s="1"/>
  <c r="E23" i="56"/>
  <c r="D23" i="56"/>
  <c r="F23" i="56" s="1"/>
  <c r="F22" i="56"/>
  <c r="E22" i="56"/>
  <c r="D22" i="56"/>
  <c r="F21" i="56"/>
  <c r="E21" i="56"/>
  <c r="D21" i="56"/>
  <c r="E20" i="56"/>
  <c r="D20" i="56"/>
  <c r="F20" i="56" s="1"/>
  <c r="E19" i="56"/>
  <c r="D19" i="56"/>
  <c r="F19" i="56" s="1"/>
  <c r="F18" i="56"/>
  <c r="E18" i="56"/>
  <c r="D18" i="56"/>
  <c r="E17" i="56"/>
  <c r="F17" i="56" s="1"/>
  <c r="D17" i="56"/>
  <c r="E16" i="56"/>
  <c r="D16" i="56"/>
  <c r="F16" i="56" s="1"/>
  <c r="E15" i="56"/>
  <c r="D15" i="56"/>
  <c r="F15" i="56" s="1"/>
  <c r="F14" i="56"/>
  <c r="E14" i="56"/>
  <c r="D14" i="56"/>
  <c r="F13" i="56"/>
  <c r="E13" i="56"/>
  <c r="D13" i="56"/>
  <c r="E12" i="56"/>
  <c r="D12" i="56"/>
  <c r="F12" i="56" s="1"/>
  <c r="E11" i="56"/>
  <c r="D11" i="56"/>
  <c r="F11" i="56" s="1"/>
  <c r="F10" i="56"/>
  <c r="E10" i="56"/>
  <c r="D10" i="56"/>
  <c r="E9" i="56"/>
  <c r="F9" i="56" s="1"/>
  <c r="D9" i="56"/>
  <c r="E8" i="56"/>
  <c r="D8" i="56"/>
  <c r="F8" i="56" s="1"/>
  <c r="E7" i="56"/>
  <c r="D7" i="56"/>
  <c r="F7" i="56" s="1"/>
  <c r="F6" i="56"/>
  <c r="E6" i="56"/>
  <c r="D6" i="56"/>
  <c r="G37" i="55"/>
  <c r="F37" i="55"/>
  <c r="G36" i="55"/>
  <c r="F36" i="55"/>
  <c r="G35" i="55"/>
  <c r="F35" i="55"/>
  <c r="G34" i="55"/>
  <c r="F34" i="55"/>
  <c r="G33" i="55"/>
  <c r="F33" i="55"/>
  <c r="G32" i="55"/>
  <c r="F32" i="55"/>
  <c r="G31" i="55"/>
  <c r="F31" i="55"/>
  <c r="G30" i="55"/>
  <c r="F30" i="55"/>
  <c r="G29" i="55"/>
  <c r="F29" i="55"/>
  <c r="G28" i="55"/>
  <c r="F28" i="55"/>
  <c r="G27" i="55"/>
  <c r="F27" i="55"/>
  <c r="G26" i="55"/>
  <c r="F26" i="55"/>
  <c r="G25" i="55"/>
  <c r="F25" i="55"/>
  <c r="G24" i="55"/>
  <c r="F24" i="55"/>
  <c r="G23" i="55"/>
  <c r="F23" i="55"/>
  <c r="G22" i="55"/>
  <c r="F22" i="55"/>
  <c r="G21" i="55"/>
  <c r="F21" i="55"/>
  <c r="G20" i="55"/>
  <c r="F20" i="55"/>
  <c r="G19" i="55"/>
  <c r="F19" i="55"/>
  <c r="G18" i="55"/>
  <c r="F18" i="55"/>
  <c r="G17" i="55"/>
  <c r="F17" i="55"/>
  <c r="G16" i="55"/>
  <c r="F16" i="55"/>
  <c r="G15" i="55"/>
  <c r="F15" i="55"/>
  <c r="G14" i="55"/>
  <c r="F14" i="55"/>
  <c r="G13" i="55"/>
  <c r="F13" i="55"/>
  <c r="G12" i="55"/>
  <c r="F12" i="55"/>
  <c r="G11" i="55"/>
  <c r="F11" i="55"/>
  <c r="G10" i="55"/>
  <c r="F10" i="55"/>
  <c r="G9" i="55"/>
  <c r="F9" i="55"/>
  <c r="G8" i="55"/>
  <c r="F8" i="55"/>
  <c r="G12" i="54"/>
  <c r="F12" i="54"/>
  <c r="G11" i="54"/>
  <c r="F11" i="54"/>
  <c r="G10" i="54"/>
  <c r="F10" i="54"/>
  <c r="G9" i="54"/>
  <c r="F9" i="54"/>
  <c r="G8" i="54"/>
  <c r="F8" i="54"/>
  <c r="H9" i="32"/>
  <c r="H8" i="32"/>
  <c r="H7" i="32"/>
  <c r="H6" i="32"/>
  <c r="H5" i="32"/>
  <c r="F13" i="32"/>
  <c r="E13" i="32"/>
  <c r="D13" i="32"/>
  <c r="C13" i="32"/>
  <c r="B13" i="32"/>
  <c r="O9" i="32"/>
  <c r="O8" i="32"/>
  <c r="O7" i="32"/>
  <c r="O6" i="32"/>
  <c r="O5" i="32"/>
  <c r="P6" i="28"/>
  <c r="P7" i="28"/>
  <c r="P8" i="28"/>
  <c r="P9" i="28"/>
  <c r="P5" i="28"/>
  <c r="H8" i="28"/>
  <c r="H9" i="28"/>
  <c r="H7" i="28"/>
  <c r="H6" i="28"/>
  <c r="H5" i="28"/>
  <c r="F11" i="28"/>
  <c r="E11" i="28"/>
  <c r="D11" i="28"/>
  <c r="C11" i="28"/>
  <c r="B11" i="28"/>
  <c r="J26" i="21"/>
  <c r="I26" i="21"/>
  <c r="J25" i="21"/>
  <c r="I25" i="21"/>
  <c r="J24" i="21"/>
  <c r="I24" i="21"/>
  <c r="J23" i="21"/>
  <c r="I23" i="21"/>
  <c r="J22" i="21"/>
  <c r="I22" i="21"/>
  <c r="J21" i="21"/>
  <c r="I21" i="21"/>
  <c r="J20" i="21"/>
  <c r="I20" i="21"/>
  <c r="J19" i="21"/>
  <c r="I19" i="21"/>
  <c r="J18" i="21"/>
  <c r="I18" i="21"/>
  <c r="J17" i="21"/>
  <c r="I17" i="21"/>
  <c r="J16" i="21"/>
  <c r="I16" i="21"/>
  <c r="J15" i="21"/>
  <c r="I15" i="21"/>
  <c r="J14" i="21"/>
  <c r="I14" i="21"/>
  <c r="J13" i="21"/>
  <c r="I13" i="21"/>
  <c r="J12" i="21"/>
  <c r="I12" i="21"/>
  <c r="J11" i="21"/>
  <c r="I11" i="21"/>
  <c r="J10" i="21"/>
  <c r="I10" i="21"/>
  <c r="J9" i="21"/>
  <c r="I9" i="21"/>
  <c r="I26" i="20"/>
  <c r="H26" i="20"/>
  <c r="I25" i="20"/>
  <c r="H25" i="20"/>
  <c r="I24" i="20"/>
  <c r="H24" i="20"/>
  <c r="I23" i="20"/>
  <c r="H23" i="20"/>
  <c r="I22" i="20"/>
  <c r="H22" i="20"/>
  <c r="I21" i="20"/>
  <c r="H21" i="20"/>
  <c r="I20" i="20"/>
  <c r="H20" i="20"/>
  <c r="I19" i="20"/>
  <c r="H19" i="20"/>
  <c r="I18" i="20"/>
  <c r="H18" i="20"/>
  <c r="I17" i="20"/>
  <c r="H17" i="20"/>
  <c r="I16" i="20"/>
  <c r="H16" i="20"/>
  <c r="I15" i="20"/>
  <c r="H15" i="20"/>
  <c r="I14" i="20"/>
  <c r="H14" i="20"/>
  <c r="I13" i="20"/>
  <c r="H13" i="20"/>
  <c r="I12" i="20"/>
  <c r="H12" i="20"/>
  <c r="I11" i="20"/>
  <c r="H11" i="20"/>
  <c r="I10" i="20"/>
  <c r="H10" i="20"/>
  <c r="I9" i="20"/>
  <c r="H9" i="20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</calcChain>
</file>

<file path=xl/sharedStrings.xml><?xml version="1.0" encoding="utf-8"?>
<sst xmlns="http://schemas.openxmlformats.org/spreadsheetml/2006/main" count="4553" uniqueCount="534">
  <si>
    <t>Lifetime Migrants</t>
  </si>
  <si>
    <t>Non-Migrants</t>
  </si>
  <si>
    <t>Frequency</t>
  </si>
  <si>
    <t>Percent</t>
  </si>
  <si>
    <t>Rwanda</t>
  </si>
  <si>
    <t xml:space="preserve">  Male</t>
  </si>
  <si>
    <t xml:space="preserve">  Female</t>
  </si>
  <si>
    <t xml:space="preserve">  Both sexes</t>
  </si>
  <si>
    <t>Urban</t>
  </si>
  <si>
    <t>Rural</t>
  </si>
  <si>
    <t>Source: Rwanda 5th Population and Housing Census, 2022 (NISR)</t>
  </si>
  <si>
    <t>Male</t>
  </si>
  <si>
    <t>Female</t>
  </si>
  <si>
    <t>Both sexes</t>
  </si>
  <si>
    <t>Number of migrants</t>
  </si>
  <si>
    <t>% of migrants</t>
  </si>
  <si>
    <t xml:space="preserve">  Urban</t>
  </si>
  <si>
    <t xml:space="preserve">  Rural</t>
  </si>
  <si>
    <t xml:space="preserve">  Total</t>
  </si>
  <si>
    <t>City of Kigali</t>
  </si>
  <si>
    <t>Southern Province</t>
  </si>
  <si>
    <t>Western Province</t>
  </si>
  <si>
    <t>Northern Province</t>
  </si>
  <si>
    <t>Eastern Province</t>
  </si>
  <si>
    <t>Current Province of residence</t>
  </si>
  <si>
    <t>Total</t>
  </si>
  <si>
    <t>Province of birth and Abroad</t>
  </si>
  <si>
    <t xml:space="preserve">  Kigali</t>
  </si>
  <si>
    <t xml:space="preserve">  South</t>
  </si>
  <si>
    <t xml:space="preserve">  West</t>
  </si>
  <si>
    <t xml:space="preserve">  North</t>
  </si>
  <si>
    <t xml:space="preserve">  East</t>
  </si>
  <si>
    <t>Kigali</t>
  </si>
  <si>
    <t>South</t>
  </si>
  <si>
    <t>West</t>
  </si>
  <si>
    <t>North</t>
  </si>
  <si>
    <t>East</t>
  </si>
  <si>
    <t xml:space="preserve">  City of Kigali</t>
  </si>
  <si>
    <t xml:space="preserve">  Southern Province</t>
  </si>
  <si>
    <t xml:space="preserve">  Western Province</t>
  </si>
  <si>
    <t xml:space="preserve">  Northern Province</t>
  </si>
  <si>
    <t xml:space="preserve">  Eastern Province</t>
  </si>
  <si>
    <t>International Lifetime Migrants</t>
  </si>
  <si>
    <t>Non-International Lifetime Migrants</t>
  </si>
  <si>
    <t>Recent Migrants</t>
  </si>
  <si>
    <t>source: Rwanda 5th Population and Housing Census, 2022 (NISR).Notes: (1) Recent migrants are those who have moved districts within the last five years.</t>
  </si>
  <si>
    <t>Number of Recent migrants</t>
  </si>
  <si>
    <t>% of Recent migrants</t>
  </si>
  <si>
    <t>source: Rwanda 5th Population and Housing Census, 2022 (NISR)</t>
  </si>
  <si>
    <t>province of previous residence</t>
  </si>
  <si>
    <t xml:space="preserve">  Kigali City</t>
  </si>
  <si>
    <t xml:space="preserve">  Norther Province</t>
  </si>
  <si>
    <t xml:space="preserve">  Abroad</t>
  </si>
  <si>
    <t>Kigali City</t>
  </si>
  <si>
    <t>Norther Province</t>
  </si>
  <si>
    <t>Abroad</t>
  </si>
  <si>
    <t>Not Stated</t>
  </si>
  <si>
    <t>Number of lived abroad in last 5 years</t>
  </si>
  <si>
    <t>Number of Non-Migrants</t>
  </si>
  <si>
    <t>Sex</t>
  </si>
  <si>
    <t>age group five from 0 to 85</t>
  </si>
  <si>
    <t xml:space="preserve">  0-4</t>
  </si>
  <si>
    <t xml:space="preserve">  5-9</t>
  </si>
  <si>
    <t xml:space="preserve">  10-14</t>
  </si>
  <si>
    <t xml:space="preserve">  15-19</t>
  </si>
  <si>
    <t xml:space="preserve">  20-24</t>
  </si>
  <si>
    <t xml:space="preserve">  25-29</t>
  </si>
  <si>
    <t xml:space="preserve">  30-34</t>
  </si>
  <si>
    <t xml:space="preserve">  35-39</t>
  </si>
  <si>
    <t xml:space="preserve">  40-44</t>
  </si>
  <si>
    <t xml:space="preserve">  45-49</t>
  </si>
  <si>
    <t xml:space="preserve">  50-54</t>
  </si>
  <si>
    <t xml:space="preserve">  55-59</t>
  </si>
  <si>
    <t xml:space="preserve">  60-64</t>
  </si>
  <si>
    <t xml:space="preserve">  65-69</t>
  </si>
  <si>
    <t xml:space="preserve">  70-74</t>
  </si>
  <si>
    <t xml:space="preserve">  75-79</t>
  </si>
  <si>
    <t xml:space="preserve">  80-84</t>
  </si>
  <si>
    <t xml:space="preserve">  85+</t>
  </si>
  <si>
    <t xml:space="preserve">  Mean</t>
  </si>
  <si>
    <t xml:space="preserve">  Median</t>
  </si>
  <si>
    <t>Area of residence</t>
  </si>
  <si>
    <t>sex ratios</t>
  </si>
  <si>
    <t>urban</t>
  </si>
  <si>
    <t>Source: Rwanda 5th Population and Housing Census, 2022 (NISR).Notes: (1) See Table 32 in Annex D for details of the base population used in this figure.</t>
  </si>
  <si>
    <t xml:space="preserve">Sex ratios </t>
  </si>
  <si>
    <t>Source: Rwanda 5th Population and Housing Census, 2022 (NISR).Notes: (1) See Table 54 in Annex D for details of the base population used in this figure.</t>
  </si>
  <si>
    <t>Sex ratios</t>
  </si>
  <si>
    <t>Place of birh/district</t>
  </si>
  <si>
    <t xml:space="preserve">  Nyarugenge</t>
  </si>
  <si>
    <t xml:space="preserve">  Gasabo</t>
  </si>
  <si>
    <t xml:space="preserve">  Kicukiro</t>
  </si>
  <si>
    <t xml:space="preserve">  Nyanza</t>
  </si>
  <si>
    <t xml:space="preserve">  Gisagara</t>
  </si>
  <si>
    <t xml:space="preserve">  Nyaruguru</t>
  </si>
  <si>
    <t xml:space="preserve">  Huye</t>
  </si>
  <si>
    <t xml:space="preserve">  Nyamagabe</t>
  </si>
  <si>
    <t xml:space="preserve">  Ruhango</t>
  </si>
  <si>
    <t xml:space="preserve">  Muhanga</t>
  </si>
  <si>
    <t xml:space="preserve">  Kamonyi</t>
  </si>
  <si>
    <t xml:space="preserve">  Karongi</t>
  </si>
  <si>
    <t xml:space="preserve">  Rutsiro</t>
  </si>
  <si>
    <t xml:space="preserve">  Rubavu</t>
  </si>
  <si>
    <t xml:space="preserve">  Nyabihu</t>
  </si>
  <si>
    <t xml:space="preserve">  Ngororero</t>
  </si>
  <si>
    <t xml:space="preserve">  Rusizi</t>
  </si>
  <si>
    <t xml:space="preserve">  Nyamasheke</t>
  </si>
  <si>
    <t xml:space="preserve">  Rulindo</t>
  </si>
  <si>
    <t xml:space="preserve">  Gakenke</t>
  </si>
  <si>
    <t xml:space="preserve">  Musanze</t>
  </si>
  <si>
    <t xml:space="preserve">  Burera</t>
  </si>
  <si>
    <t xml:space="preserve">  Gicumbi</t>
  </si>
  <si>
    <t xml:space="preserve">  Rwamagana</t>
  </si>
  <si>
    <t xml:space="preserve">  Nyagatare</t>
  </si>
  <si>
    <t xml:space="preserve">  Gatsibo</t>
  </si>
  <si>
    <t xml:space="preserve">  Kayonza</t>
  </si>
  <si>
    <t xml:space="preserve">  Kirehe</t>
  </si>
  <si>
    <t xml:space="preserve">  Ngoma</t>
  </si>
  <si>
    <t xml:space="preserve">  Bugesera</t>
  </si>
  <si>
    <t xml:space="preserve">  Not started</t>
  </si>
  <si>
    <t>Recent Migration Status</t>
  </si>
  <si>
    <t>District of previous residence</t>
  </si>
  <si>
    <t xml:space="preserve">  11 Nyarugenge</t>
  </si>
  <si>
    <t xml:space="preserve">  12 Gasabo</t>
  </si>
  <si>
    <t xml:space="preserve">  13 Kicukiro</t>
  </si>
  <si>
    <t xml:space="preserve">  21 Nyanza</t>
  </si>
  <si>
    <t xml:space="preserve">  22 Gisagara</t>
  </si>
  <si>
    <t xml:space="preserve">  23 Nyaruguru</t>
  </si>
  <si>
    <t xml:space="preserve">  24 Huye</t>
  </si>
  <si>
    <t xml:space="preserve">  25 Nyamagabe</t>
  </si>
  <si>
    <t xml:space="preserve">  26 Ruhango</t>
  </si>
  <si>
    <t xml:space="preserve">  27 Muhanga</t>
  </si>
  <si>
    <t xml:space="preserve">  28 Kamonyi</t>
  </si>
  <si>
    <t xml:space="preserve">  31 Karongi</t>
  </si>
  <si>
    <t xml:space="preserve">  32 Rutsiro</t>
  </si>
  <si>
    <t xml:space="preserve">  33 Rubavu</t>
  </si>
  <si>
    <t xml:space="preserve">  34 Nyabihu</t>
  </si>
  <si>
    <t xml:space="preserve">  35 Ngororero</t>
  </si>
  <si>
    <t xml:space="preserve">  36 Rusizi</t>
  </si>
  <si>
    <t xml:space="preserve">  37 Nyamasheke</t>
  </si>
  <si>
    <t xml:space="preserve">  41 Rulindo</t>
  </si>
  <si>
    <t xml:space="preserve">  42 Gakenke</t>
  </si>
  <si>
    <t xml:space="preserve">  43 Musanze</t>
  </si>
  <si>
    <t xml:space="preserve">  44 Burera</t>
  </si>
  <si>
    <t xml:space="preserve">  45 Gicumbi</t>
  </si>
  <si>
    <t xml:space="preserve">  51 Rwamagana</t>
  </si>
  <si>
    <t xml:space="preserve">  52 Nyagatare</t>
  </si>
  <si>
    <t xml:space="preserve">  53 Gatsibo</t>
  </si>
  <si>
    <t xml:space="preserve">  54 Kayonza</t>
  </si>
  <si>
    <t xml:space="preserve">  55 Kirehe</t>
  </si>
  <si>
    <t xml:space="preserve">  56 Ngoma</t>
  </si>
  <si>
    <t xml:space="preserve">  57 Bugesera</t>
  </si>
  <si>
    <t>District</t>
  </si>
  <si>
    <t>Immigrant status</t>
  </si>
  <si>
    <t>Immigrant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</si>
  <si>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</si>
  <si>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</si>
  <si>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</si>
  <si>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</si>
  <si>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</si>
  <si>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</si>
  <si>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</si>
  <si>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</si>
  <si>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</si>
  <si>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</si>
  <si>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</si>
  <si>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</si>
  <si>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</si>
  <si>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</si>
  <si>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</si>
  <si>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</si>
  <si>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</si>
  <si>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</si>
  <si>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</si>
  <si>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</si>
  <si>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</si>
  <si>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</si>
  <si>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</si>
  <si>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</si>
  <si>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</si>
  <si>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</si>
  <si>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</si>
  <si>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</si>
  <si>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</si>
  <si>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</si>
  <si>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Not started</t>
  </si>
  <si>
    <t>Duration at current district of residence(Years)</t>
  </si>
  <si>
    <t xml:space="preserve">  &lt;5year</t>
  </si>
  <si>
    <t xml:space="preserve">  5-9Year</t>
  </si>
  <si>
    <t xml:space="preserve">  10Year+</t>
  </si>
  <si>
    <t xml:space="preserve">  999</t>
  </si>
  <si>
    <t>11 Nyarugenge</t>
  </si>
  <si>
    <t>12 Gasabo</t>
  </si>
  <si>
    <t>13 Kicukiro</t>
  </si>
  <si>
    <t>21 Nyanza</t>
  </si>
  <si>
    <t>22 Gisagara</t>
  </si>
  <si>
    <t>23 Nyaruguru</t>
  </si>
  <si>
    <t>24 Huye</t>
  </si>
  <si>
    <t>25 Nyamagabe</t>
  </si>
  <si>
    <t>26 Ruhango</t>
  </si>
  <si>
    <t>27 Muhanga</t>
  </si>
  <si>
    <t>28 Kamonyi</t>
  </si>
  <si>
    <t>31 Karongi</t>
  </si>
  <si>
    <t>32 Rutsiro</t>
  </si>
  <si>
    <t>33 Rubavu</t>
  </si>
  <si>
    <t>34 Nyabihu</t>
  </si>
  <si>
    <t>35 Ngororero</t>
  </si>
  <si>
    <t>36 Rusizi</t>
  </si>
  <si>
    <t>37 Nyamasheke</t>
  </si>
  <si>
    <t>41 Rulindo</t>
  </si>
  <si>
    <t>42 Gakenke</t>
  </si>
  <si>
    <t>43 Musanze</t>
  </si>
  <si>
    <t>44 Burera</t>
  </si>
  <si>
    <t>45 Gicumbi</t>
  </si>
  <si>
    <t>51 Rwamagana</t>
  </si>
  <si>
    <t>52 Nyagatare</t>
  </si>
  <si>
    <t>53 Gatsibo</t>
  </si>
  <si>
    <t>54 Kayonza</t>
  </si>
  <si>
    <t>55 Kirehe</t>
  </si>
  <si>
    <t>56 Ngoma</t>
  </si>
  <si>
    <t>57 Bugesera</t>
  </si>
  <si>
    <t xml:space="preserve">    Rwanda</t>
  </si>
  <si>
    <t xml:space="preserve">    Burundi</t>
  </si>
  <si>
    <t xml:space="preserve">    Tanzania</t>
  </si>
  <si>
    <t xml:space="preserve">    Kenya</t>
  </si>
  <si>
    <t xml:space="preserve">    Uganda</t>
  </si>
  <si>
    <t xml:space="preserve">    DRC</t>
  </si>
  <si>
    <t xml:space="preserve">    Other African countries</t>
  </si>
  <si>
    <t xml:space="preserve">    Europe</t>
  </si>
  <si>
    <t xml:space="preserve">    America</t>
  </si>
  <si>
    <t xml:space="preserve">    Asia</t>
  </si>
  <si>
    <t xml:space="preserve">    Oceania</t>
  </si>
  <si>
    <t xml:space="preserve">    Total</t>
  </si>
  <si>
    <t xml:space="preserve">    999</t>
  </si>
  <si>
    <t xml:space="preserve">    28</t>
  </si>
  <si>
    <t xml:space="preserve">  employed</t>
  </si>
  <si>
    <t xml:space="preserve">    16-19</t>
  </si>
  <si>
    <t xml:space="preserve">    20-24</t>
  </si>
  <si>
    <t xml:space="preserve">    25-29</t>
  </si>
  <si>
    <t xml:space="preserve">    30-34</t>
  </si>
  <si>
    <t xml:space="preserve">    35-39</t>
  </si>
  <si>
    <t xml:space="preserve">    40-44</t>
  </si>
  <si>
    <t xml:space="preserve">    45-49</t>
  </si>
  <si>
    <t xml:space="preserve">    50-54</t>
  </si>
  <si>
    <t xml:space="preserve">    55-59</t>
  </si>
  <si>
    <t xml:space="preserve">    60-64</t>
  </si>
  <si>
    <t xml:space="preserve">    65+</t>
  </si>
  <si>
    <t>Counts</t>
  </si>
  <si>
    <t xml:space="preserve">  Not_employed</t>
  </si>
  <si>
    <t>Level of education of Lifetime-migrants and non-migrants</t>
  </si>
  <si>
    <t>Never attended School</t>
  </si>
  <si>
    <t>Nursery</t>
  </si>
  <si>
    <t>Primary</t>
  </si>
  <si>
    <t>INGOBOKA/Vocational</t>
  </si>
  <si>
    <t>Secondary</t>
  </si>
  <si>
    <t>University</t>
  </si>
  <si>
    <t>Not stated</t>
  </si>
  <si>
    <t xml:space="preserve">Table 4. 3: Percentage of recent and Non-migrants (3 years+) by level of education, area of residence and sex </t>
  </si>
  <si>
    <t>Level of education of the recent migrants and non-migrants</t>
  </si>
  <si>
    <t xml:space="preserve">  Recent Migrants</t>
  </si>
  <si>
    <t xml:space="preserve"> Never attended School</t>
  </si>
  <si>
    <t xml:space="preserve"> Non-Migrants</t>
  </si>
  <si>
    <t xml:space="preserve"> Never attended School </t>
  </si>
  <si>
    <t xml:space="preserve"> Total</t>
  </si>
  <si>
    <t>Total males</t>
  </si>
  <si>
    <t>Total residents</t>
  </si>
  <si>
    <t>Total population</t>
  </si>
  <si>
    <t>Total Males</t>
  </si>
  <si>
    <t>Total Famales</t>
  </si>
  <si>
    <t xml:space="preserve">Province and Area of residence </t>
  </si>
  <si>
    <t>Table3.1: Distribution of the resident population by lifetime migration status, sex and area of residence</t>
  </si>
  <si>
    <t>Table3.2:Number and percentage of the resident population which has experienced a lifetime migration by sex, province and area of residence</t>
  </si>
  <si>
    <t>Table3.3: Distribution (number and percentage) of the resident population by international lifetime migration status, sex and area of residence</t>
  </si>
  <si>
    <t>Table3.3a : Distribution of international lifetime migration status by province and sex(%) for Figure3.3</t>
  </si>
  <si>
    <t>Total females</t>
  </si>
  <si>
    <t xml:space="preserve">Province and Area of residence 
 </t>
  </si>
  <si>
    <t>Non-Migrant returned to place of births</t>
  </si>
  <si>
    <t>Number_returned_place of birth</t>
  </si>
  <si>
    <t>% of returned_place of birth</t>
  </si>
  <si>
    <t>Province</t>
  </si>
  <si>
    <t>Table3.6: Distribution (number and percentage) of the resident population by recent international migration status and by sex and area of residence</t>
  </si>
  <si>
    <t>Table3.5: Number and percentage of the resident population which has experienced a recent migration by sex, province and area of residence</t>
  </si>
  <si>
    <t>Table3.4: Distribution (number and percentage) of the resident population by recent migration status, area of residence and sex</t>
  </si>
  <si>
    <t>Table4.1a: Distribution of the lifetime migrant population by sex and age (%) for Figure 4.1</t>
  </si>
  <si>
    <t>Table4.1: Mean and median age of the lifetime migrant population by area of residence and sex compared to non-migrants</t>
  </si>
  <si>
    <t xml:space="preserve">Table 4.2: Percentage distribution of lifetime and non-migrants (3years+) by level of education, area of residence and sex </t>
  </si>
  <si>
    <t>Table 5.1a: Percentage of lifetime migrants by their districts of birth for Figure 5.1</t>
  </si>
  <si>
    <t>In-migrants</t>
  </si>
  <si>
    <t>out-migrants</t>
  </si>
  <si>
    <t xml:space="preserve">In-migrants - Out-migrants (Net migration) </t>
  </si>
  <si>
    <t>In-migrants +Out-migrants (Gross  migration)</t>
  </si>
  <si>
    <t>Migration Effectiveness ratios (%) (100* Net migration/Gross migration)</t>
  </si>
  <si>
    <t>Table 6.3: Mean and median ages of the international lifetime migrant population by area of residence and sex compared to non-migrants</t>
  </si>
  <si>
    <t>Table6.4: Distribution of recent international migrants by country of previous residence, sex and current province of residence</t>
  </si>
  <si>
    <t>Table 6.5: Mean and median ages of the recent international immigrant population by area of residence and sex compared to non-migrants</t>
  </si>
  <si>
    <t>Area of residence and Sex</t>
  </si>
  <si>
    <t>Lifetime-migration status (Count)</t>
  </si>
  <si>
    <t>Life migrants</t>
  </si>
  <si>
    <t>Non Migrants</t>
  </si>
  <si>
    <t>Returned to their place of birth</t>
  </si>
  <si>
    <t>Never moved from their place of birth</t>
  </si>
  <si>
    <t>Percentage of
population who have returned to their place of birth</t>
  </si>
  <si>
    <t xml:space="preserve">Province </t>
  </si>
  <si>
    <t>Out-migrants</t>
  </si>
  <si>
    <t>Net migration</t>
  </si>
  <si>
    <t>(a)</t>
  </si>
  <si>
    <t>(b)</t>
  </si>
  <si>
    <t>(a-b)</t>
  </si>
  <si>
    <t>Gakenye</t>
  </si>
  <si>
    <t>Immigrants - Out-migrants (Net migration)</t>
  </si>
  <si>
    <t>Immigrants + Out-migrants (Gross migration)</t>
  </si>
  <si>
    <t>Migratory Efficiency Index (%)(100* Net migration/Gross migration)</t>
  </si>
  <si>
    <t xml:space="preserve">  &lt;1year</t>
  </si>
  <si>
    <t xml:space="preserve">  1-4Year</t>
  </si>
  <si>
    <t xml:space="preserve">  10-14Year</t>
  </si>
  <si>
    <t xml:space="preserve">  15-19Year</t>
  </si>
  <si>
    <t xml:space="preserve">  20Year+</t>
  </si>
  <si>
    <t xml:space="preserve">  Percent</t>
  </si>
  <si>
    <t xml:space="preserve">  Counts</t>
  </si>
  <si>
    <t>&lt;1year</t>
  </si>
  <si>
    <t>1-4Year</t>
  </si>
  <si>
    <t>5-9Year</t>
  </si>
  <si>
    <t>10-14Year</t>
  </si>
  <si>
    <t>15-19Year</t>
  </si>
  <si>
    <t>20Year+</t>
  </si>
  <si>
    <t>not stated</t>
  </si>
  <si>
    <t>Province and Area of residence</t>
  </si>
  <si>
    <t>Duration at current place of residence (Years)</t>
  </si>
  <si>
    <t xml:space="preserve">  Lifetime Migrants</t>
  </si>
  <si>
    <t xml:space="preserve">    Male</t>
  </si>
  <si>
    <t xml:space="preserve">    Female</t>
  </si>
  <si>
    <t xml:space="preserve">    Both sexes</t>
  </si>
  <si>
    <t xml:space="preserve">  Non-Migrants</t>
  </si>
  <si>
    <t>Sex of the Lifetime migrants and non-migrants</t>
  </si>
  <si>
    <t>Area residence</t>
  </si>
  <si>
    <t xml:space="preserve">    0-4</t>
  </si>
  <si>
    <t xml:space="preserve">    5-9</t>
  </si>
  <si>
    <t xml:space="preserve">    10-14</t>
  </si>
  <si>
    <t xml:space="preserve">    15-19</t>
  </si>
  <si>
    <t xml:space="preserve">    65-69</t>
  </si>
  <si>
    <t xml:space="preserve">    70-74</t>
  </si>
  <si>
    <t xml:space="preserve">    75-79</t>
  </si>
  <si>
    <t xml:space="preserve">    80-84</t>
  </si>
  <si>
    <t xml:space="preserve">    85+</t>
  </si>
  <si>
    <t xml:space="preserve">    Urban</t>
  </si>
  <si>
    <t xml:space="preserve">    Rural</t>
  </si>
  <si>
    <t xml:space="preserve">    City of Kigali</t>
  </si>
  <si>
    <t xml:space="preserve">    Southern Province</t>
  </si>
  <si>
    <t xml:space="preserve">    Western Province</t>
  </si>
  <si>
    <t xml:space="preserve">    Northern Province</t>
  </si>
  <si>
    <t xml:space="preserve">    Eastern Province</t>
  </si>
  <si>
    <t xml:space="preserve">    Never married</t>
  </si>
  <si>
    <t xml:space="preserve">    Married</t>
  </si>
  <si>
    <t xml:space="preserve">    Separated</t>
  </si>
  <si>
    <t xml:space="preserve">    Widowed</t>
  </si>
  <si>
    <t xml:space="preserve">    Divorced</t>
  </si>
  <si>
    <t xml:space="preserve">    Not stated</t>
  </si>
  <si>
    <t xml:space="preserve">    Managers</t>
  </si>
  <si>
    <t xml:space="preserve">    Professionals</t>
  </si>
  <si>
    <t xml:space="preserve">    Technicians_and_associate_professionals</t>
  </si>
  <si>
    <t xml:space="preserve">    Clerical_support_workers</t>
  </si>
  <si>
    <t xml:space="preserve">    Service_and_sales_workers</t>
  </si>
  <si>
    <t xml:space="preserve">    Skilled_agricultural,_forestry_and_fishery workers</t>
  </si>
  <si>
    <t xml:space="preserve">    Craft_and_related_trades_workers</t>
  </si>
  <si>
    <t xml:space="preserve">    Plant_and_machine_operators_and_assemblers</t>
  </si>
  <si>
    <t xml:space="preserve">    Elementary_occupations</t>
  </si>
  <si>
    <t xml:space="preserve">    Mutuelle</t>
  </si>
  <si>
    <t xml:space="preserve">    RSSB (Former RAMA)</t>
  </si>
  <si>
    <t xml:space="preserve">    MMI</t>
  </si>
  <si>
    <t xml:space="preserve">    Schools</t>
  </si>
  <si>
    <t xml:space="preserve">    Employer</t>
  </si>
  <si>
    <t xml:space="preserve">    Private insurance companies</t>
  </si>
  <si>
    <t xml:space="preserve">    NGOs</t>
  </si>
  <si>
    <t xml:space="preserve">    None</t>
  </si>
  <si>
    <t xml:space="preserve">    Do not know</t>
  </si>
  <si>
    <t xml:space="preserve">    Not started</t>
  </si>
  <si>
    <t xml:space="preserve">    Without disabilities</t>
  </si>
  <si>
    <t xml:space="preserve">    With disabilities</t>
  </si>
  <si>
    <t>District of Previous Residence</t>
  </si>
  <si>
    <t>Immigrants</t>
  </si>
  <si>
    <t xml:space="preserve"> Out-migrants</t>
  </si>
  <si>
    <t>Migratory Efficiency Index (%)    (100* Net migration/Gross migration)</t>
  </si>
  <si>
    <t xml:space="preserve">  Less than one year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</si>
  <si>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</si>
  <si>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</si>
  <si>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</si>
  <si>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</si>
  <si>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</si>
  <si>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>Duration at Current District of residence (Years)</t>
  </si>
  <si>
    <t>Less than one year</t>
  </si>
  <si>
    <t>1</t>
  </si>
  <si>
    <t>2</t>
  </si>
  <si>
    <t>3</t>
  </si>
  <si>
    <t>4</t>
  </si>
  <si>
    <t>5</t>
  </si>
  <si>
    <t xml:space="preserve">    Kinyarwanda only</t>
  </si>
  <si>
    <t xml:space="preserve">    English only</t>
  </si>
  <si>
    <t xml:space="preserve">    French only</t>
  </si>
  <si>
    <t xml:space="preserve">    Swahili only</t>
  </si>
  <si>
    <t xml:space="preserve">    Kinyarwanda &amp; English</t>
  </si>
  <si>
    <t xml:space="preserve">    Kinyarwanda &amp; French</t>
  </si>
  <si>
    <t xml:space="preserve">    Kinyarwanda &amp; Swahili</t>
  </si>
  <si>
    <t xml:space="preserve">    Kinyarwanda, English and French</t>
  </si>
  <si>
    <t xml:space="preserve">    Kinyarwanda, English &amp; Swahili</t>
  </si>
  <si>
    <t xml:space="preserve">    Kinyarwanda, English,French &amp; Swahili</t>
  </si>
  <si>
    <t xml:space="preserve">    Other</t>
  </si>
  <si>
    <t xml:space="preserve">    Not Stated</t>
  </si>
  <si>
    <t>Number of Foreign born migrants</t>
  </si>
  <si>
    <t>% of Foreign born migrants</t>
  </si>
  <si>
    <t xml:space="preserve">    Public</t>
  </si>
  <si>
    <t xml:space="preserve">    Private</t>
  </si>
  <si>
    <t xml:space="preserve">    NGO</t>
  </si>
  <si>
    <t xml:space="preserve">    Cooperative</t>
  </si>
  <si>
    <t xml:space="preserve">    Household(Domestic workers</t>
  </si>
  <si>
    <t>Nber_migrants abroad_ 5years</t>
  </si>
  <si>
    <t>% of migrants abroad_ 5years</t>
  </si>
  <si>
    <t xml:space="preserve">  1-3Year</t>
  </si>
  <si>
    <t xml:space="preserve">  4-5Year</t>
  </si>
  <si>
    <t>999</t>
  </si>
  <si>
    <t>1-3Year</t>
  </si>
  <si>
    <t>4-5Year</t>
  </si>
  <si>
    <t xml:space="preserve">  International Lifetime Migrants</t>
  </si>
  <si>
    <t xml:space="preserve">  Non-International Lifetime Migrants</t>
  </si>
  <si>
    <t xml:space="preserve">  Number of lived abroad in last 5 years</t>
  </si>
  <si>
    <t xml:space="preserve">  Number of Non-Migrants</t>
  </si>
  <si>
    <t xml:space="preserve">    Never attended School</t>
  </si>
  <si>
    <t xml:space="preserve">    Nursery</t>
  </si>
  <si>
    <t xml:space="preserve">    Primary</t>
  </si>
  <si>
    <t xml:space="preserve">    Post-primary/Vocational</t>
  </si>
  <si>
    <t xml:space="preserve">    secondary</t>
  </si>
  <si>
    <t xml:space="preserve">    University</t>
  </si>
  <si>
    <t>Contents</t>
  </si>
  <si>
    <t>Table 4.2: Percentage distribution of lifetime and non-migrants (3years+) by level of education, area of residence and sex</t>
  </si>
  <si>
    <t>Table3.1a: Distribution of the lifetime migrant population by province of birth and current province of residence (%) for Figure3.1</t>
  </si>
  <si>
    <t>Table3.2a: Distribution of the lifetime migrant population by current province of residence and province of birth (%) for Figure3.2</t>
  </si>
  <si>
    <t>Table3.4a: Distribution of the recent migrant population by province of current residence and province of previous residence (%) for Figure3.4</t>
  </si>
  <si>
    <t>Table3.5a:Distribution of the recent migrant population by province of previous residence and province of current residence (%) for Figure3.5</t>
  </si>
  <si>
    <t>Table3.6a: Distribution of recent international migration status by sex and province for Figure3.6</t>
  </si>
  <si>
    <t>Table5.1: Lifetime migration effectiveness ratios by province</t>
  </si>
  <si>
    <t>Table 5.5a: Distribution of lifetime migration effectiveness ratios by district for Figure 5.5</t>
  </si>
  <si>
    <t>Table6.1: Distribution (%) of international lifetime migrants by nationality, sex and current province of residence</t>
  </si>
  <si>
    <t>Table6.2: Distribution (%) of international lifetime migrants by country of birth, sex and current province of residence</t>
  </si>
  <si>
    <t>Table6.2: Distribution (%) of international lifetime migrants by country of birth, sex and current province of reside</t>
  </si>
  <si>
    <t>Table6.6: Percentage Distribution (%) of the employment status of lifetime migrants aged 16+ years by age, sex, province (lifetime migrants)</t>
  </si>
  <si>
    <t>Table6.7: Percentage Distribution (%) of the employment status of recent migrants aged 16+ years by age, province and sex</t>
  </si>
  <si>
    <t>Table C.1: Distribution (count) of the resident population by lifetime-migration and return migrant status by sex and area of residence</t>
  </si>
  <si>
    <t>TableC.2: Number and percentage of the resident population who have returned to their place of birth by sex, province and area of residence</t>
  </si>
  <si>
    <t>TableC.3: Distribution (count) of the life migrant population by current province of residence and province of birth (both sexes)</t>
  </si>
  <si>
    <t>TableC.4: Distribution (count) of the life migrant population by current province of residence and province of birth (males)</t>
  </si>
  <si>
    <t>TableC.5: Distribution (count) of the life migrant population by current province of residence and province of birth (females)</t>
  </si>
  <si>
    <t>tableC.6: Distribution (count) of the life migrant population by current district of residence and district of birth (both sexes)</t>
  </si>
  <si>
    <t>tableC.7: Distribution (count) of the life migrant population by current district of residence and district of birth (male)</t>
  </si>
  <si>
    <t>tableC.8: Distribution (count) of the life migrant population by current district of residence and district of birth (female)</t>
  </si>
  <si>
    <t>TableC.9: Migratory Efficiency Index by district (lifetime migrants)</t>
  </si>
  <si>
    <t>Table C.10: District net migration by sex (lifetime migrants)</t>
  </si>
  <si>
    <t xml:space="preserve">TableC.11: Migratory Efficiency Index by district (lifetime migrants) </t>
  </si>
  <si>
    <t>TableC.18: Distribution (%) of the lifetime-migrant population aged 12 years and above by current marital status by sex and area of residence as compared to non-migrants</t>
  </si>
  <si>
    <t>TableC.17: Distribution (%) of the Lifetime-migrant population by area of residence and province by sex as compared to non-migrants</t>
  </si>
  <si>
    <t>TableC.16: Sex distribution (%) of the lifetime-migrant population by area of residence as compared to non-migrants</t>
  </si>
  <si>
    <t>TableC.15: Distribution (%) of the lifetime-migrant population by sex and five-year age-group as compared to non-migrants</t>
  </si>
  <si>
    <t>TableC.14: Sex distribution (%) of the lifetime-migrant population by area of residence as compared to non-migrants</t>
  </si>
  <si>
    <t>Table C.13:Number and percentage of the resident population which has experienced a lifetime migration by sex, province and area of residence</t>
  </si>
  <si>
    <t>TableC.12: Distribution (%) of the lifetime migrant population by their duration at current district of residence by area of residence and sex</t>
  </si>
  <si>
    <t>Table C.10: District net migration by sex (lifetime migrant</t>
  </si>
  <si>
    <t>TableC.14: Sex distribution (%) of the lifetime-migrant population by area of residence as compared to non-migrants1</t>
  </si>
  <si>
    <t>Table 4.2a:Distribution of the non-migrant population by sex and age (%)for Figure4.2</t>
  </si>
  <si>
    <t>Table4.3a:Sex ratios of lifetime migrants by age and area of residence for Figure4.3</t>
  </si>
  <si>
    <t>Table4.4a:Sex ratios of non-migrants by age and area of residence for Figure4.4</t>
  </si>
  <si>
    <t>Table 4.5a: Distribution of the recent migrant population by sex and age (%)for Figure4.5</t>
  </si>
  <si>
    <t>Table4.6a: Distribution of the non-migrant population by sex and age (%) for Figure4.6</t>
  </si>
  <si>
    <t>Table 4.7a: Sex ratios of recent migrants by age and area of residence for Figure 4.7</t>
  </si>
  <si>
    <t>Table4.8a: Sex ratios of non-migrants by age and area of residence for Figure 4.8</t>
  </si>
  <si>
    <t>Table5.2a: Percentage of recent migrants by their districts of previous residence for Figure 5.2</t>
  </si>
  <si>
    <t>Table 5.3a: Percentage of lifetime migrants by district of destination for Figure 5.3</t>
  </si>
  <si>
    <t>Table5.4a: Percentage of internal recent migrants by district of destination for Figure5.4</t>
  </si>
  <si>
    <t>Table5.6a:Distribution of recent migration effectiveness ratios by district for Figure 22::TO BE MODIFIED For figure 5.6</t>
  </si>
  <si>
    <t>Table 6.1a. Distribution of the international lifetime migrant population by length of time spent in current district of residence by sex and area of residence for Figure6.1</t>
  </si>
  <si>
    <t>Table 5.2: Recent migration effectiveness ratios by province</t>
  </si>
  <si>
    <t>TableC.19: Distribution (%) of the lifetime-migrant population by type of medical insurance by area of residence and sex as compared to non-migrants</t>
  </si>
  <si>
    <t>TableC.20: Distribution (%) of the lifetime-migrant population by disability status by area of residence and sex as compared to non-migrants</t>
  </si>
  <si>
    <t>TableC.21: Distribution (count) of the recent migrant population by current Province of residence and previous province of residence (both sexes)</t>
  </si>
  <si>
    <t>TableC.22: Distribution (count) of the recent migrant population by current Province of residence and previous province of residence (Males)</t>
  </si>
  <si>
    <t>TableC.23: Distribution (count) of the recent migrant population by current Province of residence and previous province of residence (Females)</t>
  </si>
  <si>
    <t>TableC.24: Distribution (count) of the recent migrant population by current district of residence and previous district of residence (both sexes)</t>
  </si>
  <si>
    <t>TableC .25: Distribution (count) of the recent migrant population by current district of residence and previous district of residence (male)</t>
  </si>
  <si>
    <t>TableC.26: Distribution (count) of the recent migrant population by current district of residence and previous district of residence (Female)</t>
  </si>
  <si>
    <t>TableC.27: Provincial net migration by sex (recent migrants for Males)</t>
  </si>
  <si>
    <t>Table C.28: District net migration by sex (recent migrants for both sexes)</t>
  </si>
  <si>
    <t>TableC.29: Migratory Efficiency Index by district (recent migrants)</t>
  </si>
  <si>
    <t>TableC.30: Distribution (%) of the recent migrant population by their duration at current district of residence by area of residence and sex</t>
  </si>
  <si>
    <t>Table C.31: Distribution of the recent migrant population by their duration at current district of residence by province and area of residence</t>
  </si>
  <si>
    <t>Table C.32: Sex distribution (%) of the recent migrant population by area of residence as compared to non-migrants</t>
  </si>
  <si>
    <t>Table C.33: Mean and median age of the Recent migrant population by area of residence and sex compared to non-migrants</t>
  </si>
  <si>
    <t>TableC.34: Distribution (%) of the recent migrant population by sex and 5-year age-group as compared to non-migrants</t>
  </si>
  <si>
    <t>TableC.35: Distribution (%) of the recent migrant population by area of residence by sex as compared to non-migrants</t>
  </si>
  <si>
    <t>TableC.36: Distribution (%) of the recent migrant population by area of residence and province by sex as compared to non-migrants</t>
  </si>
  <si>
    <t>TbleC.37: Distribution (%) of the recent migrant population aged 12 years and above by current marital status by sex and area of residence as compared to non-migrants</t>
  </si>
  <si>
    <t>Table C.38: Distribution (%) of the recent migrant population aged 3 years and above by language of literacy by sex and area of residence as compared to non-migrants</t>
  </si>
  <si>
    <t>TableC.39: Distribution (%) of the recent migrant population by type of medical insurance by sex and area of residence as compared to non-migrants</t>
  </si>
  <si>
    <t>TableC.40: Distribution (%) of the recent migrant population by disability status by sex and area of residence as compared to non-migrants</t>
  </si>
  <si>
    <t>TableC.41: Distribution (count) of the resident population by international life migration status by sex and province</t>
  </si>
  <si>
    <t>TableC.42: Distribution (count) of the resident population by international recent migration status by sex and province</t>
  </si>
  <si>
    <t>Table C.43: Number and percentage of the resident population who has done an international lifetime migration by sex, province and area of residence</t>
  </si>
  <si>
    <t>Table C.44: Number and percentage of the resident population who has done an international recent migration by sex, province and area of residence</t>
  </si>
  <si>
    <t>Table C. 45: Distribution (count) of the international recent migrants by nationality, sex and current province of residence</t>
  </si>
  <si>
    <t>Table C.46: Distribution (%) of the international lifetime migrant population by their duration at current district of residence,  area of residence and sex</t>
  </si>
  <si>
    <t>TableC.47: Distribution (%) of the international recent migrant population by their duration at current district of residence, area of residence  and sex</t>
  </si>
  <si>
    <t>TableC.48: Distribution (%) of the international lifetime migrant population by their duration at current district of residence by province and area of residence</t>
  </si>
  <si>
    <t>TableC.49: Distribution (%) of the international recent migrant population by their duration at current district of residence by province and area of residence</t>
  </si>
  <si>
    <t>Table C.50: Distribution (%) of the international life migrant population by sex and five-year age-group as compared to non-migrants</t>
  </si>
  <si>
    <t>TableC.51: Distribution (%) of the international recent migrant population by sex and five-year age-group as compared to non-migrants</t>
  </si>
  <si>
    <t>Table C.52: Distribution (%) of the international life migrant population by area of residence by sex as compared to non-migrants</t>
  </si>
  <si>
    <t>Table C.53: Distribution (%) of the international recent migrant population by area of residence by sex as compared to non-migrants</t>
  </si>
  <si>
    <t>TableC.54: Distribution (%) of the international life migrant population by area of residence and province by sex as compared to non-migrants</t>
  </si>
  <si>
    <t>Table C.55: Distribution (%) of the international life migrant population by area of residence and province by sex as compared to non-migrants</t>
  </si>
  <si>
    <t>TableC.56: Distribution (%) of the international life migrant population aged 12 years and above by current marital status by sex and area of residence as compared to non-migrants</t>
  </si>
  <si>
    <t>Table C.57: Distribution (%) of the international recent migrant population aged 12 years and above by current marital status by sex and area of residence as compared to non-migrants</t>
  </si>
  <si>
    <t>TableC.58: Distribution (%) of the international life-migrant population aged 3 years and above by level of education by sex and area of residence as compared to non-migrants</t>
  </si>
  <si>
    <t>TableC.59: Distribution (%) of the international recent migrant population aged 3 years and above by level of education by sex and area of residence as compared to non-migrants</t>
  </si>
  <si>
    <t>TableC.60: Distribution (%) of the international life migrant population aged 3 years and above by language of literacy by sex and area of residence as compared to non-migrants</t>
  </si>
  <si>
    <t>Table  C.61: Distribution (%) of the international recent migrant population aged 3 years and above by language of literacy by sex and area of residence as compared to non-migrants</t>
  </si>
  <si>
    <t>TableC.62: Distribution (%) of the international life migrant population by type of medical insurance by sex and area of residence as compared to non-migrants</t>
  </si>
  <si>
    <t>TableC.63: Distribution (%) of the international recent migrant population by type of medical insurance by sex and area of residence as compared to non-migrants</t>
  </si>
  <si>
    <t>TableC.64: Distribution (%) of the international life migrant population by disability status by sex and area of residence as compared to non-migrants</t>
  </si>
  <si>
    <t>Table C.65: Distribution (%) of the international recent migrant population by disability status by sex and area of residence as compared to non-migrants</t>
  </si>
  <si>
    <t>TableC.72: Distribution (%) of the international recent migrant population aged 16+ years and above and currently employed by institutional sector of employment by sex and area of residence as compared to non-migrants</t>
  </si>
  <si>
    <t>TableC.71: Distribution (%) of the international life migrant population aged 16+ years and above and currently employed by Institutional sector of employment by sex and area of residence as compared to non-migrants</t>
  </si>
  <si>
    <t>TableC.70: Distribution (%) of the international recent migrant population aged 16+ years and above and currently employed by main occupation by sex and area of residence as compared to non-migrants</t>
  </si>
  <si>
    <t>TableC.69: Distribution (%) of the international life migrant population aged 16+ years and above and currently employed by main occupation by sex and area of residence as compared to non-migrants</t>
  </si>
  <si>
    <t>TableC.68: Distribution (%) of the recent migrant population aged 16+ years and above and currently employed by institutional sector of employment by sex and area of residence as compared to non-migrants</t>
  </si>
  <si>
    <t>TableC.67: Distribution (%) of the recent migrant population aged 16+ years and above and currently employed by main occupation by sex and area of residence as compared tnon-migrants</t>
  </si>
  <si>
    <t>TableC.66: Distribution (%) of the lifetime-migrant population aged 16+ years and above by economic activity status by area of residence and sex as compared to non-migrants</t>
  </si>
  <si>
    <t>TableC.20 Distribution (%) of the lifetime-migrant population by disability status by area of residence and sex as compared to non-migrants</t>
  </si>
  <si>
    <t>TableC.68: Distribution (%) of the recent migrant population aged 16+ years and above and currently employed by institutional sector of employment by sex and area of residence as compared to non-migrantsA1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</si>
</sst>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#######"/>
    <numFmt numFmtId="166" formatCode="0.#"/>
    <numFmt numFmtId="167" formatCode="0.0"/>
    <numFmt numFmtId="168" formatCode="0.0%"/>
  </numFmts>
  <fonts count="982">
    <font>
      <sz val="11"/>
      <name val="Calibri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8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name val="Roboto"/>
    </font>
    <font>
      <sz val="8"/>
      <color rgb="FF000000"/>
      <name val="Roboto"/>
    </font>
    <font>
      <sz val="8"/>
      <name val="Roboto"/>
    </font>
    <font>
      <i/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Roboto"/>
    </font>
    <font>
      <b/>
      <sz val="10"/>
      <name val="Calibri"/>
      <family val="2"/>
    </font>
    <font>
      <sz val="10"/>
      <name val="Calibri"/>
      <family val="2"/>
    </font>
    <font>
      <sz val="9"/>
      <name val="Arial"/>
      <family val="2"/>
    </font>
    <font>
      <sz val="9"/>
      <name val="Calibri"/>
      <family val="2"/>
    </font>
    <font>
      <sz val="11"/>
      <color rgb="FFFF0000"/>
      <name val="Calibri"/>
      <family val="2"/>
    </font>
    <font>
      <b/>
      <sz val="11"/>
      <name val="Roboto"/>
    </font>
    <font>
      <u/>
      <sz val="11"/>
      <color theme="10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  <font>
      <sz val="12"/>
      <name val="Calibri"/>
      <family val="2"/>
    </font>
    <font>
      <i/>
      <sz val="12"/>
      <name val="Arial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94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964" fillId="0" borderId="0" applyFont="0" applyFill="0" applyBorder="0" applyAlignment="0" applyProtection="0"/>
    <xf numFmtId="0" fontId="1" fillId="0" borderId="918"/>
    <xf numFmtId="0" fontId="966" fillId="0" borderId="918"/>
    <xf numFmtId="0" fontId="976" fillId="0" borderId="0" applyNumberFormat="0" applyFill="0" applyBorder="0" applyAlignment="0" applyProtection="0"/>
  </cellStyleXfs>
  <cellXfs count="1233">
    <xf numFmtId="0" fontId="0" fillId="0" borderId="0" xfId="0"/>
    <xf numFmtId="0" fontId="8" fillId="0" borderId="2" xfId="0" applyFont="1" applyBorder="1"/>
    <xf numFmtId="0" fontId="9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3" fillId="0" borderId="7" xfId="0" applyFont="1" applyBorder="1"/>
    <xf numFmtId="0" fontId="14" fillId="0" borderId="8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7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left"/>
    </xf>
    <xf numFmtId="0" fontId="19" fillId="0" borderId="13" xfId="0" applyFont="1" applyBorder="1"/>
    <xf numFmtId="0" fontId="20" fillId="0" borderId="14" xfId="0" applyFont="1" applyBorder="1"/>
    <xf numFmtId="0" fontId="21" fillId="0" borderId="15" xfId="0" applyFont="1" applyBorder="1"/>
    <xf numFmtId="0" fontId="22" fillId="0" borderId="16" xfId="0" applyFont="1" applyBorder="1"/>
    <xf numFmtId="0" fontId="23" fillId="0" borderId="17" xfId="0" applyFont="1" applyBorder="1" applyAlignment="1">
      <alignment horizontal="left"/>
    </xf>
    <xf numFmtId="3" fontId="24" fillId="0" borderId="18" xfId="0" applyNumberFormat="1" applyFont="1" applyBorder="1" applyAlignment="1">
      <alignment horizontal="right"/>
    </xf>
    <xf numFmtId="3" fontId="25" fillId="0" borderId="19" xfId="0" applyNumberFormat="1" applyFont="1" applyBorder="1" applyAlignment="1">
      <alignment horizontal="right"/>
    </xf>
    <xf numFmtId="3" fontId="26" fillId="0" borderId="20" xfId="0" applyNumberFormat="1" applyFont="1" applyBorder="1" applyAlignment="1">
      <alignment horizontal="right"/>
    </xf>
    <xf numFmtId="164" fontId="27" fillId="0" borderId="21" xfId="0" applyNumberFormat="1" applyFont="1" applyBorder="1" applyAlignment="1">
      <alignment horizontal="right"/>
    </xf>
    <xf numFmtId="0" fontId="28" fillId="0" borderId="22" xfId="0" applyFont="1" applyBorder="1" applyAlignment="1">
      <alignment horizontal="left"/>
    </xf>
    <xf numFmtId="3" fontId="29" fillId="0" borderId="23" xfId="0" applyNumberFormat="1" applyFont="1" applyBorder="1" applyAlignment="1">
      <alignment horizontal="right"/>
    </xf>
    <xf numFmtId="3" fontId="30" fillId="0" borderId="24" xfId="0" applyNumberFormat="1" applyFont="1" applyBorder="1" applyAlignment="1">
      <alignment horizontal="right"/>
    </xf>
    <xf numFmtId="3" fontId="31" fillId="0" borderId="25" xfId="0" applyNumberFormat="1" applyFont="1" applyBorder="1" applyAlignment="1">
      <alignment horizontal="right"/>
    </xf>
    <xf numFmtId="164" fontId="32" fillId="0" borderId="26" xfId="0" applyNumberFormat="1" applyFont="1" applyBorder="1" applyAlignment="1">
      <alignment horizontal="right"/>
    </xf>
    <xf numFmtId="0" fontId="33" fillId="0" borderId="27" xfId="0" applyFont="1" applyBorder="1" applyAlignment="1">
      <alignment horizontal="left"/>
    </xf>
    <xf numFmtId="3" fontId="34" fillId="0" borderId="28" xfId="0" applyNumberFormat="1" applyFont="1" applyBorder="1" applyAlignment="1">
      <alignment horizontal="right"/>
    </xf>
    <xf numFmtId="3" fontId="35" fillId="0" borderId="29" xfId="0" applyNumberFormat="1" applyFont="1" applyBorder="1" applyAlignment="1">
      <alignment horizontal="right"/>
    </xf>
    <xf numFmtId="3" fontId="36" fillId="0" borderId="30" xfId="0" applyNumberFormat="1" applyFont="1" applyBorder="1" applyAlignment="1">
      <alignment horizontal="right"/>
    </xf>
    <xf numFmtId="164" fontId="37" fillId="0" borderId="31" xfId="0" applyNumberFormat="1" applyFont="1" applyBorder="1" applyAlignment="1">
      <alignment horizontal="right"/>
    </xf>
    <xf numFmtId="0" fontId="38" fillId="0" borderId="32" xfId="0" applyFont="1" applyBorder="1" applyAlignment="1">
      <alignment horizontal="left"/>
    </xf>
    <xf numFmtId="0" fontId="39" fillId="0" borderId="33" xfId="0" applyFont="1" applyBorder="1"/>
    <xf numFmtId="0" fontId="40" fillId="0" borderId="34" xfId="0" applyFont="1" applyBorder="1"/>
    <xf numFmtId="0" fontId="41" fillId="0" borderId="35" xfId="0" applyFont="1" applyBorder="1"/>
    <xf numFmtId="0" fontId="42" fillId="0" borderId="36" xfId="0" applyFont="1" applyBorder="1"/>
    <xf numFmtId="0" fontId="43" fillId="0" borderId="37" xfId="0" applyFont="1" applyBorder="1" applyAlignment="1">
      <alignment horizontal="left"/>
    </xf>
    <xf numFmtId="3" fontId="44" fillId="0" borderId="38" xfId="0" applyNumberFormat="1" applyFont="1" applyBorder="1" applyAlignment="1">
      <alignment horizontal="right"/>
    </xf>
    <xf numFmtId="3" fontId="45" fillId="0" borderId="39" xfId="0" applyNumberFormat="1" applyFont="1" applyBorder="1" applyAlignment="1">
      <alignment horizontal="right"/>
    </xf>
    <xf numFmtId="3" fontId="46" fillId="0" borderId="40" xfId="0" applyNumberFormat="1" applyFont="1" applyBorder="1" applyAlignment="1">
      <alignment horizontal="right"/>
    </xf>
    <xf numFmtId="164" fontId="47" fillId="0" borderId="41" xfId="0" applyNumberFormat="1" applyFont="1" applyBorder="1" applyAlignment="1">
      <alignment horizontal="right"/>
    </xf>
    <xf numFmtId="0" fontId="48" fillId="0" borderId="42" xfId="0" applyFont="1" applyBorder="1" applyAlignment="1">
      <alignment horizontal="left"/>
    </xf>
    <xf numFmtId="3" fontId="49" fillId="0" borderId="43" xfId="0" applyNumberFormat="1" applyFont="1" applyBorder="1" applyAlignment="1">
      <alignment horizontal="right"/>
    </xf>
    <xf numFmtId="3" fontId="50" fillId="0" borderId="44" xfId="0" applyNumberFormat="1" applyFont="1" applyBorder="1" applyAlignment="1">
      <alignment horizontal="right"/>
    </xf>
    <xf numFmtId="3" fontId="51" fillId="0" borderId="45" xfId="0" applyNumberFormat="1" applyFont="1" applyBorder="1" applyAlignment="1">
      <alignment horizontal="right"/>
    </xf>
    <xf numFmtId="164" fontId="52" fillId="0" borderId="46" xfId="0" applyNumberFormat="1" applyFont="1" applyBorder="1" applyAlignment="1">
      <alignment horizontal="right"/>
    </xf>
    <xf numFmtId="0" fontId="53" fillId="0" borderId="47" xfId="0" applyFont="1" applyBorder="1" applyAlignment="1">
      <alignment horizontal="left"/>
    </xf>
    <xf numFmtId="3" fontId="54" fillId="0" borderId="48" xfId="0" applyNumberFormat="1" applyFont="1" applyBorder="1" applyAlignment="1">
      <alignment horizontal="right"/>
    </xf>
    <xf numFmtId="3" fontId="55" fillId="0" borderId="49" xfId="0" applyNumberFormat="1" applyFont="1" applyBorder="1" applyAlignment="1">
      <alignment horizontal="right"/>
    </xf>
    <xf numFmtId="3" fontId="56" fillId="0" borderId="50" xfId="0" applyNumberFormat="1" applyFont="1" applyBorder="1" applyAlignment="1">
      <alignment horizontal="right"/>
    </xf>
    <xf numFmtId="164" fontId="57" fillId="0" borderId="51" xfId="0" applyNumberFormat="1" applyFont="1" applyBorder="1" applyAlignment="1">
      <alignment horizontal="right"/>
    </xf>
    <xf numFmtId="0" fontId="58" fillId="0" borderId="52" xfId="0" applyFont="1" applyBorder="1" applyAlignment="1">
      <alignment horizontal="left"/>
    </xf>
    <xf numFmtId="0" fontId="59" fillId="0" borderId="53" xfId="0" applyFont="1" applyBorder="1"/>
    <xf numFmtId="0" fontId="60" fillId="0" borderId="54" xfId="0" applyFont="1" applyBorder="1"/>
    <xf numFmtId="0" fontId="61" fillId="0" borderId="55" xfId="0" applyFont="1" applyBorder="1"/>
    <xf numFmtId="0" fontId="62" fillId="0" borderId="56" xfId="0" applyFont="1" applyBorder="1"/>
    <xf numFmtId="0" fontId="63" fillId="0" borderId="57" xfId="0" applyFont="1" applyBorder="1" applyAlignment="1">
      <alignment horizontal="left"/>
    </xf>
    <xf numFmtId="3" fontId="64" fillId="0" borderId="58" xfId="0" applyNumberFormat="1" applyFont="1" applyBorder="1" applyAlignment="1">
      <alignment horizontal="right"/>
    </xf>
    <xf numFmtId="3" fontId="65" fillId="0" borderId="59" xfId="0" applyNumberFormat="1" applyFont="1" applyBorder="1" applyAlignment="1">
      <alignment horizontal="right"/>
    </xf>
    <xf numFmtId="3" fontId="66" fillId="0" borderId="60" xfId="0" applyNumberFormat="1" applyFont="1" applyBorder="1" applyAlignment="1">
      <alignment horizontal="right"/>
    </xf>
    <xf numFmtId="164" fontId="67" fillId="0" borderId="61" xfId="0" applyNumberFormat="1" applyFont="1" applyBorder="1" applyAlignment="1">
      <alignment horizontal="right"/>
    </xf>
    <xf numFmtId="0" fontId="68" fillId="0" borderId="62" xfId="0" applyFont="1" applyBorder="1" applyAlignment="1">
      <alignment horizontal="left"/>
    </xf>
    <xf numFmtId="3" fontId="69" fillId="0" borderId="63" xfId="0" applyNumberFormat="1" applyFont="1" applyBorder="1" applyAlignment="1">
      <alignment horizontal="right"/>
    </xf>
    <xf numFmtId="3" fontId="70" fillId="0" borderId="64" xfId="0" applyNumberFormat="1" applyFont="1" applyBorder="1" applyAlignment="1">
      <alignment horizontal="right"/>
    </xf>
    <xf numFmtId="3" fontId="71" fillId="0" borderId="65" xfId="0" applyNumberFormat="1" applyFont="1" applyBorder="1" applyAlignment="1">
      <alignment horizontal="right"/>
    </xf>
    <xf numFmtId="164" fontId="72" fillId="0" borderId="66" xfId="0" applyNumberFormat="1" applyFont="1" applyBorder="1" applyAlignment="1">
      <alignment horizontal="right"/>
    </xf>
    <xf numFmtId="0" fontId="73" fillId="0" borderId="67" xfId="0" applyFont="1" applyBorder="1" applyAlignment="1">
      <alignment horizontal="left"/>
    </xf>
    <xf numFmtId="3" fontId="74" fillId="0" borderId="68" xfId="0" applyNumberFormat="1" applyFont="1" applyBorder="1" applyAlignment="1">
      <alignment horizontal="right"/>
    </xf>
    <xf numFmtId="3" fontId="75" fillId="0" borderId="69" xfId="0" applyNumberFormat="1" applyFont="1" applyBorder="1" applyAlignment="1">
      <alignment horizontal="right"/>
    </xf>
    <xf numFmtId="3" fontId="76" fillId="0" borderId="70" xfId="0" applyNumberFormat="1" applyFont="1" applyBorder="1" applyAlignment="1">
      <alignment horizontal="right"/>
    </xf>
    <xf numFmtId="164" fontId="77" fillId="0" borderId="71" xfId="0" applyNumberFormat="1" applyFont="1" applyBorder="1" applyAlignment="1">
      <alignment horizontal="right"/>
    </xf>
    <xf numFmtId="0" fontId="78" fillId="0" borderId="72" xfId="0" applyFont="1" applyBorder="1"/>
    <xf numFmtId="0" fontId="88" fillId="0" borderId="83" xfId="0" applyFont="1" applyBorder="1" applyAlignment="1">
      <alignment horizontal="left"/>
    </xf>
    <xf numFmtId="0" fontId="89" fillId="0" borderId="84" xfId="0" applyFont="1" applyBorder="1"/>
    <xf numFmtId="0" fontId="90" fillId="0" borderId="85" xfId="0" applyFont="1" applyBorder="1"/>
    <xf numFmtId="0" fontId="91" fillId="0" borderId="86" xfId="0" applyFont="1" applyBorder="1"/>
    <xf numFmtId="0" fontId="92" fillId="0" borderId="87" xfId="0" applyFont="1" applyBorder="1"/>
    <xf numFmtId="0" fontId="93" fillId="0" borderId="88" xfId="0" applyFont="1" applyBorder="1"/>
    <xf numFmtId="0" fontId="94" fillId="0" borderId="89" xfId="0" applyFont="1" applyBorder="1"/>
    <xf numFmtId="0" fontId="95" fillId="0" borderId="90" xfId="0" applyFont="1" applyBorder="1"/>
    <xf numFmtId="0" fontId="96" fillId="0" borderId="91" xfId="0" applyFont="1" applyBorder="1"/>
    <xf numFmtId="0" fontId="97" fillId="0" borderId="92" xfId="0" applyFont="1" applyBorder="1"/>
    <xf numFmtId="0" fontId="98" fillId="0" borderId="93" xfId="0" applyFont="1" applyBorder="1" applyAlignment="1">
      <alignment horizontal="left"/>
    </xf>
    <xf numFmtId="3" fontId="99" fillId="0" borderId="94" xfId="0" applyNumberFormat="1" applyFont="1" applyBorder="1" applyAlignment="1">
      <alignment horizontal="right"/>
    </xf>
    <xf numFmtId="164" fontId="100" fillId="0" borderId="95" xfId="0" applyNumberFormat="1" applyFont="1" applyBorder="1" applyAlignment="1">
      <alignment horizontal="right"/>
    </xf>
    <xf numFmtId="3" fontId="101" fillId="0" borderId="96" xfId="0" applyNumberFormat="1" applyFont="1" applyBorder="1" applyAlignment="1">
      <alignment horizontal="right"/>
    </xf>
    <xf numFmtId="3" fontId="102" fillId="0" borderId="97" xfId="0" applyNumberFormat="1" applyFont="1" applyBorder="1" applyAlignment="1">
      <alignment horizontal="right"/>
    </xf>
    <xf numFmtId="164" fontId="103" fillId="0" borderId="98" xfId="0" applyNumberFormat="1" applyFont="1" applyBorder="1" applyAlignment="1">
      <alignment horizontal="right"/>
    </xf>
    <xf numFmtId="3" fontId="104" fillId="0" borderId="99" xfId="0" applyNumberFormat="1" applyFont="1" applyBorder="1" applyAlignment="1">
      <alignment horizontal="right"/>
    </xf>
    <xf numFmtId="3" fontId="105" fillId="0" borderId="100" xfId="0" applyNumberFormat="1" applyFont="1" applyBorder="1" applyAlignment="1">
      <alignment horizontal="right"/>
    </xf>
    <xf numFmtId="164" fontId="106" fillId="0" borderId="101" xfId="0" applyNumberFormat="1" applyFont="1" applyBorder="1" applyAlignment="1">
      <alignment horizontal="right"/>
    </xf>
    <xf numFmtId="3" fontId="107" fillId="0" borderId="102" xfId="0" applyNumberFormat="1" applyFont="1" applyBorder="1" applyAlignment="1">
      <alignment horizontal="right"/>
    </xf>
    <xf numFmtId="0" fontId="108" fillId="0" borderId="103" xfId="0" applyFont="1" applyBorder="1" applyAlignment="1">
      <alignment horizontal="left"/>
    </xf>
    <xf numFmtId="3" fontId="109" fillId="0" borderId="104" xfId="0" applyNumberFormat="1" applyFont="1" applyBorder="1" applyAlignment="1">
      <alignment horizontal="right"/>
    </xf>
    <xf numFmtId="164" fontId="110" fillId="0" borderId="105" xfId="0" applyNumberFormat="1" applyFont="1" applyBorder="1" applyAlignment="1">
      <alignment horizontal="right"/>
    </xf>
    <xf numFmtId="3" fontId="111" fillId="0" borderId="106" xfId="0" applyNumberFormat="1" applyFont="1" applyBorder="1" applyAlignment="1">
      <alignment horizontal="right"/>
    </xf>
    <xf numFmtId="3" fontId="112" fillId="0" borderId="107" xfId="0" applyNumberFormat="1" applyFont="1" applyBorder="1" applyAlignment="1">
      <alignment horizontal="right"/>
    </xf>
    <xf numFmtId="164" fontId="113" fillId="0" borderId="108" xfId="0" applyNumberFormat="1" applyFont="1" applyBorder="1" applyAlignment="1">
      <alignment horizontal="right"/>
    </xf>
    <xf numFmtId="3" fontId="114" fillId="0" borderId="109" xfId="0" applyNumberFormat="1" applyFont="1" applyBorder="1" applyAlignment="1">
      <alignment horizontal="right"/>
    </xf>
    <xf numFmtId="3" fontId="115" fillId="0" borderId="110" xfId="0" applyNumberFormat="1" applyFont="1" applyBorder="1" applyAlignment="1">
      <alignment horizontal="right"/>
    </xf>
    <xf numFmtId="164" fontId="116" fillId="0" borderId="111" xfId="0" applyNumberFormat="1" applyFont="1" applyBorder="1" applyAlignment="1">
      <alignment horizontal="right"/>
    </xf>
    <xf numFmtId="3" fontId="117" fillId="0" borderId="112" xfId="0" applyNumberFormat="1" applyFont="1" applyBorder="1" applyAlignment="1">
      <alignment horizontal="right"/>
    </xf>
    <xf numFmtId="0" fontId="118" fillId="0" borderId="113" xfId="0" applyFont="1" applyBorder="1" applyAlignment="1">
      <alignment horizontal="left"/>
    </xf>
    <xf numFmtId="3" fontId="119" fillId="0" borderId="114" xfId="0" applyNumberFormat="1" applyFont="1" applyBorder="1" applyAlignment="1">
      <alignment horizontal="right"/>
    </xf>
    <xf numFmtId="164" fontId="120" fillId="0" borderId="115" xfId="0" applyNumberFormat="1" applyFont="1" applyBorder="1" applyAlignment="1">
      <alignment horizontal="right"/>
    </xf>
    <xf numFmtId="3" fontId="121" fillId="0" borderId="116" xfId="0" applyNumberFormat="1" applyFont="1" applyBorder="1" applyAlignment="1">
      <alignment horizontal="right"/>
    </xf>
    <xf numFmtId="3" fontId="122" fillId="0" borderId="117" xfId="0" applyNumberFormat="1" applyFont="1" applyBorder="1" applyAlignment="1">
      <alignment horizontal="right"/>
    </xf>
    <xf numFmtId="164" fontId="123" fillId="0" borderId="118" xfId="0" applyNumberFormat="1" applyFont="1" applyBorder="1" applyAlignment="1">
      <alignment horizontal="right"/>
    </xf>
    <xf numFmtId="3" fontId="124" fillId="0" borderId="119" xfId="0" applyNumberFormat="1" applyFont="1" applyBorder="1" applyAlignment="1">
      <alignment horizontal="right"/>
    </xf>
    <xf numFmtId="3" fontId="125" fillId="0" borderId="120" xfId="0" applyNumberFormat="1" applyFont="1" applyBorder="1" applyAlignment="1">
      <alignment horizontal="right"/>
    </xf>
    <xf numFmtId="164" fontId="126" fillId="0" borderId="121" xfId="0" applyNumberFormat="1" applyFont="1" applyBorder="1" applyAlignment="1">
      <alignment horizontal="right"/>
    </xf>
    <xf numFmtId="3" fontId="127" fillId="0" borderId="122" xfId="0" applyNumberFormat="1" applyFont="1" applyBorder="1" applyAlignment="1">
      <alignment horizontal="right"/>
    </xf>
    <xf numFmtId="0" fontId="128" fillId="0" borderId="123" xfId="0" applyFont="1" applyBorder="1" applyAlignment="1">
      <alignment horizontal="left"/>
    </xf>
    <xf numFmtId="0" fontId="129" fillId="0" borderId="124" xfId="0" applyFont="1" applyBorder="1"/>
    <xf numFmtId="0" fontId="130" fillId="0" borderId="125" xfId="0" applyFont="1" applyBorder="1"/>
    <xf numFmtId="0" fontId="131" fillId="0" borderId="126" xfId="0" applyFont="1" applyBorder="1"/>
    <xf numFmtId="0" fontId="132" fillId="0" borderId="127" xfId="0" applyFont="1" applyBorder="1"/>
    <xf numFmtId="0" fontId="133" fillId="0" borderId="128" xfId="0" applyFont="1" applyBorder="1"/>
    <xf numFmtId="0" fontId="134" fillId="0" borderId="129" xfId="0" applyFont="1" applyBorder="1"/>
    <xf numFmtId="0" fontId="135" fillId="0" borderId="130" xfId="0" applyFont="1" applyBorder="1"/>
    <xf numFmtId="0" fontId="136" fillId="0" borderId="131" xfId="0" applyFont="1" applyBorder="1"/>
    <xf numFmtId="0" fontId="137" fillId="0" borderId="132" xfId="0" applyFont="1" applyBorder="1"/>
    <xf numFmtId="0" fontId="138" fillId="0" borderId="133" xfId="0" applyFont="1" applyBorder="1" applyAlignment="1">
      <alignment horizontal="left"/>
    </xf>
    <xf numFmtId="3" fontId="139" fillId="0" borderId="134" xfId="0" applyNumberFormat="1" applyFont="1" applyBorder="1" applyAlignment="1">
      <alignment horizontal="right"/>
    </xf>
    <xf numFmtId="164" fontId="140" fillId="0" borderId="135" xfId="0" applyNumberFormat="1" applyFont="1" applyBorder="1" applyAlignment="1">
      <alignment horizontal="right"/>
    </xf>
    <xf numFmtId="3" fontId="141" fillId="0" borderId="136" xfId="0" applyNumberFormat="1" applyFont="1" applyBorder="1" applyAlignment="1">
      <alignment horizontal="right"/>
    </xf>
    <xf numFmtId="3" fontId="142" fillId="0" borderId="137" xfId="0" applyNumberFormat="1" applyFont="1" applyBorder="1" applyAlignment="1">
      <alignment horizontal="right"/>
    </xf>
    <xf numFmtId="164" fontId="143" fillId="0" borderId="138" xfId="0" applyNumberFormat="1" applyFont="1" applyBorder="1" applyAlignment="1">
      <alignment horizontal="right"/>
    </xf>
    <xf numFmtId="3" fontId="144" fillId="0" borderId="139" xfId="0" applyNumberFormat="1" applyFont="1" applyBorder="1" applyAlignment="1">
      <alignment horizontal="right"/>
    </xf>
    <xf numFmtId="3" fontId="145" fillId="0" borderId="140" xfId="0" applyNumberFormat="1" applyFont="1" applyBorder="1" applyAlignment="1">
      <alignment horizontal="right"/>
    </xf>
    <xf numFmtId="164" fontId="146" fillId="0" borderId="141" xfId="0" applyNumberFormat="1" applyFont="1" applyBorder="1" applyAlignment="1">
      <alignment horizontal="right"/>
    </xf>
    <xf numFmtId="3" fontId="147" fillId="0" borderId="142" xfId="0" applyNumberFormat="1" applyFont="1" applyBorder="1" applyAlignment="1">
      <alignment horizontal="right"/>
    </xf>
    <xf numFmtId="0" fontId="148" fillId="0" borderId="143" xfId="0" applyFont="1" applyBorder="1" applyAlignment="1">
      <alignment horizontal="left"/>
    </xf>
    <xf numFmtId="3" fontId="149" fillId="0" borderId="144" xfId="0" applyNumberFormat="1" applyFont="1" applyBorder="1" applyAlignment="1">
      <alignment horizontal="right"/>
    </xf>
    <xf numFmtId="164" fontId="150" fillId="0" borderId="145" xfId="0" applyNumberFormat="1" applyFont="1" applyBorder="1" applyAlignment="1">
      <alignment horizontal="right"/>
    </xf>
    <xf numFmtId="3" fontId="151" fillId="0" borderId="146" xfId="0" applyNumberFormat="1" applyFont="1" applyBorder="1" applyAlignment="1">
      <alignment horizontal="right"/>
    </xf>
    <xf numFmtId="3" fontId="152" fillId="0" borderId="147" xfId="0" applyNumberFormat="1" applyFont="1" applyBorder="1" applyAlignment="1">
      <alignment horizontal="right"/>
    </xf>
    <xf numFmtId="164" fontId="153" fillId="0" borderId="148" xfId="0" applyNumberFormat="1" applyFont="1" applyBorder="1" applyAlignment="1">
      <alignment horizontal="right"/>
    </xf>
    <xf numFmtId="3" fontId="154" fillId="0" borderId="149" xfId="0" applyNumberFormat="1" applyFont="1" applyBorder="1" applyAlignment="1">
      <alignment horizontal="right"/>
    </xf>
    <xf numFmtId="3" fontId="155" fillId="0" borderId="150" xfId="0" applyNumberFormat="1" applyFont="1" applyBorder="1" applyAlignment="1">
      <alignment horizontal="right"/>
    </xf>
    <xf numFmtId="164" fontId="156" fillId="0" borderId="151" xfId="0" applyNumberFormat="1" applyFont="1" applyBorder="1" applyAlignment="1">
      <alignment horizontal="right"/>
    </xf>
    <xf numFmtId="3" fontId="157" fillId="0" borderId="152" xfId="0" applyNumberFormat="1" applyFont="1" applyBorder="1" applyAlignment="1">
      <alignment horizontal="right"/>
    </xf>
    <xf numFmtId="0" fontId="158" fillId="0" borderId="153" xfId="0" applyFont="1" applyBorder="1" applyAlignment="1">
      <alignment horizontal="left"/>
    </xf>
    <xf numFmtId="3" fontId="159" fillId="0" borderId="154" xfId="0" applyNumberFormat="1" applyFont="1" applyBorder="1" applyAlignment="1">
      <alignment horizontal="right"/>
    </xf>
    <xf numFmtId="164" fontId="160" fillId="0" borderId="155" xfId="0" applyNumberFormat="1" applyFont="1" applyBorder="1" applyAlignment="1">
      <alignment horizontal="right"/>
    </xf>
    <xf numFmtId="3" fontId="161" fillId="0" borderId="156" xfId="0" applyNumberFormat="1" applyFont="1" applyBorder="1" applyAlignment="1">
      <alignment horizontal="right"/>
    </xf>
    <xf numFmtId="3" fontId="162" fillId="0" borderId="157" xfId="0" applyNumberFormat="1" applyFont="1" applyBorder="1" applyAlignment="1">
      <alignment horizontal="right"/>
    </xf>
    <xf numFmtId="164" fontId="163" fillId="0" borderId="158" xfId="0" applyNumberFormat="1" applyFont="1" applyBorder="1" applyAlignment="1">
      <alignment horizontal="right"/>
    </xf>
    <xf numFmtId="3" fontId="164" fillId="0" borderId="159" xfId="0" applyNumberFormat="1" applyFont="1" applyBorder="1" applyAlignment="1">
      <alignment horizontal="right"/>
    </xf>
    <xf numFmtId="3" fontId="165" fillId="0" borderId="160" xfId="0" applyNumberFormat="1" applyFont="1" applyBorder="1" applyAlignment="1">
      <alignment horizontal="right"/>
    </xf>
    <xf numFmtId="164" fontId="166" fillId="0" borderId="161" xfId="0" applyNumberFormat="1" applyFont="1" applyBorder="1" applyAlignment="1">
      <alignment horizontal="right"/>
    </xf>
    <xf numFmtId="3" fontId="167" fillId="0" borderId="162" xfId="0" applyNumberFormat="1" applyFont="1" applyBorder="1" applyAlignment="1">
      <alignment horizontal="right"/>
    </xf>
    <xf numFmtId="0" fontId="168" fillId="0" borderId="163" xfId="0" applyFont="1" applyBorder="1" applyAlignment="1">
      <alignment horizontal="left"/>
    </xf>
    <xf numFmtId="0" fontId="169" fillId="0" borderId="164" xfId="0" applyFont="1" applyBorder="1"/>
    <xf numFmtId="0" fontId="170" fillId="0" borderId="165" xfId="0" applyFont="1" applyBorder="1"/>
    <xf numFmtId="0" fontId="171" fillId="0" borderId="166" xfId="0" applyFont="1" applyBorder="1"/>
    <xf numFmtId="0" fontId="172" fillId="0" borderId="167" xfId="0" applyFont="1" applyBorder="1"/>
    <xf numFmtId="0" fontId="173" fillId="0" borderId="168" xfId="0" applyFont="1" applyBorder="1"/>
    <xf numFmtId="0" fontId="174" fillId="0" borderId="169" xfId="0" applyFont="1" applyBorder="1"/>
    <xf numFmtId="0" fontId="175" fillId="0" borderId="170" xfId="0" applyFont="1" applyBorder="1"/>
    <xf numFmtId="0" fontId="176" fillId="0" borderId="171" xfId="0" applyFont="1" applyBorder="1"/>
    <xf numFmtId="0" fontId="177" fillId="0" borderId="172" xfId="0" applyFont="1" applyBorder="1"/>
    <xf numFmtId="0" fontId="178" fillId="0" borderId="173" xfId="0" applyFont="1" applyBorder="1" applyAlignment="1">
      <alignment horizontal="left"/>
    </xf>
    <xf numFmtId="3" fontId="179" fillId="0" borderId="174" xfId="0" applyNumberFormat="1" applyFont="1" applyBorder="1" applyAlignment="1">
      <alignment horizontal="right"/>
    </xf>
    <xf numFmtId="164" fontId="180" fillId="0" borderId="175" xfId="0" applyNumberFormat="1" applyFont="1" applyBorder="1" applyAlignment="1">
      <alignment horizontal="right"/>
    </xf>
    <xf numFmtId="3" fontId="181" fillId="0" borderId="176" xfId="0" applyNumberFormat="1" applyFont="1" applyBorder="1" applyAlignment="1">
      <alignment horizontal="right"/>
    </xf>
    <xf numFmtId="3" fontId="182" fillId="0" borderId="177" xfId="0" applyNumberFormat="1" applyFont="1" applyBorder="1" applyAlignment="1">
      <alignment horizontal="right"/>
    </xf>
    <xf numFmtId="164" fontId="183" fillId="0" borderId="178" xfId="0" applyNumberFormat="1" applyFont="1" applyBorder="1" applyAlignment="1">
      <alignment horizontal="right"/>
    </xf>
    <xf numFmtId="3" fontId="184" fillId="0" borderId="179" xfId="0" applyNumberFormat="1" applyFont="1" applyBorder="1" applyAlignment="1">
      <alignment horizontal="right"/>
    </xf>
    <xf numFmtId="3" fontId="185" fillId="0" borderId="180" xfId="0" applyNumberFormat="1" applyFont="1" applyBorder="1" applyAlignment="1">
      <alignment horizontal="right"/>
    </xf>
    <xf numFmtId="164" fontId="186" fillId="0" borderId="181" xfId="0" applyNumberFormat="1" applyFont="1" applyBorder="1" applyAlignment="1">
      <alignment horizontal="right"/>
    </xf>
    <xf numFmtId="3" fontId="187" fillId="0" borderId="182" xfId="0" applyNumberFormat="1" applyFont="1" applyBorder="1" applyAlignment="1">
      <alignment horizontal="right"/>
    </xf>
    <xf numFmtId="0" fontId="188" fillId="0" borderId="183" xfId="0" applyFont="1" applyBorder="1" applyAlignment="1">
      <alignment horizontal="left"/>
    </xf>
    <xf numFmtId="3" fontId="189" fillId="0" borderId="184" xfId="0" applyNumberFormat="1" applyFont="1" applyBorder="1" applyAlignment="1">
      <alignment horizontal="right"/>
    </xf>
    <xf numFmtId="164" fontId="190" fillId="0" borderId="185" xfId="0" applyNumberFormat="1" applyFont="1" applyBorder="1" applyAlignment="1">
      <alignment horizontal="right"/>
    </xf>
    <xf numFmtId="3" fontId="191" fillId="0" borderId="186" xfId="0" applyNumberFormat="1" applyFont="1" applyBorder="1" applyAlignment="1">
      <alignment horizontal="right"/>
    </xf>
    <xf numFmtId="3" fontId="192" fillId="0" borderId="187" xfId="0" applyNumberFormat="1" applyFont="1" applyBorder="1" applyAlignment="1">
      <alignment horizontal="right"/>
    </xf>
    <xf numFmtId="164" fontId="193" fillId="0" borderId="188" xfId="0" applyNumberFormat="1" applyFont="1" applyBorder="1" applyAlignment="1">
      <alignment horizontal="right"/>
    </xf>
    <xf numFmtId="3" fontId="194" fillId="0" borderId="189" xfId="0" applyNumberFormat="1" applyFont="1" applyBorder="1" applyAlignment="1">
      <alignment horizontal="right"/>
    </xf>
    <xf numFmtId="3" fontId="195" fillId="0" borderId="190" xfId="0" applyNumberFormat="1" applyFont="1" applyBorder="1" applyAlignment="1">
      <alignment horizontal="right"/>
    </xf>
    <xf numFmtId="164" fontId="196" fillId="0" borderId="191" xfId="0" applyNumberFormat="1" applyFont="1" applyBorder="1" applyAlignment="1">
      <alignment horizontal="right"/>
    </xf>
    <xf numFmtId="3" fontId="197" fillId="0" borderId="192" xfId="0" applyNumberFormat="1" applyFont="1" applyBorder="1" applyAlignment="1">
      <alignment horizontal="right"/>
    </xf>
    <xf numFmtId="0" fontId="198" fillId="0" borderId="193" xfId="0" applyFont="1" applyBorder="1" applyAlignment="1">
      <alignment horizontal="left"/>
    </xf>
    <xf numFmtId="3" fontId="199" fillId="0" borderId="194" xfId="0" applyNumberFormat="1" applyFont="1" applyBorder="1" applyAlignment="1">
      <alignment horizontal="right"/>
    </xf>
    <xf numFmtId="164" fontId="200" fillId="0" borderId="195" xfId="0" applyNumberFormat="1" applyFont="1" applyBorder="1" applyAlignment="1">
      <alignment horizontal="right"/>
    </xf>
    <xf numFmtId="3" fontId="201" fillId="0" borderId="196" xfId="0" applyNumberFormat="1" applyFont="1" applyBorder="1" applyAlignment="1">
      <alignment horizontal="right"/>
    </xf>
    <xf numFmtId="3" fontId="202" fillId="0" borderId="197" xfId="0" applyNumberFormat="1" applyFont="1" applyBorder="1" applyAlignment="1">
      <alignment horizontal="right"/>
    </xf>
    <xf numFmtId="164" fontId="203" fillId="0" borderId="198" xfId="0" applyNumberFormat="1" applyFont="1" applyBorder="1" applyAlignment="1">
      <alignment horizontal="right"/>
    </xf>
    <xf numFmtId="3" fontId="204" fillId="0" borderId="199" xfId="0" applyNumberFormat="1" applyFont="1" applyBorder="1" applyAlignment="1">
      <alignment horizontal="right"/>
    </xf>
    <xf numFmtId="3" fontId="205" fillId="0" borderId="200" xfId="0" applyNumberFormat="1" applyFont="1" applyBorder="1" applyAlignment="1">
      <alignment horizontal="right"/>
    </xf>
    <xf numFmtId="164" fontId="206" fillId="0" borderId="201" xfId="0" applyNumberFormat="1" applyFont="1" applyBorder="1" applyAlignment="1">
      <alignment horizontal="right"/>
    </xf>
    <xf numFmtId="3" fontId="207" fillId="0" borderId="202" xfId="0" applyNumberFormat="1" applyFont="1" applyBorder="1" applyAlignment="1">
      <alignment horizontal="right"/>
    </xf>
    <xf numFmtId="0" fontId="208" fillId="0" borderId="203" xfId="0" applyFont="1" applyBorder="1" applyAlignment="1">
      <alignment horizontal="left"/>
    </xf>
    <xf numFmtId="0" fontId="209" fillId="0" borderId="204" xfId="0" applyFont="1" applyBorder="1"/>
    <xf numFmtId="0" fontId="210" fillId="0" borderId="205" xfId="0" applyFont="1" applyBorder="1"/>
    <xf numFmtId="0" fontId="211" fillId="0" borderId="206" xfId="0" applyFont="1" applyBorder="1"/>
    <xf numFmtId="0" fontId="212" fillId="0" borderId="207" xfId="0" applyFont="1" applyBorder="1"/>
    <xf numFmtId="0" fontId="213" fillId="0" borderId="208" xfId="0" applyFont="1" applyBorder="1"/>
    <xf numFmtId="0" fontId="214" fillId="0" borderId="209" xfId="0" applyFont="1" applyBorder="1"/>
    <xf numFmtId="0" fontId="215" fillId="0" borderId="210" xfId="0" applyFont="1" applyBorder="1"/>
    <xf numFmtId="0" fontId="216" fillId="0" borderId="211" xfId="0" applyFont="1" applyBorder="1"/>
    <xf numFmtId="0" fontId="217" fillId="0" borderId="212" xfId="0" applyFont="1" applyBorder="1"/>
    <xf numFmtId="0" fontId="218" fillId="0" borderId="213" xfId="0" applyFont="1" applyBorder="1" applyAlignment="1">
      <alignment horizontal="left"/>
    </xf>
    <xf numFmtId="3" fontId="219" fillId="0" borderId="214" xfId="0" applyNumberFormat="1" applyFont="1" applyBorder="1" applyAlignment="1">
      <alignment horizontal="right"/>
    </xf>
    <xf numFmtId="164" fontId="220" fillId="0" borderId="215" xfId="0" applyNumberFormat="1" applyFont="1" applyBorder="1" applyAlignment="1">
      <alignment horizontal="right"/>
    </xf>
    <xf numFmtId="3" fontId="221" fillId="0" borderId="216" xfId="0" applyNumberFormat="1" applyFont="1" applyBorder="1" applyAlignment="1">
      <alignment horizontal="right"/>
    </xf>
    <xf numFmtId="3" fontId="222" fillId="0" borderId="217" xfId="0" applyNumberFormat="1" applyFont="1" applyBorder="1" applyAlignment="1">
      <alignment horizontal="right"/>
    </xf>
    <xf numFmtId="164" fontId="223" fillId="0" borderId="218" xfId="0" applyNumberFormat="1" applyFont="1" applyBorder="1" applyAlignment="1">
      <alignment horizontal="right"/>
    </xf>
    <xf numFmtId="3" fontId="224" fillId="0" borderId="219" xfId="0" applyNumberFormat="1" applyFont="1" applyBorder="1" applyAlignment="1">
      <alignment horizontal="right"/>
    </xf>
    <xf numFmtId="3" fontId="225" fillId="0" borderId="220" xfId="0" applyNumberFormat="1" applyFont="1" applyBorder="1" applyAlignment="1">
      <alignment horizontal="right"/>
    </xf>
    <xf numFmtId="164" fontId="226" fillId="0" borderId="221" xfId="0" applyNumberFormat="1" applyFont="1" applyBorder="1" applyAlignment="1">
      <alignment horizontal="right"/>
    </xf>
    <xf numFmtId="3" fontId="227" fillId="0" borderId="222" xfId="0" applyNumberFormat="1" applyFont="1" applyBorder="1" applyAlignment="1">
      <alignment horizontal="right"/>
    </xf>
    <xf numFmtId="0" fontId="228" fillId="0" borderId="223" xfId="0" applyFont="1" applyBorder="1" applyAlignment="1">
      <alignment horizontal="left"/>
    </xf>
    <xf numFmtId="3" fontId="229" fillId="0" borderId="224" xfId="0" applyNumberFormat="1" applyFont="1" applyBorder="1" applyAlignment="1">
      <alignment horizontal="right"/>
    </xf>
    <xf numFmtId="164" fontId="230" fillId="0" borderId="225" xfId="0" applyNumberFormat="1" applyFont="1" applyBorder="1" applyAlignment="1">
      <alignment horizontal="right"/>
    </xf>
    <xf numFmtId="3" fontId="231" fillId="0" borderId="226" xfId="0" applyNumberFormat="1" applyFont="1" applyBorder="1" applyAlignment="1">
      <alignment horizontal="right"/>
    </xf>
    <xf numFmtId="3" fontId="232" fillId="0" borderId="227" xfId="0" applyNumberFormat="1" applyFont="1" applyBorder="1" applyAlignment="1">
      <alignment horizontal="right"/>
    </xf>
    <xf numFmtId="164" fontId="233" fillId="0" borderId="228" xfId="0" applyNumberFormat="1" applyFont="1" applyBorder="1" applyAlignment="1">
      <alignment horizontal="right"/>
    </xf>
    <xf numFmtId="3" fontId="234" fillId="0" borderId="229" xfId="0" applyNumberFormat="1" applyFont="1" applyBorder="1" applyAlignment="1">
      <alignment horizontal="right"/>
    </xf>
    <xf numFmtId="3" fontId="235" fillId="0" borderId="230" xfId="0" applyNumberFormat="1" applyFont="1" applyBorder="1" applyAlignment="1">
      <alignment horizontal="right"/>
    </xf>
    <xf numFmtId="164" fontId="236" fillId="0" borderId="231" xfId="0" applyNumberFormat="1" applyFont="1" applyBorder="1" applyAlignment="1">
      <alignment horizontal="right"/>
    </xf>
    <xf numFmtId="3" fontId="237" fillId="0" borderId="232" xfId="0" applyNumberFormat="1" applyFont="1" applyBorder="1" applyAlignment="1">
      <alignment horizontal="right"/>
    </xf>
    <xf numFmtId="0" fontId="238" fillId="0" borderId="233" xfId="0" applyFont="1" applyBorder="1" applyAlignment="1">
      <alignment horizontal="left"/>
    </xf>
    <xf numFmtId="3" fontId="239" fillId="0" borderId="234" xfId="0" applyNumberFormat="1" applyFont="1" applyBorder="1" applyAlignment="1">
      <alignment horizontal="right"/>
    </xf>
    <xf numFmtId="164" fontId="240" fillId="0" borderId="235" xfId="0" applyNumberFormat="1" applyFont="1" applyBorder="1" applyAlignment="1">
      <alignment horizontal="right"/>
    </xf>
    <xf numFmtId="3" fontId="241" fillId="0" borderId="236" xfId="0" applyNumberFormat="1" applyFont="1" applyBorder="1" applyAlignment="1">
      <alignment horizontal="right"/>
    </xf>
    <xf numFmtId="3" fontId="242" fillId="0" borderId="237" xfId="0" applyNumberFormat="1" applyFont="1" applyBorder="1" applyAlignment="1">
      <alignment horizontal="right"/>
    </xf>
    <xf numFmtId="164" fontId="243" fillId="0" borderId="238" xfId="0" applyNumberFormat="1" applyFont="1" applyBorder="1" applyAlignment="1">
      <alignment horizontal="right"/>
    </xf>
    <xf numFmtId="3" fontId="244" fillId="0" borderId="239" xfId="0" applyNumberFormat="1" applyFont="1" applyBorder="1" applyAlignment="1">
      <alignment horizontal="right"/>
    </xf>
    <xf numFmtId="3" fontId="245" fillId="0" borderId="240" xfId="0" applyNumberFormat="1" applyFont="1" applyBorder="1" applyAlignment="1">
      <alignment horizontal="right"/>
    </xf>
    <xf numFmtId="164" fontId="246" fillId="0" borderId="241" xfId="0" applyNumberFormat="1" applyFont="1" applyBorder="1" applyAlignment="1">
      <alignment horizontal="right"/>
    </xf>
    <xf numFmtId="3" fontId="247" fillId="0" borderId="242" xfId="0" applyNumberFormat="1" applyFont="1" applyBorder="1" applyAlignment="1">
      <alignment horizontal="right"/>
    </xf>
    <xf numFmtId="0" fontId="248" fillId="0" borderId="243" xfId="0" applyFont="1" applyBorder="1" applyAlignment="1">
      <alignment horizontal="left"/>
    </xf>
    <xf numFmtId="0" fontId="249" fillId="0" borderId="244" xfId="0" applyFont="1" applyBorder="1"/>
    <xf numFmtId="0" fontId="250" fillId="0" borderId="245" xfId="0" applyFont="1" applyBorder="1"/>
    <xf numFmtId="0" fontId="251" fillId="0" borderId="246" xfId="0" applyFont="1" applyBorder="1"/>
    <xf numFmtId="0" fontId="252" fillId="0" borderId="247" xfId="0" applyFont="1" applyBorder="1"/>
    <xf numFmtId="0" fontId="253" fillId="0" borderId="248" xfId="0" applyFont="1" applyBorder="1"/>
    <xf numFmtId="0" fontId="254" fillId="0" borderId="249" xfId="0" applyFont="1" applyBorder="1"/>
    <xf numFmtId="0" fontId="255" fillId="0" borderId="250" xfId="0" applyFont="1" applyBorder="1"/>
    <xf numFmtId="0" fontId="256" fillId="0" borderId="251" xfId="0" applyFont="1" applyBorder="1"/>
    <xf numFmtId="0" fontId="257" fillId="0" borderId="252" xfId="0" applyFont="1" applyBorder="1"/>
    <xf numFmtId="0" fontId="258" fillId="0" borderId="253" xfId="0" applyFont="1" applyBorder="1" applyAlignment="1">
      <alignment horizontal="left"/>
    </xf>
    <xf numFmtId="3" fontId="259" fillId="0" borderId="254" xfId="0" applyNumberFormat="1" applyFont="1" applyBorder="1" applyAlignment="1">
      <alignment horizontal="right"/>
    </xf>
    <xf numFmtId="164" fontId="260" fillId="0" borderId="255" xfId="0" applyNumberFormat="1" applyFont="1" applyBorder="1" applyAlignment="1">
      <alignment horizontal="right"/>
    </xf>
    <xf numFmtId="3" fontId="261" fillId="0" borderId="256" xfId="0" applyNumberFormat="1" applyFont="1" applyBorder="1" applyAlignment="1">
      <alignment horizontal="right"/>
    </xf>
    <xf numFmtId="3" fontId="262" fillId="0" borderId="257" xfId="0" applyNumberFormat="1" applyFont="1" applyBorder="1" applyAlignment="1">
      <alignment horizontal="right"/>
    </xf>
    <xf numFmtId="164" fontId="263" fillId="0" borderId="258" xfId="0" applyNumberFormat="1" applyFont="1" applyBorder="1" applyAlignment="1">
      <alignment horizontal="right"/>
    </xf>
    <xf numFmtId="3" fontId="264" fillId="0" borderId="259" xfId="0" applyNumberFormat="1" applyFont="1" applyBorder="1" applyAlignment="1">
      <alignment horizontal="right"/>
    </xf>
    <xf numFmtId="3" fontId="265" fillId="0" borderId="260" xfId="0" applyNumberFormat="1" applyFont="1" applyBorder="1" applyAlignment="1">
      <alignment horizontal="right"/>
    </xf>
    <xf numFmtId="164" fontId="266" fillId="0" borderId="261" xfId="0" applyNumberFormat="1" applyFont="1" applyBorder="1" applyAlignment="1">
      <alignment horizontal="right"/>
    </xf>
    <xf numFmtId="3" fontId="267" fillId="0" borderId="262" xfId="0" applyNumberFormat="1" applyFont="1" applyBorder="1" applyAlignment="1">
      <alignment horizontal="right"/>
    </xf>
    <xf numFmtId="0" fontId="268" fillId="0" borderId="263" xfId="0" applyFont="1" applyBorder="1" applyAlignment="1">
      <alignment horizontal="left"/>
    </xf>
    <xf numFmtId="3" fontId="269" fillId="0" borderId="264" xfId="0" applyNumberFormat="1" applyFont="1" applyBorder="1" applyAlignment="1">
      <alignment horizontal="right"/>
    </xf>
    <xf numFmtId="164" fontId="270" fillId="0" borderId="265" xfId="0" applyNumberFormat="1" applyFont="1" applyBorder="1" applyAlignment="1">
      <alignment horizontal="right"/>
    </xf>
    <xf numFmtId="3" fontId="271" fillId="0" borderId="266" xfId="0" applyNumberFormat="1" applyFont="1" applyBorder="1" applyAlignment="1">
      <alignment horizontal="right"/>
    </xf>
    <xf numFmtId="3" fontId="272" fillId="0" borderId="267" xfId="0" applyNumberFormat="1" applyFont="1" applyBorder="1" applyAlignment="1">
      <alignment horizontal="right"/>
    </xf>
    <xf numFmtId="164" fontId="273" fillId="0" borderId="268" xfId="0" applyNumberFormat="1" applyFont="1" applyBorder="1" applyAlignment="1">
      <alignment horizontal="right"/>
    </xf>
    <xf numFmtId="3" fontId="274" fillId="0" borderId="269" xfId="0" applyNumberFormat="1" applyFont="1" applyBorder="1" applyAlignment="1">
      <alignment horizontal="right"/>
    </xf>
    <xf numFmtId="3" fontId="275" fillId="0" borderId="270" xfId="0" applyNumberFormat="1" applyFont="1" applyBorder="1" applyAlignment="1">
      <alignment horizontal="right"/>
    </xf>
    <xf numFmtId="164" fontId="276" fillId="0" borderId="271" xfId="0" applyNumberFormat="1" applyFont="1" applyBorder="1" applyAlignment="1">
      <alignment horizontal="right"/>
    </xf>
    <xf numFmtId="3" fontId="277" fillId="0" borderId="272" xfId="0" applyNumberFormat="1" applyFont="1" applyBorder="1" applyAlignment="1">
      <alignment horizontal="right"/>
    </xf>
    <xf numFmtId="0" fontId="278" fillId="0" borderId="273" xfId="0" applyFont="1" applyBorder="1" applyAlignment="1">
      <alignment horizontal="left"/>
    </xf>
    <xf numFmtId="3" fontId="279" fillId="0" borderId="274" xfId="0" applyNumberFormat="1" applyFont="1" applyBorder="1" applyAlignment="1">
      <alignment horizontal="right"/>
    </xf>
    <xf numFmtId="164" fontId="280" fillId="0" borderId="275" xfId="0" applyNumberFormat="1" applyFont="1" applyBorder="1" applyAlignment="1">
      <alignment horizontal="right"/>
    </xf>
    <xf numFmtId="3" fontId="281" fillId="0" borderId="276" xfId="0" applyNumberFormat="1" applyFont="1" applyBorder="1" applyAlignment="1">
      <alignment horizontal="right"/>
    </xf>
    <xf numFmtId="3" fontId="282" fillId="0" borderId="277" xfId="0" applyNumberFormat="1" applyFont="1" applyBorder="1" applyAlignment="1">
      <alignment horizontal="right"/>
    </xf>
    <xf numFmtId="164" fontId="283" fillId="0" borderId="278" xfId="0" applyNumberFormat="1" applyFont="1" applyBorder="1" applyAlignment="1">
      <alignment horizontal="right"/>
    </xf>
    <xf numFmtId="3" fontId="284" fillId="0" borderId="279" xfId="0" applyNumberFormat="1" applyFont="1" applyBorder="1" applyAlignment="1">
      <alignment horizontal="right"/>
    </xf>
    <xf numFmtId="3" fontId="285" fillId="0" borderId="280" xfId="0" applyNumberFormat="1" applyFont="1" applyBorder="1" applyAlignment="1">
      <alignment horizontal="right"/>
    </xf>
    <xf numFmtId="164" fontId="286" fillId="0" borderId="281" xfId="0" applyNumberFormat="1" applyFont="1" applyBorder="1" applyAlignment="1">
      <alignment horizontal="right"/>
    </xf>
    <xf numFmtId="3" fontId="287" fillId="0" borderId="282" xfId="0" applyNumberFormat="1" applyFont="1" applyBorder="1" applyAlignment="1">
      <alignment horizontal="right"/>
    </xf>
    <xf numFmtId="0" fontId="288" fillId="0" borderId="283" xfId="0" applyFont="1" applyBorder="1" applyAlignment="1">
      <alignment horizontal="left"/>
    </xf>
    <xf numFmtId="0" fontId="289" fillId="0" borderId="284" xfId="0" applyFont="1" applyBorder="1"/>
    <xf numFmtId="0" fontId="290" fillId="0" borderId="285" xfId="0" applyFont="1" applyBorder="1"/>
    <xf numFmtId="0" fontId="291" fillId="0" borderId="286" xfId="0" applyFont="1" applyBorder="1"/>
    <xf numFmtId="0" fontId="292" fillId="0" borderId="287" xfId="0" applyFont="1" applyBorder="1"/>
    <xf numFmtId="0" fontId="293" fillId="0" borderId="288" xfId="0" applyFont="1" applyBorder="1"/>
    <xf numFmtId="0" fontId="294" fillId="0" borderId="289" xfId="0" applyFont="1" applyBorder="1"/>
    <xf numFmtId="0" fontId="295" fillId="0" borderId="290" xfId="0" applyFont="1" applyBorder="1"/>
    <xf numFmtId="0" fontId="296" fillId="0" borderId="291" xfId="0" applyFont="1" applyBorder="1"/>
    <xf numFmtId="0" fontId="297" fillId="0" borderId="292" xfId="0" applyFont="1" applyBorder="1"/>
    <xf numFmtId="0" fontId="298" fillId="0" borderId="293" xfId="0" applyFont="1" applyBorder="1" applyAlignment="1">
      <alignment horizontal="left"/>
    </xf>
    <xf numFmtId="3" fontId="299" fillId="0" borderId="294" xfId="0" applyNumberFormat="1" applyFont="1" applyBorder="1" applyAlignment="1">
      <alignment horizontal="right"/>
    </xf>
    <xf numFmtId="164" fontId="300" fillId="0" borderId="295" xfId="0" applyNumberFormat="1" applyFont="1" applyBorder="1" applyAlignment="1">
      <alignment horizontal="right"/>
    </xf>
    <xf numFmtId="3" fontId="301" fillId="0" borderId="296" xfId="0" applyNumberFormat="1" applyFont="1" applyBorder="1" applyAlignment="1">
      <alignment horizontal="right"/>
    </xf>
    <xf numFmtId="3" fontId="302" fillId="0" borderId="297" xfId="0" applyNumberFormat="1" applyFont="1" applyBorder="1" applyAlignment="1">
      <alignment horizontal="right"/>
    </xf>
    <xf numFmtId="164" fontId="303" fillId="0" borderId="298" xfId="0" applyNumberFormat="1" applyFont="1" applyBorder="1" applyAlignment="1">
      <alignment horizontal="right"/>
    </xf>
    <xf numFmtId="3" fontId="304" fillId="0" borderId="299" xfId="0" applyNumberFormat="1" applyFont="1" applyBorder="1" applyAlignment="1">
      <alignment horizontal="right"/>
    </xf>
    <xf numFmtId="3" fontId="305" fillId="0" borderId="300" xfId="0" applyNumberFormat="1" applyFont="1" applyBorder="1" applyAlignment="1">
      <alignment horizontal="right"/>
    </xf>
    <xf numFmtId="164" fontId="306" fillId="0" borderId="301" xfId="0" applyNumberFormat="1" applyFont="1" applyBorder="1" applyAlignment="1">
      <alignment horizontal="right"/>
    </xf>
    <xf numFmtId="3" fontId="307" fillId="0" borderId="302" xfId="0" applyNumberFormat="1" applyFont="1" applyBorder="1" applyAlignment="1">
      <alignment horizontal="right"/>
    </xf>
    <xf numFmtId="0" fontId="308" fillId="0" borderId="303" xfId="0" applyFont="1" applyBorder="1" applyAlignment="1">
      <alignment horizontal="left"/>
    </xf>
    <xf numFmtId="3" fontId="309" fillId="0" borderId="304" xfId="0" applyNumberFormat="1" applyFont="1" applyBorder="1" applyAlignment="1">
      <alignment horizontal="right"/>
    </xf>
    <xf numFmtId="164" fontId="310" fillId="0" borderId="305" xfId="0" applyNumberFormat="1" applyFont="1" applyBorder="1" applyAlignment="1">
      <alignment horizontal="right"/>
    </xf>
    <xf numFmtId="3" fontId="311" fillId="0" borderId="306" xfId="0" applyNumberFormat="1" applyFont="1" applyBorder="1" applyAlignment="1">
      <alignment horizontal="right"/>
    </xf>
    <xf numFmtId="3" fontId="312" fillId="0" borderId="307" xfId="0" applyNumberFormat="1" applyFont="1" applyBorder="1" applyAlignment="1">
      <alignment horizontal="right"/>
    </xf>
    <xf numFmtId="164" fontId="313" fillId="0" borderId="308" xfId="0" applyNumberFormat="1" applyFont="1" applyBorder="1" applyAlignment="1">
      <alignment horizontal="right"/>
    </xf>
    <xf numFmtId="3" fontId="314" fillId="0" borderId="309" xfId="0" applyNumberFormat="1" applyFont="1" applyBorder="1" applyAlignment="1">
      <alignment horizontal="right"/>
    </xf>
    <xf numFmtId="3" fontId="315" fillId="0" borderId="310" xfId="0" applyNumberFormat="1" applyFont="1" applyBorder="1" applyAlignment="1">
      <alignment horizontal="right"/>
    </xf>
    <xf numFmtId="164" fontId="316" fillId="0" borderId="311" xfId="0" applyNumberFormat="1" applyFont="1" applyBorder="1" applyAlignment="1">
      <alignment horizontal="right"/>
    </xf>
    <xf numFmtId="3" fontId="317" fillId="0" borderId="312" xfId="0" applyNumberFormat="1" applyFont="1" applyBorder="1" applyAlignment="1">
      <alignment horizontal="right"/>
    </xf>
    <xf numFmtId="0" fontId="318" fillId="0" borderId="313" xfId="0" applyFont="1" applyBorder="1" applyAlignment="1">
      <alignment horizontal="left"/>
    </xf>
    <xf numFmtId="3" fontId="319" fillId="0" borderId="314" xfId="0" applyNumberFormat="1" applyFont="1" applyBorder="1" applyAlignment="1">
      <alignment horizontal="right"/>
    </xf>
    <xf numFmtId="164" fontId="320" fillId="0" borderId="315" xfId="0" applyNumberFormat="1" applyFont="1" applyBorder="1" applyAlignment="1">
      <alignment horizontal="right"/>
    </xf>
    <xf numFmtId="3" fontId="321" fillId="0" borderId="316" xfId="0" applyNumberFormat="1" applyFont="1" applyBorder="1" applyAlignment="1">
      <alignment horizontal="right"/>
    </xf>
    <xf numFmtId="3" fontId="322" fillId="0" borderId="317" xfId="0" applyNumberFormat="1" applyFont="1" applyBorder="1" applyAlignment="1">
      <alignment horizontal="right"/>
    </xf>
    <xf numFmtId="164" fontId="323" fillId="0" borderId="318" xfId="0" applyNumberFormat="1" applyFont="1" applyBorder="1" applyAlignment="1">
      <alignment horizontal="right"/>
    </xf>
    <xf numFmtId="3" fontId="324" fillId="0" borderId="319" xfId="0" applyNumberFormat="1" applyFont="1" applyBorder="1" applyAlignment="1">
      <alignment horizontal="right"/>
    </xf>
    <xf numFmtId="3" fontId="325" fillId="0" borderId="320" xfId="0" applyNumberFormat="1" applyFont="1" applyBorder="1" applyAlignment="1">
      <alignment horizontal="right"/>
    </xf>
    <xf numFmtId="164" fontId="326" fillId="0" borderId="321" xfId="0" applyNumberFormat="1" applyFont="1" applyBorder="1" applyAlignment="1">
      <alignment horizontal="right"/>
    </xf>
    <xf numFmtId="3" fontId="327" fillId="0" borderId="322" xfId="0" applyNumberFormat="1" applyFont="1" applyBorder="1" applyAlignment="1">
      <alignment horizontal="right"/>
    </xf>
    <xf numFmtId="0" fontId="328" fillId="0" borderId="323" xfId="0" applyFont="1" applyBorder="1"/>
    <xf numFmtId="0" fontId="392" fillId="0" borderId="388" xfId="0" applyFont="1" applyBorder="1"/>
    <xf numFmtId="0" fontId="438" fillId="0" borderId="392" xfId="0" applyFont="1" applyBorder="1"/>
    <xf numFmtId="0" fontId="439" fillId="0" borderId="393" xfId="0" applyFont="1" applyBorder="1" applyAlignment="1">
      <alignment horizontal="right"/>
    </xf>
    <xf numFmtId="0" fontId="440" fillId="0" borderId="394" xfId="0" applyFont="1" applyBorder="1" applyAlignment="1">
      <alignment horizontal="right"/>
    </xf>
    <xf numFmtId="0" fontId="441" fillId="0" borderId="395" xfId="0" applyFont="1" applyBorder="1" applyAlignment="1">
      <alignment horizontal="right"/>
    </xf>
    <xf numFmtId="0" fontId="442" fillId="0" borderId="396" xfId="0" applyFont="1" applyBorder="1" applyAlignment="1">
      <alignment horizontal="right"/>
    </xf>
    <xf numFmtId="0" fontId="443" fillId="0" borderId="397" xfId="0" applyFont="1" applyBorder="1"/>
    <xf numFmtId="0" fontId="444" fillId="0" borderId="398" xfId="0" applyFont="1" applyBorder="1" applyAlignment="1">
      <alignment horizontal="right"/>
    </xf>
    <xf numFmtId="0" fontId="445" fillId="0" borderId="399" xfId="0" applyFont="1" applyBorder="1" applyAlignment="1">
      <alignment horizontal="right"/>
    </xf>
    <xf numFmtId="0" fontId="446" fillId="0" borderId="400" xfId="0" applyFont="1" applyBorder="1" applyAlignment="1">
      <alignment horizontal="right"/>
    </xf>
    <xf numFmtId="0" fontId="447" fillId="0" borderId="401" xfId="0" applyFont="1" applyBorder="1" applyAlignment="1">
      <alignment horizontal="right"/>
    </xf>
    <xf numFmtId="0" fontId="448" fillId="0" borderId="402" xfId="0" applyFont="1" applyBorder="1" applyAlignment="1">
      <alignment horizontal="left"/>
    </xf>
    <xf numFmtId="0" fontId="449" fillId="0" borderId="403" xfId="0" applyFont="1" applyBorder="1"/>
    <xf numFmtId="0" fontId="450" fillId="0" borderId="404" xfId="0" applyFont="1" applyBorder="1"/>
    <xf numFmtId="0" fontId="451" fillId="0" borderId="405" xfId="0" applyFont="1" applyBorder="1"/>
    <xf numFmtId="0" fontId="452" fillId="0" borderId="406" xfId="0" applyFont="1" applyBorder="1"/>
    <xf numFmtId="0" fontId="453" fillId="0" borderId="407" xfId="0" applyFont="1" applyBorder="1" applyAlignment="1">
      <alignment horizontal="left"/>
    </xf>
    <xf numFmtId="3" fontId="454" fillId="0" borderId="408" xfId="0" applyNumberFormat="1" applyFont="1" applyBorder="1" applyAlignment="1">
      <alignment horizontal="right"/>
    </xf>
    <xf numFmtId="3" fontId="455" fillId="0" borderId="409" xfId="0" applyNumberFormat="1" applyFont="1" applyBorder="1" applyAlignment="1">
      <alignment horizontal="right"/>
    </xf>
    <xf numFmtId="3" fontId="456" fillId="0" borderId="410" xfId="0" applyNumberFormat="1" applyFont="1" applyBorder="1" applyAlignment="1">
      <alignment horizontal="right"/>
    </xf>
    <xf numFmtId="164" fontId="457" fillId="0" borderId="411" xfId="0" applyNumberFormat="1" applyFont="1" applyBorder="1" applyAlignment="1">
      <alignment horizontal="right"/>
    </xf>
    <xf numFmtId="0" fontId="458" fillId="0" borderId="412" xfId="0" applyFont="1" applyBorder="1" applyAlignment="1">
      <alignment horizontal="left"/>
    </xf>
    <xf numFmtId="3" fontId="459" fillId="0" borderId="413" xfId="0" applyNumberFormat="1" applyFont="1" applyBorder="1" applyAlignment="1">
      <alignment horizontal="right"/>
    </xf>
    <xf numFmtId="3" fontId="460" fillId="0" borderId="414" xfId="0" applyNumberFormat="1" applyFont="1" applyBorder="1" applyAlignment="1">
      <alignment horizontal="right"/>
    </xf>
    <xf numFmtId="3" fontId="461" fillId="0" borderId="415" xfId="0" applyNumberFormat="1" applyFont="1" applyBorder="1" applyAlignment="1">
      <alignment horizontal="right"/>
    </xf>
    <xf numFmtId="164" fontId="462" fillId="0" borderId="416" xfId="0" applyNumberFormat="1" applyFont="1" applyBorder="1" applyAlignment="1">
      <alignment horizontal="right"/>
    </xf>
    <xf numFmtId="0" fontId="463" fillId="0" borderId="417" xfId="0" applyFont="1" applyBorder="1" applyAlignment="1">
      <alignment horizontal="left"/>
    </xf>
    <xf numFmtId="3" fontId="464" fillId="0" borderId="418" xfId="0" applyNumberFormat="1" applyFont="1" applyBorder="1" applyAlignment="1">
      <alignment horizontal="right"/>
    </xf>
    <xf numFmtId="3" fontId="465" fillId="0" borderId="419" xfId="0" applyNumberFormat="1" applyFont="1" applyBorder="1" applyAlignment="1">
      <alignment horizontal="right"/>
    </xf>
    <xf numFmtId="3" fontId="466" fillId="0" borderId="420" xfId="0" applyNumberFormat="1" applyFont="1" applyBorder="1" applyAlignment="1">
      <alignment horizontal="right"/>
    </xf>
    <xf numFmtId="164" fontId="467" fillId="0" borderId="421" xfId="0" applyNumberFormat="1" applyFont="1" applyBorder="1" applyAlignment="1">
      <alignment horizontal="right"/>
    </xf>
    <xf numFmtId="0" fontId="468" fillId="0" borderId="422" xfId="0" applyFont="1" applyBorder="1" applyAlignment="1">
      <alignment horizontal="left"/>
    </xf>
    <xf numFmtId="0" fontId="469" fillId="0" borderId="423" xfId="0" applyFont="1" applyBorder="1"/>
    <xf numFmtId="0" fontId="470" fillId="0" borderId="424" xfId="0" applyFont="1" applyBorder="1"/>
    <xf numFmtId="0" fontId="471" fillId="0" borderId="425" xfId="0" applyFont="1" applyBorder="1"/>
    <xf numFmtId="0" fontId="472" fillId="0" borderId="426" xfId="0" applyFont="1" applyBorder="1"/>
    <xf numFmtId="0" fontId="473" fillId="0" borderId="427" xfId="0" applyFont="1" applyBorder="1" applyAlignment="1">
      <alignment horizontal="left"/>
    </xf>
    <xf numFmtId="3" fontId="474" fillId="0" borderId="428" xfId="0" applyNumberFormat="1" applyFont="1" applyBorder="1" applyAlignment="1">
      <alignment horizontal="right"/>
    </xf>
    <xf numFmtId="3" fontId="475" fillId="0" borderId="429" xfId="0" applyNumberFormat="1" applyFont="1" applyBorder="1" applyAlignment="1">
      <alignment horizontal="right"/>
    </xf>
    <xf numFmtId="3" fontId="476" fillId="0" borderId="430" xfId="0" applyNumberFormat="1" applyFont="1" applyBorder="1" applyAlignment="1">
      <alignment horizontal="right"/>
    </xf>
    <xf numFmtId="164" fontId="477" fillId="0" borderId="431" xfId="0" applyNumberFormat="1" applyFont="1" applyBorder="1" applyAlignment="1">
      <alignment horizontal="right"/>
    </xf>
    <xf numFmtId="0" fontId="478" fillId="0" borderId="432" xfId="0" applyFont="1" applyBorder="1" applyAlignment="1">
      <alignment horizontal="left"/>
    </xf>
    <xf numFmtId="3" fontId="479" fillId="0" borderId="433" xfId="0" applyNumberFormat="1" applyFont="1" applyBorder="1" applyAlignment="1">
      <alignment horizontal="right"/>
    </xf>
    <xf numFmtId="3" fontId="480" fillId="0" borderId="434" xfId="0" applyNumberFormat="1" applyFont="1" applyBorder="1" applyAlignment="1">
      <alignment horizontal="right"/>
    </xf>
    <xf numFmtId="3" fontId="481" fillId="0" borderId="435" xfId="0" applyNumberFormat="1" applyFont="1" applyBorder="1" applyAlignment="1">
      <alignment horizontal="right"/>
    </xf>
    <xf numFmtId="164" fontId="482" fillId="0" borderId="436" xfId="0" applyNumberFormat="1" applyFont="1" applyBorder="1" applyAlignment="1">
      <alignment horizontal="right"/>
    </xf>
    <xf numFmtId="0" fontId="483" fillId="0" borderId="437" xfId="0" applyFont="1" applyBorder="1" applyAlignment="1">
      <alignment horizontal="left"/>
    </xf>
    <xf numFmtId="3" fontId="484" fillId="0" borderId="438" xfId="0" applyNumberFormat="1" applyFont="1" applyBorder="1" applyAlignment="1">
      <alignment horizontal="right"/>
    </xf>
    <xf numFmtId="3" fontId="485" fillId="0" borderId="439" xfId="0" applyNumberFormat="1" applyFont="1" applyBorder="1" applyAlignment="1">
      <alignment horizontal="right"/>
    </xf>
    <xf numFmtId="3" fontId="486" fillId="0" borderId="440" xfId="0" applyNumberFormat="1" applyFont="1" applyBorder="1" applyAlignment="1">
      <alignment horizontal="right"/>
    </xf>
    <xf numFmtId="164" fontId="487" fillId="0" borderId="441" xfId="0" applyNumberFormat="1" applyFont="1" applyBorder="1" applyAlignment="1">
      <alignment horizontal="right"/>
    </xf>
    <xf numFmtId="0" fontId="488" fillId="0" borderId="442" xfId="0" applyFont="1" applyBorder="1" applyAlignment="1">
      <alignment horizontal="left"/>
    </xf>
    <xf numFmtId="0" fontId="489" fillId="0" borderId="443" xfId="0" applyFont="1" applyBorder="1"/>
    <xf numFmtId="0" fontId="490" fillId="0" borderId="444" xfId="0" applyFont="1" applyBorder="1"/>
    <xf numFmtId="0" fontId="491" fillId="0" borderId="445" xfId="0" applyFont="1" applyBorder="1"/>
    <xf numFmtId="0" fontId="492" fillId="0" borderId="446" xfId="0" applyFont="1" applyBorder="1"/>
    <xf numFmtId="0" fontId="493" fillId="0" borderId="447" xfId="0" applyFont="1" applyBorder="1" applyAlignment="1">
      <alignment horizontal="left"/>
    </xf>
    <xf numFmtId="3" fontId="494" fillId="0" borderId="448" xfId="0" applyNumberFormat="1" applyFont="1" applyBorder="1" applyAlignment="1">
      <alignment horizontal="right"/>
    </xf>
    <xf numFmtId="3" fontId="495" fillId="0" borderId="449" xfId="0" applyNumberFormat="1" applyFont="1" applyBorder="1" applyAlignment="1">
      <alignment horizontal="right"/>
    </xf>
    <xf numFmtId="3" fontId="496" fillId="0" borderId="450" xfId="0" applyNumberFormat="1" applyFont="1" applyBorder="1" applyAlignment="1">
      <alignment horizontal="right"/>
    </xf>
    <xf numFmtId="164" fontId="497" fillId="0" borderId="451" xfId="0" applyNumberFormat="1" applyFont="1" applyBorder="1" applyAlignment="1">
      <alignment horizontal="right"/>
    </xf>
    <xf numFmtId="0" fontId="498" fillId="0" borderId="452" xfId="0" applyFont="1" applyBorder="1" applyAlignment="1">
      <alignment horizontal="left"/>
    </xf>
    <xf numFmtId="3" fontId="499" fillId="0" borderId="453" xfId="0" applyNumberFormat="1" applyFont="1" applyBorder="1" applyAlignment="1">
      <alignment horizontal="right"/>
    </xf>
    <xf numFmtId="3" fontId="500" fillId="0" borderId="454" xfId="0" applyNumberFormat="1" applyFont="1" applyBorder="1" applyAlignment="1">
      <alignment horizontal="right"/>
    </xf>
    <xf numFmtId="3" fontId="501" fillId="0" borderId="455" xfId="0" applyNumberFormat="1" applyFont="1" applyBorder="1" applyAlignment="1">
      <alignment horizontal="right"/>
    </xf>
    <xf numFmtId="164" fontId="502" fillId="0" borderId="456" xfId="0" applyNumberFormat="1" applyFont="1" applyBorder="1" applyAlignment="1">
      <alignment horizontal="right"/>
    </xf>
    <xf numFmtId="0" fontId="503" fillId="0" borderId="457" xfId="0" applyFont="1" applyBorder="1" applyAlignment="1">
      <alignment horizontal="left"/>
    </xf>
    <xf numFmtId="3" fontId="504" fillId="0" borderId="458" xfId="0" applyNumberFormat="1" applyFont="1" applyBorder="1" applyAlignment="1">
      <alignment horizontal="right"/>
    </xf>
    <xf numFmtId="3" fontId="505" fillId="0" borderId="459" xfId="0" applyNumberFormat="1" applyFont="1" applyBorder="1" applyAlignment="1">
      <alignment horizontal="right"/>
    </xf>
    <xf numFmtId="3" fontId="506" fillId="0" borderId="460" xfId="0" applyNumberFormat="1" applyFont="1" applyBorder="1" applyAlignment="1">
      <alignment horizontal="right"/>
    </xf>
    <xf numFmtId="164" fontId="507" fillId="0" borderId="461" xfId="0" applyNumberFormat="1" applyFont="1" applyBorder="1" applyAlignment="1">
      <alignment horizontal="right"/>
    </xf>
    <xf numFmtId="0" fontId="508" fillId="0" borderId="462" xfId="0" applyFont="1" applyBorder="1"/>
    <xf numFmtId="0" fontId="509" fillId="0" borderId="464" xfId="0" applyFont="1" applyBorder="1"/>
    <xf numFmtId="0" fontId="510" fillId="0" borderId="466" xfId="0" applyFont="1" applyBorder="1" applyAlignment="1">
      <alignment horizontal="right"/>
    </xf>
    <xf numFmtId="0" fontId="511" fillId="0" borderId="467" xfId="0" applyFont="1" applyBorder="1"/>
    <xf numFmtId="0" fontId="512" fillId="0" borderId="468" xfId="0" applyFont="1" applyBorder="1" applyAlignment="1">
      <alignment horizontal="right"/>
    </xf>
    <xf numFmtId="0" fontId="513" fillId="0" borderId="469" xfId="0" applyFont="1" applyBorder="1" applyAlignment="1">
      <alignment horizontal="right"/>
    </xf>
    <xf numFmtId="0" fontId="514" fillId="0" borderId="470" xfId="0" applyFont="1" applyBorder="1" applyAlignment="1">
      <alignment horizontal="left"/>
    </xf>
    <xf numFmtId="164" fontId="515" fillId="0" borderId="471" xfId="0" applyNumberFormat="1" applyFont="1" applyBorder="1" applyAlignment="1">
      <alignment horizontal="right"/>
    </xf>
    <xf numFmtId="164" fontId="516" fillId="0" borderId="472" xfId="0" applyNumberFormat="1" applyFont="1" applyBorder="1" applyAlignment="1">
      <alignment horizontal="right"/>
    </xf>
    <xf numFmtId="0" fontId="517" fillId="0" borderId="473" xfId="0" applyFont="1" applyBorder="1" applyAlignment="1">
      <alignment horizontal="left"/>
    </xf>
    <xf numFmtId="164" fontId="518" fillId="0" borderId="474" xfId="0" applyNumberFormat="1" applyFont="1" applyBorder="1" applyAlignment="1">
      <alignment horizontal="right"/>
    </xf>
    <xf numFmtId="164" fontId="519" fillId="0" borderId="475" xfId="0" applyNumberFormat="1" applyFont="1" applyBorder="1" applyAlignment="1">
      <alignment horizontal="right"/>
    </xf>
    <xf numFmtId="0" fontId="520" fillId="0" borderId="476" xfId="0" applyFont="1" applyBorder="1" applyAlignment="1">
      <alignment horizontal="left"/>
    </xf>
    <xf numFmtId="164" fontId="521" fillId="0" borderId="477" xfId="0" applyNumberFormat="1" applyFont="1" applyBorder="1" applyAlignment="1">
      <alignment horizontal="right"/>
    </xf>
    <xf numFmtId="164" fontId="522" fillId="0" borderId="478" xfId="0" applyNumberFormat="1" applyFont="1" applyBorder="1" applyAlignment="1">
      <alignment horizontal="right"/>
    </xf>
    <xf numFmtId="0" fontId="523" fillId="0" borderId="479" xfId="0" applyFont="1" applyBorder="1" applyAlignment="1">
      <alignment horizontal="left"/>
    </xf>
    <xf numFmtId="164" fontId="524" fillId="0" borderId="480" xfId="0" applyNumberFormat="1" applyFont="1" applyBorder="1" applyAlignment="1">
      <alignment horizontal="right"/>
    </xf>
    <xf numFmtId="164" fontId="525" fillId="0" borderId="481" xfId="0" applyNumberFormat="1" applyFont="1" applyBorder="1" applyAlignment="1">
      <alignment horizontal="right"/>
    </xf>
    <xf numFmtId="0" fontId="526" fillId="0" borderId="482" xfId="0" applyFont="1" applyBorder="1" applyAlignment="1">
      <alignment horizontal="left"/>
    </xf>
    <xf numFmtId="164" fontId="527" fillId="0" borderId="483" xfId="0" applyNumberFormat="1" applyFont="1" applyBorder="1" applyAlignment="1">
      <alignment horizontal="right"/>
    </xf>
    <xf numFmtId="164" fontId="528" fillId="0" borderId="484" xfId="0" applyNumberFormat="1" applyFont="1" applyBorder="1" applyAlignment="1">
      <alignment horizontal="right"/>
    </xf>
    <xf numFmtId="0" fontId="529" fillId="0" borderId="485" xfId="0" applyFont="1" applyBorder="1"/>
    <xf numFmtId="0" fontId="530" fillId="0" borderId="487" xfId="0" applyFont="1" applyBorder="1"/>
    <xf numFmtId="0" fontId="531" fillId="0" borderId="488" xfId="0" applyFont="1" applyBorder="1" applyAlignment="1">
      <alignment horizontal="right"/>
    </xf>
    <xf numFmtId="0" fontId="532" fillId="0" borderId="489" xfId="0" applyFont="1" applyBorder="1" applyAlignment="1">
      <alignment horizontal="right"/>
    </xf>
    <xf numFmtId="0" fontId="533" fillId="0" borderId="490" xfId="0" applyFont="1" applyBorder="1" applyAlignment="1">
      <alignment horizontal="right"/>
    </xf>
    <xf numFmtId="0" fontId="534" fillId="0" borderId="491" xfId="0" applyFont="1" applyBorder="1" applyAlignment="1">
      <alignment horizontal="right"/>
    </xf>
    <xf numFmtId="0" fontId="535" fillId="0" borderId="492" xfId="0" applyFont="1" applyBorder="1"/>
    <xf numFmtId="0" fontId="536" fillId="0" borderId="493" xfId="0" applyFont="1" applyBorder="1" applyAlignment="1">
      <alignment horizontal="right"/>
    </xf>
    <xf numFmtId="0" fontId="537" fillId="0" borderId="494" xfId="0" applyFont="1" applyBorder="1" applyAlignment="1">
      <alignment horizontal="right"/>
    </xf>
    <xf numFmtId="0" fontId="538" fillId="0" borderId="495" xfId="0" applyFont="1" applyBorder="1" applyAlignment="1">
      <alignment horizontal="right"/>
    </xf>
    <xf numFmtId="0" fontId="539" fillId="0" borderId="496" xfId="0" applyFont="1" applyBorder="1" applyAlignment="1">
      <alignment horizontal="right"/>
    </xf>
    <xf numFmtId="0" fontId="540" fillId="0" borderId="497" xfId="0" applyFont="1" applyBorder="1" applyAlignment="1">
      <alignment horizontal="left"/>
    </xf>
    <xf numFmtId="0" fontId="541" fillId="0" borderId="498" xfId="0" applyFont="1" applyBorder="1"/>
    <xf numFmtId="0" fontId="542" fillId="0" borderId="499" xfId="0" applyFont="1" applyBorder="1"/>
    <xf numFmtId="0" fontId="543" fillId="0" borderId="500" xfId="0" applyFont="1" applyBorder="1"/>
    <xf numFmtId="0" fontId="544" fillId="0" borderId="501" xfId="0" applyFont="1" applyBorder="1"/>
    <xf numFmtId="0" fontId="545" fillId="0" borderId="502" xfId="0" applyFont="1" applyBorder="1" applyAlignment="1">
      <alignment horizontal="left"/>
    </xf>
    <xf numFmtId="3" fontId="546" fillId="0" borderId="503" xfId="0" applyNumberFormat="1" applyFont="1" applyBorder="1" applyAlignment="1">
      <alignment horizontal="right"/>
    </xf>
    <xf numFmtId="3" fontId="547" fillId="0" borderId="504" xfId="0" applyNumberFormat="1" applyFont="1" applyBorder="1" applyAlignment="1">
      <alignment horizontal="right"/>
    </xf>
    <xf numFmtId="3" fontId="548" fillId="0" borderId="505" xfId="0" applyNumberFormat="1" applyFont="1" applyBorder="1" applyAlignment="1">
      <alignment horizontal="right"/>
    </xf>
    <xf numFmtId="164" fontId="549" fillId="0" borderId="506" xfId="0" applyNumberFormat="1" applyFont="1" applyBorder="1" applyAlignment="1">
      <alignment horizontal="right"/>
    </xf>
    <xf numFmtId="0" fontId="550" fillId="0" borderId="507" xfId="0" applyFont="1" applyBorder="1" applyAlignment="1">
      <alignment horizontal="left"/>
    </xf>
    <xf numFmtId="3" fontId="551" fillId="0" borderId="508" xfId="0" applyNumberFormat="1" applyFont="1" applyBorder="1" applyAlignment="1">
      <alignment horizontal="right"/>
    </xf>
    <xf numFmtId="3" fontId="552" fillId="0" borderId="509" xfId="0" applyNumberFormat="1" applyFont="1" applyBorder="1" applyAlignment="1">
      <alignment horizontal="right"/>
    </xf>
    <xf numFmtId="3" fontId="553" fillId="0" borderId="510" xfId="0" applyNumberFormat="1" applyFont="1" applyBorder="1" applyAlignment="1">
      <alignment horizontal="right"/>
    </xf>
    <xf numFmtId="164" fontId="554" fillId="0" borderId="511" xfId="0" applyNumberFormat="1" applyFont="1" applyBorder="1" applyAlignment="1">
      <alignment horizontal="right"/>
    </xf>
    <xf numFmtId="0" fontId="555" fillId="0" borderId="512" xfId="0" applyFont="1" applyBorder="1" applyAlignment="1">
      <alignment horizontal="left"/>
    </xf>
    <xf numFmtId="3" fontId="556" fillId="0" borderId="513" xfId="0" applyNumberFormat="1" applyFont="1" applyBorder="1" applyAlignment="1">
      <alignment horizontal="right"/>
    </xf>
    <xf numFmtId="3" fontId="557" fillId="0" borderId="514" xfId="0" applyNumberFormat="1" applyFont="1" applyBorder="1" applyAlignment="1">
      <alignment horizontal="right"/>
    </xf>
    <xf numFmtId="3" fontId="558" fillId="0" borderId="515" xfId="0" applyNumberFormat="1" applyFont="1" applyBorder="1" applyAlignment="1">
      <alignment horizontal="right"/>
    </xf>
    <xf numFmtId="164" fontId="559" fillId="0" borderId="516" xfId="0" applyNumberFormat="1" applyFont="1" applyBorder="1" applyAlignment="1">
      <alignment horizontal="right"/>
    </xf>
    <xf numFmtId="0" fontId="560" fillId="0" borderId="517" xfId="0" applyFont="1" applyBorder="1" applyAlignment="1">
      <alignment horizontal="left"/>
    </xf>
    <xf numFmtId="0" fontId="561" fillId="0" borderId="518" xfId="0" applyFont="1" applyBorder="1"/>
    <xf numFmtId="0" fontId="562" fillId="0" borderId="519" xfId="0" applyFont="1" applyBorder="1"/>
    <xf numFmtId="0" fontId="563" fillId="0" borderId="520" xfId="0" applyFont="1" applyBorder="1"/>
    <xf numFmtId="0" fontId="564" fillId="0" borderId="521" xfId="0" applyFont="1" applyBorder="1"/>
    <xf numFmtId="0" fontId="565" fillId="0" borderId="522" xfId="0" applyFont="1" applyBorder="1" applyAlignment="1">
      <alignment horizontal="left"/>
    </xf>
    <xf numFmtId="3" fontId="566" fillId="0" borderId="523" xfId="0" applyNumberFormat="1" applyFont="1" applyBorder="1" applyAlignment="1">
      <alignment horizontal="right"/>
    </xf>
    <xf numFmtId="3" fontId="567" fillId="0" borderId="524" xfId="0" applyNumberFormat="1" applyFont="1" applyBorder="1" applyAlignment="1">
      <alignment horizontal="right"/>
    </xf>
    <xf numFmtId="3" fontId="568" fillId="0" borderId="525" xfId="0" applyNumberFormat="1" applyFont="1" applyBorder="1" applyAlignment="1">
      <alignment horizontal="right"/>
    </xf>
    <xf numFmtId="164" fontId="569" fillId="0" borderId="526" xfId="0" applyNumberFormat="1" applyFont="1" applyBorder="1" applyAlignment="1">
      <alignment horizontal="right"/>
    </xf>
    <xf numFmtId="0" fontId="570" fillId="0" borderId="527" xfId="0" applyFont="1" applyBorder="1" applyAlignment="1">
      <alignment horizontal="left"/>
    </xf>
    <xf numFmtId="3" fontId="571" fillId="0" borderId="528" xfId="0" applyNumberFormat="1" applyFont="1" applyBorder="1" applyAlignment="1">
      <alignment horizontal="right"/>
    </xf>
    <xf numFmtId="3" fontId="572" fillId="0" borderId="529" xfId="0" applyNumberFormat="1" applyFont="1" applyBorder="1" applyAlignment="1">
      <alignment horizontal="right"/>
    </xf>
    <xf numFmtId="3" fontId="573" fillId="0" borderId="530" xfId="0" applyNumberFormat="1" applyFont="1" applyBorder="1" applyAlignment="1">
      <alignment horizontal="right"/>
    </xf>
    <xf numFmtId="164" fontId="574" fillId="0" borderId="531" xfId="0" applyNumberFormat="1" applyFont="1" applyBorder="1" applyAlignment="1">
      <alignment horizontal="right"/>
    </xf>
    <xf numFmtId="0" fontId="575" fillId="0" borderId="532" xfId="0" applyFont="1" applyBorder="1" applyAlignment="1">
      <alignment horizontal="left"/>
    </xf>
    <xf numFmtId="3" fontId="576" fillId="0" borderId="533" xfId="0" applyNumberFormat="1" applyFont="1" applyBorder="1" applyAlignment="1">
      <alignment horizontal="right"/>
    </xf>
    <xf numFmtId="3" fontId="577" fillId="0" borderId="534" xfId="0" applyNumberFormat="1" applyFont="1" applyBorder="1" applyAlignment="1">
      <alignment horizontal="right"/>
    </xf>
    <xf numFmtId="3" fontId="578" fillId="0" borderId="535" xfId="0" applyNumberFormat="1" applyFont="1" applyBorder="1" applyAlignment="1">
      <alignment horizontal="right"/>
    </xf>
    <xf numFmtId="164" fontId="579" fillId="0" borderId="536" xfId="0" applyNumberFormat="1" applyFont="1" applyBorder="1" applyAlignment="1">
      <alignment horizontal="right"/>
    </xf>
    <xf numFmtId="0" fontId="580" fillId="0" borderId="537" xfId="0" applyFont="1" applyBorder="1" applyAlignment="1">
      <alignment horizontal="left"/>
    </xf>
    <xf numFmtId="0" fontId="581" fillId="0" borderId="538" xfId="0" applyFont="1" applyBorder="1"/>
    <xf numFmtId="0" fontId="582" fillId="0" borderId="539" xfId="0" applyFont="1" applyBorder="1"/>
    <xf numFmtId="0" fontId="583" fillId="0" borderId="540" xfId="0" applyFont="1" applyBorder="1"/>
    <xf numFmtId="0" fontId="584" fillId="0" borderId="541" xfId="0" applyFont="1" applyBorder="1"/>
    <xf numFmtId="0" fontId="585" fillId="0" borderId="542" xfId="0" applyFont="1" applyBorder="1" applyAlignment="1">
      <alignment horizontal="left"/>
    </xf>
    <xf numFmtId="3" fontId="586" fillId="0" borderId="543" xfId="0" applyNumberFormat="1" applyFont="1" applyBorder="1" applyAlignment="1">
      <alignment horizontal="right"/>
    </xf>
    <xf numFmtId="3" fontId="587" fillId="0" borderId="544" xfId="0" applyNumberFormat="1" applyFont="1" applyBorder="1" applyAlignment="1">
      <alignment horizontal="right"/>
    </xf>
    <xf numFmtId="3" fontId="588" fillId="0" borderId="545" xfId="0" applyNumberFormat="1" applyFont="1" applyBorder="1" applyAlignment="1">
      <alignment horizontal="right"/>
    </xf>
    <xf numFmtId="164" fontId="589" fillId="0" borderId="546" xfId="0" applyNumberFormat="1" applyFont="1" applyBorder="1" applyAlignment="1">
      <alignment horizontal="right"/>
    </xf>
    <xf numFmtId="0" fontId="590" fillId="0" borderId="547" xfId="0" applyFont="1" applyBorder="1" applyAlignment="1">
      <alignment horizontal="left"/>
    </xf>
    <xf numFmtId="3" fontId="591" fillId="0" borderId="548" xfId="0" applyNumberFormat="1" applyFont="1" applyBorder="1" applyAlignment="1">
      <alignment horizontal="right"/>
    </xf>
    <xf numFmtId="3" fontId="592" fillId="0" borderId="549" xfId="0" applyNumberFormat="1" applyFont="1" applyBorder="1" applyAlignment="1">
      <alignment horizontal="right"/>
    </xf>
    <xf numFmtId="3" fontId="593" fillId="0" borderId="550" xfId="0" applyNumberFormat="1" applyFont="1" applyBorder="1" applyAlignment="1">
      <alignment horizontal="right"/>
    </xf>
    <xf numFmtId="164" fontId="594" fillId="0" borderId="551" xfId="0" applyNumberFormat="1" applyFont="1" applyBorder="1" applyAlignment="1">
      <alignment horizontal="right"/>
    </xf>
    <xf numFmtId="0" fontId="595" fillId="0" borderId="552" xfId="0" applyFont="1" applyBorder="1" applyAlignment="1">
      <alignment horizontal="left"/>
    </xf>
    <xf numFmtId="3" fontId="596" fillId="0" borderId="553" xfId="0" applyNumberFormat="1" applyFont="1" applyBorder="1" applyAlignment="1">
      <alignment horizontal="right"/>
    </xf>
    <xf numFmtId="3" fontId="597" fillId="0" borderId="554" xfId="0" applyNumberFormat="1" applyFont="1" applyBorder="1" applyAlignment="1">
      <alignment horizontal="right"/>
    </xf>
    <xf numFmtId="3" fontId="598" fillId="0" borderId="555" xfId="0" applyNumberFormat="1" applyFont="1" applyBorder="1" applyAlignment="1">
      <alignment horizontal="right"/>
    </xf>
    <xf numFmtId="164" fontId="599" fillId="0" borderId="556" xfId="0" applyNumberFormat="1" applyFont="1" applyBorder="1" applyAlignment="1">
      <alignment horizontal="right"/>
    </xf>
    <xf numFmtId="0" fontId="600" fillId="0" borderId="557" xfId="0" applyFont="1" applyBorder="1"/>
    <xf numFmtId="0" fontId="611" fillId="0" borderId="567" xfId="0" applyFont="1" applyBorder="1" applyAlignment="1">
      <alignment horizontal="left"/>
    </xf>
    <xf numFmtId="0" fontId="612" fillId="0" borderId="568" xfId="0" applyFont="1" applyBorder="1"/>
    <xf numFmtId="0" fontId="613" fillId="0" borderId="569" xfId="0" applyFont="1" applyBorder="1"/>
    <xf numFmtId="0" fontId="614" fillId="0" borderId="570" xfId="0" applyFont="1" applyBorder="1"/>
    <xf numFmtId="0" fontId="615" fillId="0" borderId="571" xfId="0" applyFont="1" applyBorder="1"/>
    <xf numFmtId="0" fontId="616" fillId="0" borderId="572" xfId="0" applyFont="1" applyBorder="1"/>
    <xf numFmtId="0" fontId="617" fillId="0" borderId="573" xfId="0" applyFont="1" applyBorder="1"/>
    <xf numFmtId="0" fontId="618" fillId="0" borderId="574" xfId="0" applyFont="1" applyBorder="1"/>
    <xf numFmtId="0" fontId="619" fillId="0" borderId="575" xfId="0" applyFont="1" applyBorder="1"/>
    <xf numFmtId="0" fontId="620" fillId="0" borderId="576" xfId="0" applyFont="1" applyBorder="1"/>
    <xf numFmtId="0" fontId="621" fillId="0" borderId="577" xfId="0" applyFont="1" applyBorder="1" applyAlignment="1">
      <alignment horizontal="left"/>
    </xf>
    <xf numFmtId="3" fontId="622" fillId="0" borderId="578" xfId="0" applyNumberFormat="1" applyFont="1" applyBorder="1" applyAlignment="1">
      <alignment horizontal="right"/>
    </xf>
    <xf numFmtId="164" fontId="623" fillId="0" borderId="579" xfId="0" applyNumberFormat="1" applyFont="1" applyBorder="1" applyAlignment="1">
      <alignment horizontal="right"/>
    </xf>
    <xf numFmtId="3" fontId="624" fillId="0" borderId="580" xfId="0" applyNumberFormat="1" applyFont="1" applyBorder="1" applyAlignment="1">
      <alignment horizontal="right"/>
    </xf>
    <xf numFmtId="3" fontId="625" fillId="0" borderId="581" xfId="0" applyNumberFormat="1" applyFont="1" applyBorder="1" applyAlignment="1">
      <alignment horizontal="right"/>
    </xf>
    <xf numFmtId="164" fontId="626" fillId="0" borderId="582" xfId="0" applyNumberFormat="1" applyFont="1" applyBorder="1" applyAlignment="1">
      <alignment horizontal="right"/>
    </xf>
    <xf numFmtId="3" fontId="627" fillId="0" borderId="583" xfId="0" applyNumberFormat="1" applyFont="1" applyBorder="1" applyAlignment="1">
      <alignment horizontal="right"/>
    </xf>
    <xf numFmtId="3" fontId="628" fillId="0" borderId="584" xfId="0" applyNumberFormat="1" applyFont="1" applyBorder="1" applyAlignment="1">
      <alignment horizontal="right"/>
    </xf>
    <xf numFmtId="164" fontId="629" fillId="0" borderId="585" xfId="0" applyNumberFormat="1" applyFont="1" applyBorder="1" applyAlignment="1">
      <alignment horizontal="right"/>
    </xf>
    <xf numFmtId="3" fontId="630" fillId="0" borderId="586" xfId="0" applyNumberFormat="1" applyFont="1" applyBorder="1" applyAlignment="1">
      <alignment horizontal="right"/>
    </xf>
    <xf numFmtId="0" fontId="631" fillId="0" borderId="587" xfId="0" applyFont="1" applyBorder="1" applyAlignment="1">
      <alignment horizontal="left"/>
    </xf>
    <xf numFmtId="3" fontId="632" fillId="0" borderId="588" xfId="0" applyNumberFormat="1" applyFont="1" applyBorder="1" applyAlignment="1">
      <alignment horizontal="right"/>
    </xf>
    <xf numFmtId="164" fontId="633" fillId="0" borderId="589" xfId="0" applyNumberFormat="1" applyFont="1" applyBorder="1" applyAlignment="1">
      <alignment horizontal="right"/>
    </xf>
    <xf numFmtId="3" fontId="634" fillId="0" borderId="590" xfId="0" applyNumberFormat="1" applyFont="1" applyBorder="1" applyAlignment="1">
      <alignment horizontal="right"/>
    </xf>
    <xf numFmtId="3" fontId="635" fillId="0" borderId="591" xfId="0" applyNumberFormat="1" applyFont="1" applyBorder="1" applyAlignment="1">
      <alignment horizontal="right"/>
    </xf>
    <xf numFmtId="164" fontId="636" fillId="0" borderId="592" xfId="0" applyNumberFormat="1" applyFont="1" applyBorder="1" applyAlignment="1">
      <alignment horizontal="right"/>
    </xf>
    <xf numFmtId="3" fontId="637" fillId="0" borderId="593" xfId="0" applyNumberFormat="1" applyFont="1" applyBorder="1" applyAlignment="1">
      <alignment horizontal="right"/>
    </xf>
    <xf numFmtId="3" fontId="638" fillId="0" borderId="594" xfId="0" applyNumberFormat="1" applyFont="1" applyBorder="1" applyAlignment="1">
      <alignment horizontal="right"/>
    </xf>
    <xf numFmtId="164" fontId="639" fillId="0" borderId="595" xfId="0" applyNumberFormat="1" applyFont="1" applyBorder="1" applyAlignment="1">
      <alignment horizontal="right"/>
    </xf>
    <xf numFmtId="3" fontId="640" fillId="0" borderId="596" xfId="0" applyNumberFormat="1" applyFont="1" applyBorder="1" applyAlignment="1">
      <alignment horizontal="right"/>
    </xf>
    <xf numFmtId="0" fontId="641" fillId="0" borderId="597" xfId="0" applyFont="1" applyBorder="1" applyAlignment="1">
      <alignment horizontal="left"/>
    </xf>
    <xf numFmtId="3" fontId="642" fillId="0" borderId="598" xfId="0" applyNumberFormat="1" applyFont="1" applyBorder="1" applyAlignment="1">
      <alignment horizontal="right"/>
    </xf>
    <xf numFmtId="164" fontId="643" fillId="0" borderId="599" xfId="0" applyNumberFormat="1" applyFont="1" applyBorder="1" applyAlignment="1">
      <alignment horizontal="right"/>
    </xf>
    <xf numFmtId="3" fontId="644" fillId="0" borderId="600" xfId="0" applyNumberFormat="1" applyFont="1" applyBorder="1" applyAlignment="1">
      <alignment horizontal="right"/>
    </xf>
    <xf numFmtId="3" fontId="645" fillId="0" borderId="601" xfId="0" applyNumberFormat="1" applyFont="1" applyBorder="1" applyAlignment="1">
      <alignment horizontal="right"/>
    </xf>
    <xf numFmtId="164" fontId="646" fillId="0" borderId="602" xfId="0" applyNumberFormat="1" applyFont="1" applyBorder="1" applyAlignment="1">
      <alignment horizontal="right"/>
    </xf>
    <xf numFmtId="3" fontId="647" fillId="0" borderId="603" xfId="0" applyNumberFormat="1" applyFont="1" applyBorder="1" applyAlignment="1">
      <alignment horizontal="right"/>
    </xf>
    <xf numFmtId="3" fontId="648" fillId="0" borderId="604" xfId="0" applyNumberFormat="1" applyFont="1" applyBorder="1" applyAlignment="1">
      <alignment horizontal="right"/>
    </xf>
    <xf numFmtId="164" fontId="649" fillId="0" borderId="605" xfId="0" applyNumberFormat="1" applyFont="1" applyBorder="1" applyAlignment="1">
      <alignment horizontal="right"/>
    </xf>
    <xf numFmtId="3" fontId="650" fillId="0" borderId="606" xfId="0" applyNumberFormat="1" applyFont="1" applyBorder="1" applyAlignment="1">
      <alignment horizontal="right"/>
    </xf>
    <xf numFmtId="0" fontId="651" fillId="0" borderId="607" xfId="0" applyFont="1" applyBorder="1" applyAlignment="1">
      <alignment horizontal="left"/>
    </xf>
    <xf numFmtId="0" fontId="652" fillId="0" borderId="608" xfId="0" applyFont="1" applyBorder="1"/>
    <xf numFmtId="0" fontId="653" fillId="0" borderId="609" xfId="0" applyFont="1" applyBorder="1"/>
    <xf numFmtId="0" fontId="654" fillId="0" borderId="610" xfId="0" applyFont="1" applyBorder="1"/>
    <xf numFmtId="0" fontId="655" fillId="0" borderId="611" xfId="0" applyFont="1" applyBorder="1"/>
    <xf numFmtId="0" fontId="656" fillId="0" borderId="612" xfId="0" applyFont="1" applyBorder="1"/>
    <xf numFmtId="0" fontId="657" fillId="0" borderId="613" xfId="0" applyFont="1" applyBorder="1"/>
    <xf numFmtId="0" fontId="658" fillId="0" borderId="614" xfId="0" applyFont="1" applyBorder="1"/>
    <xf numFmtId="0" fontId="659" fillId="0" borderId="615" xfId="0" applyFont="1" applyBorder="1"/>
    <xf numFmtId="0" fontId="660" fillId="0" borderId="616" xfId="0" applyFont="1" applyBorder="1"/>
    <xf numFmtId="0" fontId="661" fillId="0" borderId="617" xfId="0" applyFont="1" applyBorder="1" applyAlignment="1">
      <alignment horizontal="left"/>
    </xf>
    <xf numFmtId="3" fontId="662" fillId="0" borderId="618" xfId="0" applyNumberFormat="1" applyFont="1" applyBorder="1" applyAlignment="1">
      <alignment horizontal="right"/>
    </xf>
    <xf numFmtId="164" fontId="663" fillId="0" borderId="619" xfId="0" applyNumberFormat="1" applyFont="1" applyBorder="1" applyAlignment="1">
      <alignment horizontal="right"/>
    </xf>
    <xf numFmtId="3" fontId="664" fillId="0" borderId="620" xfId="0" applyNumberFormat="1" applyFont="1" applyBorder="1" applyAlignment="1">
      <alignment horizontal="right"/>
    </xf>
    <xf numFmtId="3" fontId="665" fillId="0" borderId="621" xfId="0" applyNumberFormat="1" applyFont="1" applyBorder="1" applyAlignment="1">
      <alignment horizontal="right"/>
    </xf>
    <xf numFmtId="164" fontId="666" fillId="0" borderId="622" xfId="0" applyNumberFormat="1" applyFont="1" applyBorder="1" applyAlignment="1">
      <alignment horizontal="right"/>
    </xf>
    <xf numFmtId="3" fontId="667" fillId="0" borderId="623" xfId="0" applyNumberFormat="1" applyFont="1" applyBorder="1" applyAlignment="1">
      <alignment horizontal="right"/>
    </xf>
    <xf numFmtId="3" fontId="668" fillId="0" borderId="624" xfId="0" applyNumberFormat="1" applyFont="1" applyBorder="1" applyAlignment="1">
      <alignment horizontal="right"/>
    </xf>
    <xf numFmtId="164" fontId="669" fillId="0" borderId="625" xfId="0" applyNumberFormat="1" applyFont="1" applyBorder="1" applyAlignment="1">
      <alignment horizontal="right"/>
    </xf>
    <xf numFmtId="3" fontId="670" fillId="0" borderId="626" xfId="0" applyNumberFormat="1" applyFont="1" applyBorder="1" applyAlignment="1">
      <alignment horizontal="right"/>
    </xf>
    <xf numFmtId="0" fontId="671" fillId="0" borderId="627" xfId="0" applyFont="1" applyBorder="1" applyAlignment="1">
      <alignment horizontal="left"/>
    </xf>
    <xf numFmtId="3" fontId="672" fillId="0" borderId="628" xfId="0" applyNumberFormat="1" applyFont="1" applyBorder="1" applyAlignment="1">
      <alignment horizontal="right"/>
    </xf>
    <xf numFmtId="164" fontId="673" fillId="0" borderId="629" xfId="0" applyNumberFormat="1" applyFont="1" applyBorder="1" applyAlignment="1">
      <alignment horizontal="right"/>
    </xf>
    <xf numFmtId="3" fontId="674" fillId="0" borderId="630" xfId="0" applyNumberFormat="1" applyFont="1" applyBorder="1" applyAlignment="1">
      <alignment horizontal="right"/>
    </xf>
    <xf numFmtId="3" fontId="675" fillId="0" borderId="631" xfId="0" applyNumberFormat="1" applyFont="1" applyBorder="1" applyAlignment="1">
      <alignment horizontal="right"/>
    </xf>
    <xf numFmtId="164" fontId="676" fillId="0" borderId="632" xfId="0" applyNumberFormat="1" applyFont="1" applyBorder="1" applyAlignment="1">
      <alignment horizontal="right"/>
    </xf>
    <xf numFmtId="3" fontId="677" fillId="0" borderId="633" xfId="0" applyNumberFormat="1" applyFont="1" applyBorder="1" applyAlignment="1">
      <alignment horizontal="right"/>
    </xf>
    <xf numFmtId="3" fontId="678" fillId="0" borderId="634" xfId="0" applyNumberFormat="1" applyFont="1" applyBorder="1" applyAlignment="1">
      <alignment horizontal="right"/>
    </xf>
    <xf numFmtId="164" fontId="679" fillId="0" borderId="635" xfId="0" applyNumberFormat="1" applyFont="1" applyBorder="1" applyAlignment="1">
      <alignment horizontal="right"/>
    </xf>
    <xf numFmtId="3" fontId="680" fillId="0" borderId="636" xfId="0" applyNumberFormat="1" applyFont="1" applyBorder="1" applyAlignment="1">
      <alignment horizontal="right"/>
    </xf>
    <xf numFmtId="0" fontId="681" fillId="0" borderId="637" xfId="0" applyFont="1" applyBorder="1" applyAlignment="1">
      <alignment horizontal="left"/>
    </xf>
    <xf numFmtId="3" fontId="682" fillId="0" borderId="638" xfId="0" applyNumberFormat="1" applyFont="1" applyBorder="1" applyAlignment="1">
      <alignment horizontal="right"/>
    </xf>
    <xf numFmtId="164" fontId="683" fillId="0" borderId="639" xfId="0" applyNumberFormat="1" applyFont="1" applyBorder="1" applyAlignment="1">
      <alignment horizontal="right"/>
    </xf>
    <xf numFmtId="3" fontId="684" fillId="0" borderId="640" xfId="0" applyNumberFormat="1" applyFont="1" applyBorder="1" applyAlignment="1">
      <alignment horizontal="right"/>
    </xf>
    <xf numFmtId="3" fontId="685" fillId="0" borderId="641" xfId="0" applyNumberFormat="1" applyFont="1" applyBorder="1" applyAlignment="1">
      <alignment horizontal="right"/>
    </xf>
    <xf numFmtId="164" fontId="686" fillId="0" borderId="642" xfId="0" applyNumberFormat="1" applyFont="1" applyBorder="1" applyAlignment="1">
      <alignment horizontal="right"/>
    </xf>
    <xf numFmtId="3" fontId="687" fillId="0" borderId="643" xfId="0" applyNumberFormat="1" applyFont="1" applyBorder="1" applyAlignment="1">
      <alignment horizontal="right"/>
    </xf>
    <xf numFmtId="3" fontId="688" fillId="0" borderId="644" xfId="0" applyNumberFormat="1" applyFont="1" applyBorder="1" applyAlignment="1">
      <alignment horizontal="right"/>
    </xf>
    <xf numFmtId="164" fontId="689" fillId="0" borderId="645" xfId="0" applyNumberFormat="1" applyFont="1" applyBorder="1" applyAlignment="1">
      <alignment horizontal="right"/>
    </xf>
    <xf numFmtId="3" fontId="690" fillId="0" borderId="646" xfId="0" applyNumberFormat="1" applyFont="1" applyBorder="1" applyAlignment="1">
      <alignment horizontal="right"/>
    </xf>
    <xf numFmtId="0" fontId="691" fillId="0" borderId="647" xfId="0" applyFont="1" applyBorder="1" applyAlignment="1">
      <alignment horizontal="left"/>
    </xf>
    <xf numFmtId="0" fontId="692" fillId="0" borderId="648" xfId="0" applyFont="1" applyBorder="1"/>
    <xf numFmtId="0" fontId="693" fillId="0" borderId="649" xfId="0" applyFont="1" applyBorder="1"/>
    <xf numFmtId="0" fontId="694" fillId="0" borderId="650" xfId="0" applyFont="1" applyBorder="1"/>
    <xf numFmtId="0" fontId="695" fillId="0" borderId="651" xfId="0" applyFont="1" applyBorder="1"/>
    <xf numFmtId="0" fontId="696" fillId="0" borderId="652" xfId="0" applyFont="1" applyBorder="1"/>
    <xf numFmtId="0" fontId="697" fillId="0" borderId="653" xfId="0" applyFont="1" applyBorder="1"/>
    <xf numFmtId="0" fontId="698" fillId="0" borderId="654" xfId="0" applyFont="1" applyBorder="1"/>
    <xf numFmtId="0" fontId="699" fillId="0" borderId="655" xfId="0" applyFont="1" applyBorder="1"/>
    <xf numFmtId="0" fontId="700" fillId="0" borderId="656" xfId="0" applyFont="1" applyBorder="1"/>
    <xf numFmtId="0" fontId="701" fillId="0" borderId="657" xfId="0" applyFont="1" applyBorder="1" applyAlignment="1">
      <alignment horizontal="left"/>
    </xf>
    <xf numFmtId="3" fontId="702" fillId="0" borderId="658" xfId="0" applyNumberFormat="1" applyFont="1" applyBorder="1" applyAlignment="1">
      <alignment horizontal="right"/>
    </xf>
    <xf numFmtId="164" fontId="703" fillId="0" borderId="659" xfId="0" applyNumberFormat="1" applyFont="1" applyBorder="1" applyAlignment="1">
      <alignment horizontal="right"/>
    </xf>
    <xf numFmtId="3" fontId="704" fillId="0" borderId="660" xfId="0" applyNumberFormat="1" applyFont="1" applyBorder="1" applyAlignment="1">
      <alignment horizontal="right"/>
    </xf>
    <xf numFmtId="3" fontId="705" fillId="0" borderId="661" xfId="0" applyNumberFormat="1" applyFont="1" applyBorder="1" applyAlignment="1">
      <alignment horizontal="right"/>
    </xf>
    <xf numFmtId="164" fontId="706" fillId="0" borderId="662" xfId="0" applyNumberFormat="1" applyFont="1" applyBorder="1" applyAlignment="1">
      <alignment horizontal="right"/>
    </xf>
    <xf numFmtId="3" fontId="707" fillId="0" borderId="663" xfId="0" applyNumberFormat="1" applyFont="1" applyBorder="1" applyAlignment="1">
      <alignment horizontal="right"/>
    </xf>
    <xf numFmtId="3" fontId="708" fillId="0" borderId="664" xfId="0" applyNumberFormat="1" applyFont="1" applyBorder="1" applyAlignment="1">
      <alignment horizontal="right"/>
    </xf>
    <xf numFmtId="164" fontId="709" fillId="0" borderId="665" xfId="0" applyNumberFormat="1" applyFont="1" applyBorder="1" applyAlignment="1">
      <alignment horizontal="right"/>
    </xf>
    <xf numFmtId="3" fontId="710" fillId="0" borderId="666" xfId="0" applyNumberFormat="1" applyFont="1" applyBorder="1" applyAlignment="1">
      <alignment horizontal="right"/>
    </xf>
    <xf numFmtId="0" fontId="711" fillId="0" borderId="667" xfId="0" applyFont="1" applyBorder="1" applyAlignment="1">
      <alignment horizontal="left"/>
    </xf>
    <xf numFmtId="3" fontId="712" fillId="0" borderId="668" xfId="0" applyNumberFormat="1" applyFont="1" applyBorder="1" applyAlignment="1">
      <alignment horizontal="right"/>
    </xf>
    <xf numFmtId="164" fontId="713" fillId="0" borderId="669" xfId="0" applyNumberFormat="1" applyFont="1" applyBorder="1" applyAlignment="1">
      <alignment horizontal="right"/>
    </xf>
    <xf numFmtId="3" fontId="714" fillId="0" borderId="670" xfId="0" applyNumberFormat="1" applyFont="1" applyBorder="1" applyAlignment="1">
      <alignment horizontal="right"/>
    </xf>
    <xf numFmtId="3" fontId="715" fillId="0" borderId="671" xfId="0" applyNumberFormat="1" applyFont="1" applyBorder="1" applyAlignment="1">
      <alignment horizontal="right"/>
    </xf>
    <xf numFmtId="164" fontId="716" fillId="0" borderId="672" xfId="0" applyNumberFormat="1" applyFont="1" applyBorder="1" applyAlignment="1">
      <alignment horizontal="right"/>
    </xf>
    <xf numFmtId="3" fontId="717" fillId="0" borderId="673" xfId="0" applyNumberFormat="1" applyFont="1" applyBorder="1" applyAlignment="1">
      <alignment horizontal="right"/>
    </xf>
    <xf numFmtId="3" fontId="718" fillId="0" borderId="674" xfId="0" applyNumberFormat="1" applyFont="1" applyBorder="1" applyAlignment="1">
      <alignment horizontal="right"/>
    </xf>
    <xf numFmtId="164" fontId="719" fillId="0" borderId="675" xfId="0" applyNumberFormat="1" applyFont="1" applyBorder="1" applyAlignment="1">
      <alignment horizontal="right"/>
    </xf>
    <xf numFmtId="3" fontId="720" fillId="0" borderId="676" xfId="0" applyNumberFormat="1" applyFont="1" applyBorder="1" applyAlignment="1">
      <alignment horizontal="right"/>
    </xf>
    <xf numFmtId="0" fontId="721" fillId="0" borderId="677" xfId="0" applyFont="1" applyBorder="1" applyAlignment="1">
      <alignment horizontal="left"/>
    </xf>
    <xf numFmtId="3" fontId="722" fillId="0" borderId="678" xfId="0" applyNumberFormat="1" applyFont="1" applyBorder="1" applyAlignment="1">
      <alignment horizontal="right"/>
    </xf>
    <xf numFmtId="164" fontId="723" fillId="0" borderId="679" xfId="0" applyNumberFormat="1" applyFont="1" applyBorder="1" applyAlignment="1">
      <alignment horizontal="right"/>
    </xf>
    <xf numFmtId="3" fontId="724" fillId="0" borderId="680" xfId="0" applyNumberFormat="1" applyFont="1" applyBorder="1" applyAlignment="1">
      <alignment horizontal="right"/>
    </xf>
    <xf numFmtId="3" fontId="725" fillId="0" borderId="681" xfId="0" applyNumberFormat="1" applyFont="1" applyBorder="1" applyAlignment="1">
      <alignment horizontal="right"/>
    </xf>
    <xf numFmtId="164" fontId="726" fillId="0" borderId="682" xfId="0" applyNumberFormat="1" applyFont="1" applyBorder="1" applyAlignment="1">
      <alignment horizontal="right"/>
    </xf>
    <xf numFmtId="3" fontId="727" fillId="0" borderId="683" xfId="0" applyNumberFormat="1" applyFont="1" applyBorder="1" applyAlignment="1">
      <alignment horizontal="right"/>
    </xf>
    <xf numFmtId="3" fontId="728" fillId="0" borderId="684" xfId="0" applyNumberFormat="1" applyFont="1" applyBorder="1" applyAlignment="1">
      <alignment horizontal="right"/>
    </xf>
    <xf numFmtId="164" fontId="729" fillId="0" borderId="685" xfId="0" applyNumberFormat="1" applyFont="1" applyBorder="1" applyAlignment="1">
      <alignment horizontal="right"/>
    </xf>
    <xf numFmtId="3" fontId="730" fillId="0" borderId="686" xfId="0" applyNumberFormat="1" applyFont="1" applyBorder="1" applyAlignment="1">
      <alignment horizontal="right"/>
    </xf>
    <xf numFmtId="0" fontId="731" fillId="0" borderId="687" xfId="0" applyFont="1" applyBorder="1" applyAlignment="1">
      <alignment horizontal="left"/>
    </xf>
    <xf numFmtId="0" fontId="732" fillId="0" borderId="688" xfId="0" applyFont="1" applyBorder="1"/>
    <xf numFmtId="0" fontId="733" fillId="0" borderId="689" xfId="0" applyFont="1" applyBorder="1"/>
    <xf numFmtId="0" fontId="734" fillId="0" borderId="690" xfId="0" applyFont="1" applyBorder="1"/>
    <xf numFmtId="0" fontId="735" fillId="0" borderId="691" xfId="0" applyFont="1" applyBorder="1"/>
    <xf numFmtId="0" fontId="736" fillId="0" borderId="692" xfId="0" applyFont="1" applyBorder="1"/>
    <xf numFmtId="0" fontId="737" fillId="0" borderId="693" xfId="0" applyFont="1" applyBorder="1"/>
    <xf numFmtId="0" fontId="738" fillId="0" borderId="694" xfId="0" applyFont="1" applyBorder="1"/>
    <xf numFmtId="0" fontId="739" fillId="0" borderId="695" xfId="0" applyFont="1" applyBorder="1"/>
    <xf numFmtId="0" fontId="740" fillId="0" borderId="696" xfId="0" applyFont="1" applyBorder="1"/>
    <xf numFmtId="0" fontId="741" fillId="0" borderId="697" xfId="0" applyFont="1" applyBorder="1" applyAlignment="1">
      <alignment horizontal="left"/>
    </xf>
    <xf numFmtId="3" fontId="742" fillId="0" borderId="698" xfId="0" applyNumberFormat="1" applyFont="1" applyBorder="1" applyAlignment="1">
      <alignment horizontal="right"/>
    </xf>
    <xf numFmtId="164" fontId="743" fillId="0" borderId="699" xfId="0" applyNumberFormat="1" applyFont="1" applyBorder="1" applyAlignment="1">
      <alignment horizontal="right"/>
    </xf>
    <xf numFmtId="3" fontId="744" fillId="0" borderId="700" xfId="0" applyNumberFormat="1" applyFont="1" applyBorder="1" applyAlignment="1">
      <alignment horizontal="right"/>
    </xf>
    <xf numFmtId="3" fontId="745" fillId="0" borderId="701" xfId="0" applyNumberFormat="1" applyFont="1" applyBorder="1" applyAlignment="1">
      <alignment horizontal="right"/>
    </xf>
    <xf numFmtId="164" fontId="746" fillId="0" borderId="702" xfId="0" applyNumberFormat="1" applyFont="1" applyBorder="1" applyAlignment="1">
      <alignment horizontal="right"/>
    </xf>
    <xf numFmtId="3" fontId="747" fillId="0" borderId="703" xfId="0" applyNumberFormat="1" applyFont="1" applyBorder="1" applyAlignment="1">
      <alignment horizontal="right"/>
    </xf>
    <xf numFmtId="3" fontId="748" fillId="0" borderId="704" xfId="0" applyNumberFormat="1" applyFont="1" applyBorder="1" applyAlignment="1">
      <alignment horizontal="right"/>
    </xf>
    <xf numFmtId="164" fontId="749" fillId="0" borderId="705" xfId="0" applyNumberFormat="1" applyFont="1" applyBorder="1" applyAlignment="1">
      <alignment horizontal="right"/>
    </xf>
    <xf numFmtId="3" fontId="750" fillId="0" borderId="706" xfId="0" applyNumberFormat="1" applyFont="1" applyBorder="1" applyAlignment="1">
      <alignment horizontal="right"/>
    </xf>
    <xf numFmtId="0" fontId="751" fillId="0" borderId="707" xfId="0" applyFont="1" applyBorder="1" applyAlignment="1">
      <alignment horizontal="left"/>
    </xf>
    <xf numFmtId="3" fontId="752" fillId="0" borderId="708" xfId="0" applyNumberFormat="1" applyFont="1" applyBorder="1" applyAlignment="1">
      <alignment horizontal="right"/>
    </xf>
    <xf numFmtId="164" fontId="753" fillId="0" borderId="709" xfId="0" applyNumberFormat="1" applyFont="1" applyBorder="1" applyAlignment="1">
      <alignment horizontal="right"/>
    </xf>
    <xf numFmtId="3" fontId="754" fillId="0" borderId="710" xfId="0" applyNumberFormat="1" applyFont="1" applyBorder="1" applyAlignment="1">
      <alignment horizontal="right"/>
    </xf>
    <xf numFmtId="3" fontId="755" fillId="0" borderId="711" xfId="0" applyNumberFormat="1" applyFont="1" applyBorder="1" applyAlignment="1">
      <alignment horizontal="right"/>
    </xf>
    <xf numFmtId="164" fontId="756" fillId="0" borderId="712" xfId="0" applyNumberFormat="1" applyFont="1" applyBorder="1" applyAlignment="1">
      <alignment horizontal="right"/>
    </xf>
    <xf numFmtId="3" fontId="757" fillId="0" borderId="713" xfId="0" applyNumberFormat="1" applyFont="1" applyBorder="1" applyAlignment="1">
      <alignment horizontal="right"/>
    </xf>
    <xf numFmtId="3" fontId="758" fillId="0" borderId="714" xfId="0" applyNumberFormat="1" applyFont="1" applyBorder="1" applyAlignment="1">
      <alignment horizontal="right"/>
    </xf>
    <xf numFmtId="164" fontId="759" fillId="0" borderId="715" xfId="0" applyNumberFormat="1" applyFont="1" applyBorder="1" applyAlignment="1">
      <alignment horizontal="right"/>
    </xf>
    <xf numFmtId="3" fontId="760" fillId="0" borderId="716" xfId="0" applyNumberFormat="1" applyFont="1" applyBorder="1" applyAlignment="1">
      <alignment horizontal="right"/>
    </xf>
    <xf numFmtId="0" fontId="761" fillId="0" borderId="717" xfId="0" applyFont="1" applyBorder="1" applyAlignment="1">
      <alignment horizontal="left"/>
    </xf>
    <xf numFmtId="3" fontId="762" fillId="0" borderId="718" xfId="0" applyNumberFormat="1" applyFont="1" applyBorder="1" applyAlignment="1">
      <alignment horizontal="right"/>
    </xf>
    <xf numFmtId="164" fontId="763" fillId="0" borderId="719" xfId="0" applyNumberFormat="1" applyFont="1" applyBorder="1" applyAlignment="1">
      <alignment horizontal="right"/>
    </xf>
    <xf numFmtId="3" fontId="764" fillId="0" borderId="720" xfId="0" applyNumberFormat="1" applyFont="1" applyBorder="1" applyAlignment="1">
      <alignment horizontal="right"/>
    </xf>
    <xf numFmtId="3" fontId="765" fillId="0" borderId="721" xfId="0" applyNumberFormat="1" applyFont="1" applyBorder="1" applyAlignment="1">
      <alignment horizontal="right"/>
    </xf>
    <xf numFmtId="164" fontId="766" fillId="0" borderId="722" xfId="0" applyNumberFormat="1" applyFont="1" applyBorder="1" applyAlignment="1">
      <alignment horizontal="right"/>
    </xf>
    <xf numFmtId="3" fontId="767" fillId="0" borderId="723" xfId="0" applyNumberFormat="1" applyFont="1" applyBorder="1" applyAlignment="1">
      <alignment horizontal="right"/>
    </xf>
    <xf numFmtId="3" fontId="768" fillId="0" borderId="724" xfId="0" applyNumberFormat="1" applyFont="1" applyBorder="1" applyAlignment="1">
      <alignment horizontal="right"/>
    </xf>
    <xf numFmtId="164" fontId="769" fillId="0" borderId="725" xfId="0" applyNumberFormat="1" applyFont="1" applyBorder="1" applyAlignment="1">
      <alignment horizontal="right"/>
    </xf>
    <xf numFmtId="3" fontId="770" fillId="0" borderId="726" xfId="0" applyNumberFormat="1" applyFont="1" applyBorder="1" applyAlignment="1">
      <alignment horizontal="right"/>
    </xf>
    <xf numFmtId="0" fontId="771" fillId="0" borderId="727" xfId="0" applyFont="1" applyBorder="1" applyAlignment="1">
      <alignment horizontal="left"/>
    </xf>
    <xf numFmtId="0" fontId="772" fillId="0" borderId="728" xfId="0" applyFont="1" applyBorder="1"/>
    <xf numFmtId="0" fontId="773" fillId="0" borderId="729" xfId="0" applyFont="1" applyBorder="1"/>
    <xf numFmtId="0" fontId="774" fillId="0" borderId="730" xfId="0" applyFont="1" applyBorder="1"/>
    <xf numFmtId="0" fontId="775" fillId="0" borderId="731" xfId="0" applyFont="1" applyBorder="1"/>
    <xf numFmtId="0" fontId="776" fillId="0" borderId="732" xfId="0" applyFont="1" applyBorder="1"/>
    <xf numFmtId="0" fontId="777" fillId="0" borderId="733" xfId="0" applyFont="1" applyBorder="1"/>
    <xf numFmtId="0" fontId="778" fillId="0" borderId="734" xfId="0" applyFont="1" applyBorder="1"/>
    <xf numFmtId="0" fontId="779" fillId="0" borderId="735" xfId="0" applyFont="1" applyBorder="1"/>
    <xf numFmtId="0" fontId="780" fillId="0" borderId="736" xfId="0" applyFont="1" applyBorder="1"/>
    <xf numFmtId="0" fontId="781" fillId="0" borderId="737" xfId="0" applyFont="1" applyBorder="1" applyAlignment="1">
      <alignment horizontal="left"/>
    </xf>
    <xf numFmtId="3" fontId="782" fillId="0" borderId="738" xfId="0" applyNumberFormat="1" applyFont="1" applyBorder="1" applyAlignment="1">
      <alignment horizontal="right"/>
    </xf>
    <xf numFmtId="164" fontId="783" fillId="0" borderId="739" xfId="0" applyNumberFormat="1" applyFont="1" applyBorder="1" applyAlignment="1">
      <alignment horizontal="right"/>
    </xf>
    <xf numFmtId="3" fontId="784" fillId="0" borderId="740" xfId="0" applyNumberFormat="1" applyFont="1" applyBorder="1" applyAlignment="1">
      <alignment horizontal="right"/>
    </xf>
    <xf numFmtId="3" fontId="785" fillId="0" borderId="741" xfId="0" applyNumberFormat="1" applyFont="1" applyBorder="1" applyAlignment="1">
      <alignment horizontal="right"/>
    </xf>
    <xf numFmtId="164" fontId="786" fillId="0" borderId="742" xfId="0" applyNumberFormat="1" applyFont="1" applyBorder="1" applyAlignment="1">
      <alignment horizontal="right"/>
    </xf>
    <xf numFmtId="3" fontId="787" fillId="0" borderId="743" xfId="0" applyNumberFormat="1" applyFont="1" applyBorder="1" applyAlignment="1">
      <alignment horizontal="right"/>
    </xf>
    <xf numFmtId="3" fontId="788" fillId="0" borderId="744" xfId="0" applyNumberFormat="1" applyFont="1" applyBorder="1" applyAlignment="1">
      <alignment horizontal="right"/>
    </xf>
    <xf numFmtId="164" fontId="789" fillId="0" borderId="745" xfId="0" applyNumberFormat="1" applyFont="1" applyBorder="1" applyAlignment="1">
      <alignment horizontal="right"/>
    </xf>
    <xf numFmtId="3" fontId="790" fillId="0" borderId="746" xfId="0" applyNumberFormat="1" applyFont="1" applyBorder="1" applyAlignment="1">
      <alignment horizontal="right"/>
    </xf>
    <xf numFmtId="0" fontId="791" fillId="0" borderId="747" xfId="0" applyFont="1" applyBorder="1" applyAlignment="1">
      <alignment horizontal="left"/>
    </xf>
    <xf numFmtId="3" fontId="792" fillId="0" borderId="748" xfId="0" applyNumberFormat="1" applyFont="1" applyBorder="1" applyAlignment="1">
      <alignment horizontal="right"/>
    </xf>
    <xf numFmtId="164" fontId="793" fillId="0" borderId="749" xfId="0" applyNumberFormat="1" applyFont="1" applyBorder="1" applyAlignment="1">
      <alignment horizontal="right"/>
    </xf>
    <xf numFmtId="3" fontId="794" fillId="0" borderId="750" xfId="0" applyNumberFormat="1" applyFont="1" applyBorder="1" applyAlignment="1">
      <alignment horizontal="right"/>
    </xf>
    <xf numFmtId="3" fontId="795" fillId="0" borderId="751" xfId="0" applyNumberFormat="1" applyFont="1" applyBorder="1" applyAlignment="1">
      <alignment horizontal="right"/>
    </xf>
    <xf numFmtId="164" fontId="796" fillId="0" borderId="752" xfId="0" applyNumberFormat="1" applyFont="1" applyBorder="1" applyAlignment="1">
      <alignment horizontal="right"/>
    </xf>
    <xf numFmtId="3" fontId="797" fillId="0" borderId="753" xfId="0" applyNumberFormat="1" applyFont="1" applyBorder="1" applyAlignment="1">
      <alignment horizontal="right"/>
    </xf>
    <xf numFmtId="3" fontId="798" fillId="0" borderId="754" xfId="0" applyNumberFormat="1" applyFont="1" applyBorder="1" applyAlignment="1">
      <alignment horizontal="right"/>
    </xf>
    <xf numFmtId="164" fontId="799" fillId="0" borderId="755" xfId="0" applyNumberFormat="1" applyFont="1" applyBorder="1" applyAlignment="1">
      <alignment horizontal="right"/>
    </xf>
    <xf numFmtId="3" fontId="800" fillId="0" borderId="756" xfId="0" applyNumberFormat="1" applyFont="1" applyBorder="1" applyAlignment="1">
      <alignment horizontal="right"/>
    </xf>
    <xf numFmtId="0" fontId="801" fillId="0" borderId="757" xfId="0" applyFont="1" applyBorder="1" applyAlignment="1">
      <alignment horizontal="left"/>
    </xf>
    <xf numFmtId="3" fontId="802" fillId="0" borderId="758" xfId="0" applyNumberFormat="1" applyFont="1" applyBorder="1" applyAlignment="1">
      <alignment horizontal="right"/>
    </xf>
    <xf numFmtId="164" fontId="803" fillId="0" borderId="759" xfId="0" applyNumberFormat="1" applyFont="1" applyBorder="1" applyAlignment="1">
      <alignment horizontal="right"/>
    </xf>
    <xf numFmtId="3" fontId="804" fillId="0" borderId="760" xfId="0" applyNumberFormat="1" applyFont="1" applyBorder="1" applyAlignment="1">
      <alignment horizontal="right"/>
    </xf>
    <xf numFmtId="3" fontId="805" fillId="0" borderId="761" xfId="0" applyNumberFormat="1" applyFont="1" applyBorder="1" applyAlignment="1">
      <alignment horizontal="right"/>
    </xf>
    <xf numFmtId="164" fontId="806" fillId="0" borderId="762" xfId="0" applyNumberFormat="1" applyFont="1" applyBorder="1" applyAlignment="1">
      <alignment horizontal="right"/>
    </xf>
    <xf numFmtId="3" fontId="807" fillId="0" borderId="763" xfId="0" applyNumberFormat="1" applyFont="1" applyBorder="1" applyAlignment="1">
      <alignment horizontal="right"/>
    </xf>
    <xf numFmtId="3" fontId="808" fillId="0" borderId="764" xfId="0" applyNumberFormat="1" applyFont="1" applyBorder="1" applyAlignment="1">
      <alignment horizontal="right"/>
    </xf>
    <xf numFmtId="164" fontId="809" fillId="0" borderId="765" xfId="0" applyNumberFormat="1" applyFont="1" applyBorder="1" applyAlignment="1">
      <alignment horizontal="right"/>
    </xf>
    <xf numFmtId="3" fontId="810" fillId="0" borderId="766" xfId="0" applyNumberFormat="1" applyFont="1" applyBorder="1" applyAlignment="1">
      <alignment horizontal="right"/>
    </xf>
    <xf numFmtId="0" fontId="811" fillId="0" borderId="767" xfId="0" applyFont="1" applyBorder="1" applyAlignment="1">
      <alignment horizontal="left"/>
    </xf>
    <xf numFmtId="0" fontId="812" fillId="0" borderId="768" xfId="0" applyFont="1" applyBorder="1"/>
    <xf numFmtId="0" fontId="813" fillId="0" borderId="769" xfId="0" applyFont="1" applyBorder="1"/>
    <xf numFmtId="0" fontId="814" fillId="0" borderId="770" xfId="0" applyFont="1" applyBorder="1"/>
    <xf numFmtId="0" fontId="815" fillId="0" borderId="771" xfId="0" applyFont="1" applyBorder="1"/>
    <xf numFmtId="0" fontId="816" fillId="0" borderId="772" xfId="0" applyFont="1" applyBorder="1"/>
    <xf numFmtId="0" fontId="817" fillId="0" borderId="773" xfId="0" applyFont="1" applyBorder="1"/>
    <xf numFmtId="0" fontId="818" fillId="0" borderId="774" xfId="0" applyFont="1" applyBorder="1"/>
    <xf numFmtId="0" fontId="819" fillId="0" borderId="775" xfId="0" applyFont="1" applyBorder="1"/>
    <xf numFmtId="0" fontId="820" fillId="0" borderId="776" xfId="0" applyFont="1" applyBorder="1"/>
    <xf numFmtId="0" fontId="821" fillId="0" borderId="777" xfId="0" applyFont="1" applyBorder="1" applyAlignment="1">
      <alignment horizontal="left"/>
    </xf>
    <xf numFmtId="3" fontId="822" fillId="0" borderId="778" xfId="0" applyNumberFormat="1" applyFont="1" applyBorder="1" applyAlignment="1">
      <alignment horizontal="right"/>
    </xf>
    <xf numFmtId="164" fontId="823" fillId="0" borderId="779" xfId="0" applyNumberFormat="1" applyFont="1" applyBorder="1" applyAlignment="1">
      <alignment horizontal="right"/>
    </xf>
    <xf numFmtId="3" fontId="824" fillId="0" borderId="780" xfId="0" applyNumberFormat="1" applyFont="1" applyBorder="1" applyAlignment="1">
      <alignment horizontal="right"/>
    </xf>
    <xf numFmtId="3" fontId="825" fillId="0" borderId="781" xfId="0" applyNumberFormat="1" applyFont="1" applyBorder="1" applyAlignment="1">
      <alignment horizontal="right"/>
    </xf>
    <xf numFmtId="164" fontId="826" fillId="0" borderId="782" xfId="0" applyNumberFormat="1" applyFont="1" applyBorder="1" applyAlignment="1">
      <alignment horizontal="right"/>
    </xf>
    <xf numFmtId="3" fontId="827" fillId="0" borderId="783" xfId="0" applyNumberFormat="1" applyFont="1" applyBorder="1" applyAlignment="1">
      <alignment horizontal="right"/>
    </xf>
    <xf numFmtId="3" fontId="828" fillId="0" borderId="784" xfId="0" applyNumberFormat="1" applyFont="1" applyBorder="1" applyAlignment="1">
      <alignment horizontal="right"/>
    </xf>
    <xf numFmtId="164" fontId="829" fillId="0" borderId="785" xfId="0" applyNumberFormat="1" applyFont="1" applyBorder="1" applyAlignment="1">
      <alignment horizontal="right"/>
    </xf>
    <xf numFmtId="3" fontId="830" fillId="0" borderId="786" xfId="0" applyNumberFormat="1" applyFont="1" applyBorder="1" applyAlignment="1">
      <alignment horizontal="right"/>
    </xf>
    <xf numFmtId="0" fontId="831" fillId="0" borderId="787" xfId="0" applyFont="1" applyBorder="1" applyAlignment="1">
      <alignment horizontal="left"/>
    </xf>
    <xf numFmtId="3" fontId="832" fillId="0" borderId="788" xfId="0" applyNumberFormat="1" applyFont="1" applyBorder="1" applyAlignment="1">
      <alignment horizontal="right"/>
    </xf>
    <xf numFmtId="164" fontId="833" fillId="0" borderId="789" xfId="0" applyNumberFormat="1" applyFont="1" applyBorder="1" applyAlignment="1">
      <alignment horizontal="right"/>
    </xf>
    <xf numFmtId="3" fontId="834" fillId="0" borderId="790" xfId="0" applyNumberFormat="1" applyFont="1" applyBorder="1" applyAlignment="1">
      <alignment horizontal="right"/>
    </xf>
    <xf numFmtId="3" fontId="835" fillId="0" borderId="791" xfId="0" applyNumberFormat="1" applyFont="1" applyBorder="1" applyAlignment="1">
      <alignment horizontal="right"/>
    </xf>
    <xf numFmtId="164" fontId="836" fillId="0" borderId="792" xfId="0" applyNumberFormat="1" applyFont="1" applyBorder="1" applyAlignment="1">
      <alignment horizontal="right"/>
    </xf>
    <xf numFmtId="3" fontId="837" fillId="0" borderId="793" xfId="0" applyNumberFormat="1" applyFont="1" applyBorder="1" applyAlignment="1">
      <alignment horizontal="right"/>
    </xf>
    <xf numFmtId="3" fontId="838" fillId="0" borderId="794" xfId="0" applyNumberFormat="1" applyFont="1" applyBorder="1" applyAlignment="1">
      <alignment horizontal="right"/>
    </xf>
    <xf numFmtId="164" fontId="839" fillId="0" borderId="795" xfId="0" applyNumberFormat="1" applyFont="1" applyBorder="1" applyAlignment="1">
      <alignment horizontal="right"/>
    </xf>
    <xf numFmtId="3" fontId="840" fillId="0" borderId="796" xfId="0" applyNumberFormat="1" applyFont="1" applyBorder="1" applyAlignment="1">
      <alignment horizontal="right"/>
    </xf>
    <xf numFmtId="0" fontId="841" fillId="0" borderId="797" xfId="0" applyFont="1" applyBorder="1" applyAlignment="1">
      <alignment horizontal="left"/>
    </xf>
    <xf numFmtId="3" fontId="842" fillId="0" borderId="798" xfId="0" applyNumberFormat="1" applyFont="1" applyBorder="1" applyAlignment="1">
      <alignment horizontal="right"/>
    </xf>
    <xf numFmtId="164" fontId="843" fillId="0" borderId="799" xfId="0" applyNumberFormat="1" applyFont="1" applyBorder="1" applyAlignment="1">
      <alignment horizontal="right"/>
    </xf>
    <xf numFmtId="3" fontId="844" fillId="0" borderId="800" xfId="0" applyNumberFormat="1" applyFont="1" applyBorder="1" applyAlignment="1">
      <alignment horizontal="right"/>
    </xf>
    <xf numFmtId="3" fontId="845" fillId="0" borderId="801" xfId="0" applyNumberFormat="1" applyFont="1" applyBorder="1" applyAlignment="1">
      <alignment horizontal="right"/>
    </xf>
    <xf numFmtId="164" fontId="846" fillId="0" borderId="802" xfId="0" applyNumberFormat="1" applyFont="1" applyBorder="1" applyAlignment="1">
      <alignment horizontal="right"/>
    </xf>
    <xf numFmtId="3" fontId="847" fillId="0" borderId="803" xfId="0" applyNumberFormat="1" applyFont="1" applyBorder="1" applyAlignment="1">
      <alignment horizontal="right"/>
    </xf>
    <xf numFmtId="3" fontId="848" fillId="0" borderId="804" xfId="0" applyNumberFormat="1" applyFont="1" applyBorder="1" applyAlignment="1">
      <alignment horizontal="right"/>
    </xf>
    <xf numFmtId="164" fontId="849" fillId="0" borderId="805" xfId="0" applyNumberFormat="1" applyFont="1" applyBorder="1" applyAlignment="1">
      <alignment horizontal="right"/>
    </xf>
    <xf numFmtId="3" fontId="850" fillId="0" borderId="806" xfId="0" applyNumberFormat="1" applyFont="1" applyBorder="1" applyAlignment="1">
      <alignment horizontal="right"/>
    </xf>
    <xf numFmtId="0" fontId="851" fillId="0" borderId="809" xfId="0" applyFont="1" applyBorder="1"/>
    <xf numFmtId="0" fontId="3" fillId="0" borderId="918" xfId="0" applyFont="1" applyBorder="1"/>
    <xf numFmtId="0" fontId="1" fillId="0" borderId="807" xfId="0" applyFont="1" applyBorder="1"/>
    <xf numFmtId="0" fontId="4" fillId="0" borderId="807" xfId="0" applyFont="1" applyBorder="1" applyAlignment="1">
      <alignment horizontal="right"/>
    </xf>
    <xf numFmtId="0" fontId="5" fillId="0" borderId="808" xfId="0" applyFont="1" applyBorder="1" applyAlignment="1">
      <alignment horizontal="left"/>
    </xf>
    <xf numFmtId="0" fontId="1" fillId="0" borderId="808" xfId="0" applyFont="1" applyBorder="1"/>
    <xf numFmtId="3" fontId="957" fillId="0" borderId="808" xfId="0" applyNumberFormat="1" applyFont="1" applyBorder="1" applyAlignment="1">
      <alignment horizontal="right"/>
    </xf>
    <xf numFmtId="164" fontId="957" fillId="0" borderId="808" xfId="0" applyNumberFormat="1" applyFont="1" applyBorder="1" applyAlignment="1">
      <alignment horizontal="right"/>
    </xf>
    <xf numFmtId="0" fontId="4" fillId="0" borderId="807" xfId="0" applyFont="1" applyBorder="1" applyAlignment="1">
      <alignment horizontal="left"/>
    </xf>
    <xf numFmtId="0" fontId="958" fillId="0" borderId="807" xfId="0" applyFont="1" applyBorder="1"/>
    <xf numFmtId="3" fontId="6" fillId="0" borderId="807" xfId="0" applyNumberFormat="1" applyFont="1" applyBorder="1" applyAlignment="1">
      <alignment horizontal="right"/>
    </xf>
    <xf numFmtId="164" fontId="6" fillId="0" borderId="807" xfId="0" applyNumberFormat="1" applyFont="1" applyBorder="1" applyAlignment="1">
      <alignment horizontal="right"/>
    </xf>
    <xf numFmtId="0" fontId="7" fillId="0" borderId="918" xfId="0" applyFont="1" applyBorder="1"/>
    <xf numFmtId="0" fontId="1" fillId="0" borderId="875" xfId="0" applyFont="1" applyBorder="1"/>
    <xf numFmtId="0" fontId="1" fillId="0" borderId="876" xfId="0" applyFont="1" applyBorder="1" applyAlignment="1">
      <alignment horizontal="center"/>
    </xf>
    <xf numFmtId="0" fontId="1" fillId="0" borderId="909" xfId="0" applyFont="1" applyBorder="1"/>
    <xf numFmtId="0" fontId="1" fillId="0" borderId="918" xfId="0" applyFont="1" applyBorder="1" applyAlignment="1">
      <alignment horizontal="right"/>
    </xf>
    <xf numFmtId="0" fontId="1" fillId="0" borderId="875" xfId="0" applyFont="1" applyBorder="1" applyAlignment="1">
      <alignment horizontal="left"/>
    </xf>
    <xf numFmtId="0" fontId="1" fillId="0" borderId="876" xfId="0" applyFont="1" applyBorder="1"/>
    <xf numFmtId="0" fontId="1" fillId="0" borderId="909" xfId="0" applyFont="1" applyBorder="1" applyAlignment="1">
      <alignment horizontal="left"/>
    </xf>
    <xf numFmtId="165" fontId="1" fillId="0" borderId="918" xfId="0" applyNumberFormat="1" applyFont="1" applyBorder="1" applyAlignment="1">
      <alignment horizontal="right"/>
    </xf>
    <xf numFmtId="166" fontId="1" fillId="0" borderId="918" xfId="0" applyNumberFormat="1" applyFont="1" applyBorder="1" applyAlignment="1">
      <alignment horizontal="right"/>
    </xf>
    <xf numFmtId="0" fontId="1" fillId="0" borderId="910" xfId="0" applyFont="1" applyBorder="1" applyAlignment="1">
      <alignment horizontal="left"/>
    </xf>
    <xf numFmtId="166" fontId="1" fillId="0" borderId="917" xfId="0" applyNumberFormat="1" applyFont="1" applyBorder="1" applyAlignment="1">
      <alignment horizontal="right"/>
    </xf>
    <xf numFmtId="164" fontId="1" fillId="0" borderId="918" xfId="0" applyNumberFormat="1" applyFont="1" applyBorder="1" applyAlignment="1">
      <alignment horizontal="right"/>
    </xf>
    <xf numFmtId="164" fontId="1" fillId="0" borderId="917" xfId="0" applyNumberFormat="1" applyFont="1" applyBorder="1" applyAlignment="1">
      <alignment horizontal="right"/>
    </xf>
    <xf numFmtId="0" fontId="5" fillId="0" borderId="808" xfId="0" applyFont="1" applyBorder="1" applyAlignment="1">
      <alignment horizontal="right"/>
    </xf>
    <xf numFmtId="167" fontId="4" fillId="0" borderId="807" xfId="0" applyNumberFormat="1" applyFont="1" applyBorder="1" applyAlignment="1">
      <alignment horizontal="right"/>
    </xf>
    <xf numFmtId="167" fontId="5" fillId="0" borderId="808" xfId="0" applyNumberFormat="1" applyFont="1" applyBorder="1" applyAlignment="1">
      <alignment horizontal="right"/>
    </xf>
    <xf numFmtId="3" fontId="4" fillId="0" borderId="807" xfId="0" applyNumberFormat="1" applyFont="1" applyBorder="1" applyAlignment="1">
      <alignment horizontal="right"/>
    </xf>
    <xf numFmtId="167" fontId="0" fillId="0" borderId="0" xfId="0" applyNumberFormat="1"/>
    <xf numFmtId="3" fontId="1" fillId="0" borderId="918" xfId="0" applyNumberFormat="1" applyFont="1" applyBorder="1" applyAlignment="1">
      <alignment horizontal="right"/>
    </xf>
    <xf numFmtId="3" fontId="1" fillId="0" borderId="917" xfId="0" applyNumberFormat="1" applyFont="1" applyBorder="1" applyAlignment="1">
      <alignment horizontal="right"/>
    </xf>
    <xf numFmtId="0" fontId="1" fillId="0" borderId="0" xfId="0" applyFont="1"/>
    <xf numFmtId="0" fontId="1" fillId="0" borderId="876" xfId="0" applyFont="1" applyBorder="1" applyAlignment="1">
      <alignment horizontal="right"/>
    </xf>
    <xf numFmtId="3" fontId="1" fillId="0" borderId="876" xfId="0" applyNumberFormat="1" applyFont="1" applyBorder="1" applyAlignment="1">
      <alignment horizontal="right"/>
    </xf>
    <xf numFmtId="164" fontId="5" fillId="0" borderId="808" xfId="0" applyNumberFormat="1" applyFont="1" applyBorder="1" applyAlignment="1">
      <alignment horizontal="right"/>
    </xf>
    <xf numFmtId="3" fontId="5" fillId="0" borderId="808" xfId="0" applyNumberFormat="1" applyFont="1" applyBorder="1" applyAlignment="1">
      <alignment horizontal="right"/>
    </xf>
    <xf numFmtId="164" fontId="4" fillId="0" borderId="807" xfId="0" applyNumberFormat="1" applyFont="1" applyBorder="1" applyAlignment="1">
      <alignment horizontal="right"/>
    </xf>
    <xf numFmtId="0" fontId="2" fillId="0" borderId="0" xfId="0" applyFont="1"/>
    <xf numFmtId="0" fontId="959" fillId="0" borderId="919" xfId="0" applyFont="1" applyBorder="1" applyAlignment="1">
      <alignment vertical="center" wrapText="1"/>
    </xf>
    <xf numFmtId="0" fontId="961" fillId="0" borderId="919" xfId="0" applyFont="1" applyBorder="1" applyAlignment="1">
      <alignment horizontal="right" vertical="center" wrapText="1"/>
    </xf>
    <xf numFmtId="0" fontId="4" fillId="0" borderId="920" xfId="0" applyFont="1" applyBorder="1" applyAlignment="1">
      <alignment horizontal="left"/>
    </xf>
    <xf numFmtId="0" fontId="960" fillId="2" borderId="807" xfId="0" applyFont="1" applyFill="1" applyBorder="1" applyAlignment="1">
      <alignment horizontal="right" vertical="center" wrapText="1"/>
    </xf>
    <xf numFmtId="0" fontId="4" fillId="0" borderId="807" xfId="0" applyFont="1" applyBorder="1" applyAlignment="1">
      <alignment horizontal="left" wrapText="1"/>
    </xf>
    <xf numFmtId="0" fontId="2" fillId="0" borderId="807" xfId="0" applyFont="1" applyBorder="1"/>
    <xf numFmtId="0" fontId="2" fillId="0" borderId="807" xfId="0" applyFont="1" applyBorder="1" applyAlignment="1">
      <alignment horizontal="right"/>
    </xf>
    <xf numFmtId="0" fontId="2" fillId="0" borderId="807" xfId="0" applyFont="1" applyBorder="1" applyAlignment="1">
      <alignment horizontal="left"/>
    </xf>
    <xf numFmtId="164" fontId="2" fillId="0" borderId="807" xfId="0" applyNumberFormat="1" applyFont="1" applyBorder="1" applyAlignment="1">
      <alignment horizontal="right"/>
    </xf>
    <xf numFmtId="3" fontId="2" fillId="0" borderId="807" xfId="0" applyNumberFormat="1" applyFont="1" applyBorder="1" applyAlignment="1">
      <alignment horizontal="right"/>
    </xf>
    <xf numFmtId="0" fontId="962" fillId="0" borderId="918" xfId="0" applyFont="1" applyBorder="1"/>
    <xf numFmtId="0" fontId="5" fillId="0" borderId="918" xfId="0" applyFont="1" applyBorder="1"/>
    <xf numFmtId="0" fontId="4" fillId="0" borderId="0" xfId="0" applyFont="1"/>
    <xf numFmtId="0" fontId="4" fillId="0" borderId="807" xfId="0" applyFont="1" applyBorder="1"/>
    <xf numFmtId="0" fontId="963" fillId="0" borderId="918" xfId="0" applyFont="1" applyBorder="1"/>
    <xf numFmtId="0" fontId="82" fillId="0" borderId="74" xfId="0" applyFont="1" applyBorder="1" applyAlignment="1">
      <alignment horizontal="left"/>
    </xf>
    <xf numFmtId="0" fontId="83" fillId="0" borderId="75" xfId="0" applyFont="1" applyBorder="1" applyAlignment="1">
      <alignment horizontal="left"/>
    </xf>
    <xf numFmtId="0" fontId="84" fillId="0" borderId="77" xfId="0" applyFont="1" applyBorder="1" applyAlignment="1">
      <alignment horizontal="left"/>
    </xf>
    <xf numFmtId="0" fontId="85" fillId="0" borderId="78" xfId="0" applyFont="1" applyBorder="1" applyAlignment="1">
      <alignment horizontal="left"/>
    </xf>
    <xf numFmtId="0" fontId="86" fillId="0" borderId="80" xfId="0" applyFont="1" applyBorder="1" applyAlignment="1">
      <alignment horizontal="left"/>
    </xf>
    <xf numFmtId="0" fontId="87" fillId="0" borderId="8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76" xfId="0" applyFont="1" applyBorder="1" applyAlignment="1">
      <alignment horizontal="left"/>
    </xf>
    <xf numFmtId="0" fontId="4" fillId="0" borderId="79" xfId="0" applyFont="1" applyBorder="1" applyAlignment="1">
      <alignment horizontal="left"/>
    </xf>
    <xf numFmtId="0" fontId="5" fillId="0" borderId="82" xfId="0" applyFont="1" applyBorder="1" applyAlignment="1">
      <alignment horizontal="left"/>
    </xf>
    <xf numFmtId="0" fontId="1" fillId="0" borderId="465" xfId="0" applyFont="1" applyBorder="1" applyAlignment="1">
      <alignment horizontal="right"/>
    </xf>
    <xf numFmtId="0" fontId="3" fillId="0" borderId="1" xfId="0" applyFont="1" applyBorder="1"/>
    <xf numFmtId="0" fontId="3" fillId="0" borderId="73" xfId="0" applyFont="1" applyBorder="1"/>
    <xf numFmtId="0" fontId="3" fillId="0" borderId="391" xfId="0" applyFont="1" applyBorder="1"/>
    <xf numFmtId="0" fontId="3" fillId="0" borderId="463" xfId="0" applyFont="1" applyBorder="1"/>
    <xf numFmtId="0" fontId="605" fillId="0" borderId="559" xfId="0" applyFont="1" applyBorder="1" applyAlignment="1">
      <alignment horizontal="left"/>
    </xf>
    <xf numFmtId="0" fontId="606" fillId="0" borderId="560" xfId="0" applyFont="1" applyBorder="1" applyAlignment="1">
      <alignment horizontal="left"/>
    </xf>
    <xf numFmtId="0" fontId="607" fillId="0" borderId="562" xfId="0" applyFont="1" applyBorder="1" applyAlignment="1">
      <alignment horizontal="left"/>
    </xf>
    <xf numFmtId="0" fontId="608" fillId="0" borderId="563" xfId="0" applyFont="1" applyBorder="1" applyAlignment="1">
      <alignment horizontal="left"/>
    </xf>
    <xf numFmtId="0" fontId="609" fillId="0" borderId="564" xfId="0" applyFont="1" applyBorder="1" applyAlignment="1">
      <alignment horizontal="left"/>
    </xf>
    <xf numFmtId="0" fontId="610" fillId="0" borderId="565" xfId="0" applyFont="1" applyBorder="1" applyAlignment="1">
      <alignment horizontal="left"/>
    </xf>
    <xf numFmtId="0" fontId="4" fillId="0" borderId="561" xfId="0" applyFont="1" applyBorder="1" applyAlignment="1">
      <alignment horizontal="left"/>
    </xf>
    <xf numFmtId="0" fontId="5" fillId="0" borderId="566" xfId="0" applyFont="1" applyBorder="1" applyAlignment="1">
      <alignment horizontal="left"/>
    </xf>
    <xf numFmtId="0" fontId="965" fillId="0" borderId="0" xfId="0" applyFont="1"/>
    <xf numFmtId="0" fontId="3" fillId="0" borderId="558" xfId="0" applyFont="1" applyBorder="1"/>
    <xf numFmtId="0" fontId="3" fillId="0" borderId="486" xfId="0" applyFont="1" applyBorder="1"/>
    <xf numFmtId="3" fontId="4" fillId="0" borderId="918" xfId="0" applyNumberFormat="1" applyFont="1" applyBorder="1" applyAlignment="1">
      <alignment horizontal="right"/>
    </xf>
    <xf numFmtId="3" fontId="5" fillId="0" borderId="918" xfId="0" applyNumberFormat="1" applyFont="1" applyBorder="1" applyAlignment="1">
      <alignment horizontal="right"/>
    </xf>
    <xf numFmtId="3" fontId="4" fillId="0" borderId="807" xfId="0" applyNumberFormat="1" applyFont="1" applyBorder="1" applyAlignment="1">
      <alignment horizontal="left"/>
    </xf>
    <xf numFmtId="3" fontId="4" fillId="0" borderId="807" xfId="0" applyNumberFormat="1" applyFont="1" applyBorder="1" applyAlignment="1">
      <alignment horizontal="left" wrapText="1"/>
    </xf>
    <xf numFmtId="0" fontId="965" fillId="0" borderId="807" xfId="0" applyFont="1" applyBorder="1"/>
    <xf numFmtId="3" fontId="965" fillId="0" borderId="807" xfId="0" applyNumberFormat="1" applyFont="1" applyBorder="1"/>
    <xf numFmtId="3" fontId="5" fillId="0" borderId="807" xfId="0" applyNumberFormat="1" applyFont="1" applyBorder="1" applyAlignment="1">
      <alignment horizontal="right"/>
    </xf>
    <xf numFmtId="3" fontId="4" fillId="0" borderId="918" xfId="0" applyNumberFormat="1" applyFont="1" applyBorder="1" applyAlignment="1">
      <alignment horizontal="left"/>
    </xf>
    <xf numFmtId="9" fontId="4" fillId="0" borderId="807" xfId="1" applyFont="1" applyBorder="1" applyAlignment="1">
      <alignment horizontal="right"/>
    </xf>
    <xf numFmtId="0" fontId="0" fillId="0" borderId="807" xfId="0" applyBorder="1"/>
    <xf numFmtId="0" fontId="0" fillId="0" borderId="807" xfId="0" applyBorder="1" applyAlignment="1">
      <alignment wrapText="1"/>
    </xf>
    <xf numFmtId="0" fontId="5" fillId="0" borderId="807" xfId="0" applyFont="1" applyBorder="1" applyAlignment="1">
      <alignment horizontal="right" vertical="center" wrapText="1"/>
    </xf>
    <xf numFmtId="0" fontId="6" fillId="0" borderId="931" xfId="0" applyFont="1" applyBorder="1" applyAlignment="1">
      <alignment horizontal="center" vertical="center" wrapText="1"/>
    </xf>
    <xf numFmtId="0" fontId="6" fillId="0" borderId="932" xfId="0" applyFont="1" applyBorder="1" applyAlignment="1">
      <alignment vertical="center" wrapText="1"/>
    </xf>
    <xf numFmtId="0" fontId="6" fillId="0" borderId="933" xfId="0" applyFont="1" applyBorder="1" applyAlignment="1">
      <alignment horizontal="center" vertical="center" wrapText="1"/>
    </xf>
    <xf numFmtId="3" fontId="967" fillId="0" borderId="934" xfId="0" applyNumberFormat="1" applyFont="1" applyBorder="1" applyAlignment="1">
      <alignment horizontal="right" vertical="center" wrapText="1"/>
    </xf>
    <xf numFmtId="3" fontId="967" fillId="0" borderId="807" xfId="0" applyNumberFormat="1" applyFont="1" applyBorder="1" applyAlignment="1">
      <alignment horizontal="right" vertical="center" wrapText="1"/>
    </xf>
    <xf numFmtId="3" fontId="1" fillId="0" borderId="807" xfId="0" applyNumberFormat="1" applyFont="1" applyBorder="1" applyAlignment="1">
      <alignment horizontal="right"/>
    </xf>
    <xf numFmtId="0" fontId="967" fillId="0" borderId="932" xfId="0" applyFont="1" applyBorder="1" applyAlignment="1">
      <alignment vertical="center" wrapText="1"/>
    </xf>
    <xf numFmtId="3" fontId="967" fillId="0" borderId="931" xfId="0" applyNumberFormat="1" applyFont="1" applyBorder="1" applyAlignment="1">
      <alignment horizontal="right" vertical="center" wrapText="1"/>
    </xf>
    <xf numFmtId="0" fontId="0" fillId="0" borderId="918" xfId="0" applyBorder="1"/>
    <xf numFmtId="0" fontId="1" fillId="0" borderId="807" xfId="0" applyFont="1" applyBorder="1" applyAlignment="1">
      <alignment horizontal="center" vertical="center" wrapText="1"/>
    </xf>
    <xf numFmtId="0" fontId="2" fillId="0" borderId="807" xfId="0" applyFont="1" applyBorder="1" applyAlignment="1">
      <alignment vertical="center" wrapText="1"/>
    </xf>
    <xf numFmtId="0" fontId="2" fillId="0" borderId="807" xfId="0" applyFont="1" applyBorder="1" applyAlignment="1">
      <alignment horizontal="center" vertical="center" wrapText="1"/>
    </xf>
    <xf numFmtId="0" fontId="2" fillId="0" borderId="918" xfId="0" applyFont="1" applyBorder="1" applyAlignment="1">
      <alignment vertical="center" wrapText="1"/>
    </xf>
    <xf numFmtId="0" fontId="968" fillId="0" borderId="807" xfId="0" applyFont="1" applyBorder="1" applyAlignment="1">
      <alignment vertical="center" wrapText="1"/>
    </xf>
    <xf numFmtId="3" fontId="968" fillId="0" borderId="807" xfId="0" applyNumberFormat="1" applyFont="1" applyBorder="1" applyAlignment="1">
      <alignment horizontal="right" vertical="center" wrapText="1"/>
    </xf>
    <xf numFmtId="9" fontId="968" fillId="0" borderId="807" xfId="1" applyFont="1" applyBorder="1" applyAlignment="1">
      <alignment horizontal="right" vertical="center" wrapText="1"/>
    </xf>
    <xf numFmtId="3" fontId="968" fillId="0" borderId="918" xfId="0" applyNumberFormat="1" applyFont="1" applyBorder="1" applyAlignment="1">
      <alignment horizontal="right" vertical="center" wrapText="1"/>
    </xf>
    <xf numFmtId="0" fontId="958" fillId="0" borderId="807" xfId="0" applyFont="1" applyBorder="1" applyAlignment="1">
      <alignment vertical="top"/>
    </xf>
    <xf numFmtId="0" fontId="1" fillId="0" borderId="807" xfId="0" applyFont="1" applyBorder="1" applyAlignment="1">
      <alignment horizontal="right"/>
    </xf>
    <xf numFmtId="0" fontId="1" fillId="0" borderId="807" xfId="0" applyFont="1" applyBorder="1" applyAlignment="1">
      <alignment horizontal="left"/>
    </xf>
    <xf numFmtId="0" fontId="971" fillId="0" borderId="807" xfId="0" applyFont="1" applyBorder="1" applyAlignment="1">
      <alignment horizontal="right"/>
    </xf>
    <xf numFmtId="0" fontId="971" fillId="0" borderId="807" xfId="0" applyFont="1" applyBorder="1" applyAlignment="1">
      <alignment horizontal="left"/>
    </xf>
    <xf numFmtId="0" fontId="971" fillId="0" borderId="807" xfId="0" applyFont="1" applyBorder="1"/>
    <xf numFmtId="164" fontId="971" fillId="0" borderId="920" xfId="0" applyNumberFormat="1" applyFont="1" applyBorder="1" applyAlignment="1">
      <alignment horizontal="right" vertical="top"/>
    </xf>
    <xf numFmtId="3" fontId="971" fillId="0" borderId="920" xfId="0" applyNumberFormat="1" applyFont="1" applyBorder="1" applyAlignment="1">
      <alignment horizontal="right" vertical="top"/>
    </xf>
    <xf numFmtId="164" fontId="971" fillId="0" borderId="807" xfId="0" applyNumberFormat="1" applyFont="1" applyBorder="1" applyAlignment="1">
      <alignment horizontal="right" vertical="top"/>
    </xf>
    <xf numFmtId="3" fontId="971" fillId="0" borderId="807" xfId="0" applyNumberFormat="1" applyFont="1" applyBorder="1" applyAlignment="1">
      <alignment horizontal="right" vertical="top"/>
    </xf>
    <xf numFmtId="0" fontId="971" fillId="0" borderId="807" xfId="0" applyFont="1" applyBorder="1" applyAlignment="1">
      <alignment vertical="top"/>
    </xf>
    <xf numFmtId="0" fontId="5" fillId="0" borderId="807" xfId="0" applyFont="1" applyBorder="1" applyAlignment="1">
      <alignment horizontal="right"/>
    </xf>
    <xf numFmtId="164" fontId="972" fillId="0" borderId="807" xfId="0" applyNumberFormat="1" applyFont="1" applyBorder="1" applyAlignment="1">
      <alignment horizontal="right" vertical="top"/>
    </xf>
    <xf numFmtId="3" fontId="972" fillId="0" borderId="807" xfId="0" applyNumberFormat="1" applyFont="1" applyBorder="1" applyAlignment="1">
      <alignment horizontal="right" vertical="top"/>
    </xf>
    <xf numFmtId="0" fontId="973" fillId="0" borderId="807" xfId="0" applyFont="1" applyBorder="1" applyAlignment="1">
      <alignment vertical="top"/>
    </xf>
    <xf numFmtId="164" fontId="6" fillId="0" borderId="807" xfId="0" applyNumberFormat="1" applyFont="1" applyBorder="1" applyAlignment="1">
      <alignment horizontal="right" vertical="top"/>
    </xf>
    <xf numFmtId="3" fontId="6" fillId="0" borderId="807" xfId="0" applyNumberFormat="1" applyFont="1" applyBorder="1" applyAlignment="1">
      <alignment horizontal="right" vertical="top"/>
    </xf>
    <xf numFmtId="0" fontId="959" fillId="0" borderId="936" xfId="0" applyFont="1" applyBorder="1" applyAlignment="1">
      <alignment vertical="center" wrapText="1"/>
    </xf>
    <xf numFmtId="0" fontId="959" fillId="0" borderId="939" xfId="0" applyFont="1" applyBorder="1" applyAlignment="1">
      <alignment horizontal="center" vertical="center"/>
    </xf>
    <xf numFmtId="0" fontId="959" fillId="0" borderId="938" xfId="0" applyFont="1" applyBorder="1" applyAlignment="1">
      <alignment horizontal="center" vertical="center"/>
    </xf>
    <xf numFmtId="0" fontId="959" fillId="0" borderId="937" xfId="0" applyFont="1" applyBorder="1" applyAlignment="1">
      <alignment horizontal="center" vertical="center"/>
    </xf>
    <xf numFmtId="0" fontId="3" fillId="0" borderId="918" xfId="2" applyFont="1"/>
    <xf numFmtId="0" fontId="1" fillId="0" borderId="918" xfId="2"/>
    <xf numFmtId="0" fontId="1" fillId="0" borderId="807" xfId="2" applyBorder="1"/>
    <xf numFmtId="0" fontId="4" fillId="0" borderId="807" xfId="2" applyFont="1" applyBorder="1" applyAlignment="1">
      <alignment horizontal="right"/>
    </xf>
    <xf numFmtId="0" fontId="4" fillId="0" borderId="807" xfId="2" applyFont="1" applyBorder="1" applyAlignment="1">
      <alignment horizontal="left"/>
    </xf>
    <xf numFmtId="164" fontId="4" fillId="0" borderId="807" xfId="2" applyNumberFormat="1" applyFont="1" applyBorder="1" applyAlignment="1">
      <alignment horizontal="right"/>
    </xf>
    <xf numFmtId="3" fontId="4" fillId="0" borderId="807" xfId="2" applyNumberFormat="1" applyFont="1" applyBorder="1" applyAlignment="1">
      <alignment horizontal="right"/>
    </xf>
    <xf numFmtId="0" fontId="7" fillId="0" borderId="918" xfId="2" applyFont="1"/>
    <xf numFmtId="0" fontId="974" fillId="0" borderId="0" xfId="0" applyFont="1"/>
    <xf numFmtId="3" fontId="1" fillId="0" borderId="807" xfId="2" applyNumberFormat="1" applyBorder="1" applyAlignment="1">
      <alignment horizontal="right" vertical="top"/>
    </xf>
    <xf numFmtId="0" fontId="1" fillId="0" borderId="807" xfId="2" applyBorder="1" applyAlignment="1">
      <alignment horizontal="left"/>
    </xf>
    <xf numFmtId="0" fontId="1" fillId="0" borderId="875" xfId="2" applyBorder="1"/>
    <xf numFmtId="0" fontId="1" fillId="0" borderId="909" xfId="2" applyBorder="1"/>
    <xf numFmtId="0" fontId="1" fillId="0" borderId="918" xfId="2" applyAlignment="1">
      <alignment horizontal="right"/>
    </xf>
    <xf numFmtId="0" fontId="1" fillId="0" borderId="875" xfId="2" applyBorder="1" applyAlignment="1">
      <alignment horizontal="left"/>
    </xf>
    <xf numFmtId="0" fontId="1" fillId="0" borderId="876" xfId="2" applyBorder="1"/>
    <xf numFmtId="0" fontId="1" fillId="0" borderId="909" xfId="2" applyBorder="1" applyAlignment="1">
      <alignment horizontal="left"/>
    </xf>
    <xf numFmtId="0" fontId="1" fillId="0" borderId="910" xfId="2" applyBorder="1" applyAlignment="1">
      <alignment horizontal="left"/>
    </xf>
    <xf numFmtId="0" fontId="6" fillId="0" borderId="807" xfId="2" applyFont="1" applyBorder="1" applyAlignment="1">
      <alignment horizontal="left" vertical="top" textRotation="90"/>
    </xf>
    <xf numFmtId="3" fontId="6" fillId="0" borderId="807" xfId="2" applyNumberFormat="1" applyFont="1" applyBorder="1" applyAlignment="1">
      <alignment horizontal="left" vertical="top" textRotation="90"/>
    </xf>
    <xf numFmtId="0" fontId="2" fillId="0" borderId="932" xfId="2" applyFont="1" applyBorder="1" applyAlignment="1">
      <alignment vertical="center" wrapText="1"/>
    </xf>
    <xf numFmtId="0" fontId="2" fillId="0" borderId="931" xfId="2" applyFont="1" applyBorder="1" applyAlignment="1">
      <alignment horizontal="center" vertical="center" wrapText="1"/>
    </xf>
    <xf numFmtId="3" fontId="968" fillId="0" borderId="931" xfId="2" applyNumberFormat="1" applyFont="1" applyBorder="1" applyAlignment="1">
      <alignment horizontal="right" vertical="center" wrapText="1"/>
    </xf>
    <xf numFmtId="0" fontId="962" fillId="0" borderId="918" xfId="2" applyFont="1"/>
    <xf numFmtId="3" fontId="967" fillId="0" borderId="931" xfId="0" applyNumberFormat="1" applyFont="1" applyBorder="1" applyAlignment="1">
      <alignment horizontal="right" vertical="top" wrapText="1"/>
    </xf>
    <xf numFmtId="0" fontId="965" fillId="0" borderId="918" xfId="0" applyFont="1" applyBorder="1"/>
    <xf numFmtId="3" fontId="968" fillId="0" borderId="807" xfId="0" applyNumberFormat="1" applyFont="1" applyBorder="1" applyAlignment="1">
      <alignment horizontal="right" vertical="top" wrapText="1"/>
    </xf>
    <xf numFmtId="168" fontId="968" fillId="0" borderId="807" xfId="0" applyNumberFormat="1" applyFont="1" applyBorder="1" applyAlignment="1">
      <alignment horizontal="right" vertical="top" wrapText="1"/>
    </xf>
    <xf numFmtId="0" fontId="961" fillId="0" borderId="0" xfId="0" applyFont="1"/>
    <xf numFmtId="164" fontId="1" fillId="0" borderId="807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64" fontId="1" fillId="0" borderId="807" xfId="0" applyNumberFormat="1" applyFont="1" applyBorder="1" applyAlignment="1">
      <alignment horizontal="right" vertical="top"/>
    </xf>
    <xf numFmtId="3" fontId="1" fillId="0" borderId="807" xfId="0" applyNumberFormat="1" applyFont="1" applyBorder="1" applyAlignment="1">
      <alignment horizontal="right" vertical="top"/>
    </xf>
    <xf numFmtId="0" fontId="1" fillId="0" borderId="807" xfId="0" applyFont="1" applyBorder="1" applyAlignment="1">
      <alignment vertical="top"/>
    </xf>
    <xf numFmtId="167" fontId="1" fillId="0" borderId="807" xfId="0" applyNumberFormat="1" applyFont="1" applyBorder="1" applyAlignment="1">
      <alignment horizontal="right" vertical="top"/>
    </xf>
    <xf numFmtId="164" fontId="2" fillId="0" borderId="807" xfId="0" applyNumberFormat="1" applyFont="1" applyBorder="1" applyAlignment="1">
      <alignment horizontal="right" vertical="top"/>
    </xf>
    <xf numFmtId="3" fontId="2" fillId="0" borderId="807" xfId="0" applyNumberFormat="1" applyFont="1" applyBorder="1" applyAlignment="1">
      <alignment horizontal="right" vertical="top"/>
    </xf>
    <xf numFmtId="0" fontId="2" fillId="0" borderId="807" xfId="0" applyFont="1" applyBorder="1" applyAlignment="1">
      <alignment vertical="top"/>
    </xf>
    <xf numFmtId="3" fontId="1" fillId="0" borderId="920" xfId="0" applyNumberFormat="1" applyFont="1" applyBorder="1" applyAlignment="1">
      <alignment horizontal="right" vertical="top"/>
    </xf>
    <xf numFmtId="0" fontId="1" fillId="0" borderId="807" xfId="2" applyBorder="1" applyAlignment="1">
      <alignment horizontal="right"/>
    </xf>
    <xf numFmtId="164" fontId="1" fillId="0" borderId="807" xfId="2" applyNumberFormat="1" applyBorder="1" applyAlignment="1">
      <alignment horizontal="right" vertical="top"/>
    </xf>
    <xf numFmtId="0" fontId="1" fillId="0" borderId="807" xfId="2" applyBorder="1" applyAlignment="1">
      <alignment vertical="top"/>
    </xf>
    <xf numFmtId="0" fontId="965" fillId="0" borderId="918" xfId="2" applyFont="1"/>
    <xf numFmtId="164" fontId="1" fillId="0" borderId="922" xfId="2" applyNumberFormat="1" applyBorder="1" applyAlignment="1">
      <alignment horizontal="right" vertical="top"/>
    </xf>
    <xf numFmtId="0" fontId="1" fillId="0" borderId="922" xfId="2" applyBorder="1" applyAlignment="1">
      <alignment vertical="top"/>
    </xf>
    <xf numFmtId="164" fontId="1" fillId="0" borderId="807" xfId="2" applyNumberFormat="1" applyBorder="1" applyAlignment="1">
      <alignment horizontal="right"/>
    </xf>
    <xf numFmtId="3" fontId="1" fillId="0" borderId="807" xfId="2" applyNumberFormat="1" applyBorder="1" applyAlignment="1">
      <alignment horizontal="right"/>
    </xf>
    <xf numFmtId="164" fontId="1" fillId="0" borderId="918" xfId="2" applyNumberFormat="1" applyAlignment="1">
      <alignment horizontal="right"/>
    </xf>
    <xf numFmtId="3" fontId="1" fillId="0" borderId="918" xfId="2" applyNumberFormat="1" applyAlignment="1">
      <alignment horizontal="right"/>
    </xf>
    <xf numFmtId="3" fontId="1" fillId="0" borderId="917" xfId="2" applyNumberFormat="1" applyBorder="1" applyAlignment="1">
      <alignment horizontal="right"/>
    </xf>
    <xf numFmtId="0" fontId="976" fillId="0" borderId="0" xfId="4" quotePrefix="1"/>
    <xf numFmtId="0" fontId="977" fillId="0" borderId="0" xfId="4" applyFont="1"/>
    <xf numFmtId="0" fontId="3" fillId="0" borderId="324" xfId="0" applyFont="1" applyBorder="1"/>
    <xf numFmtId="0" fontId="329" fillId="0" borderId="325" xfId="0" applyFont="1" applyBorder="1"/>
    <xf numFmtId="0" fontId="336" fillId="0" borderId="332" xfId="0" applyFont="1" applyBorder="1"/>
    <xf numFmtId="0" fontId="337" fillId="0" borderId="333" xfId="0" applyFont="1" applyBorder="1" applyAlignment="1">
      <alignment horizontal="left"/>
    </xf>
    <xf numFmtId="0" fontId="338" fillId="0" borderId="334" xfId="0" applyFont="1" applyBorder="1" applyAlignment="1">
      <alignment horizontal="left"/>
    </xf>
    <xf numFmtId="0" fontId="339" fillId="0" borderId="335" xfId="0" applyFont="1" applyBorder="1" applyAlignment="1">
      <alignment horizontal="left"/>
    </xf>
    <xf numFmtId="0" fontId="340" fillId="0" borderId="336" xfId="0" applyFont="1" applyBorder="1" applyAlignment="1">
      <alignment horizontal="left"/>
    </xf>
    <xf numFmtId="0" fontId="341" fillId="0" borderId="337" xfId="0" applyFont="1" applyBorder="1" applyAlignment="1">
      <alignment horizontal="left"/>
    </xf>
    <xf numFmtId="0" fontId="342" fillId="0" borderId="338" xfId="0" applyFont="1" applyBorder="1" applyAlignment="1">
      <alignment horizontal="right"/>
    </xf>
    <xf numFmtId="0" fontId="343" fillId="0" borderId="339" xfId="0" applyFont="1" applyBorder="1" applyAlignment="1">
      <alignment horizontal="left"/>
    </xf>
    <xf numFmtId="0" fontId="344" fillId="0" borderId="340" xfId="0" applyFont="1" applyBorder="1"/>
    <xf numFmtId="0" fontId="345" fillId="0" borderId="341" xfId="0" applyFont="1" applyBorder="1"/>
    <xf numFmtId="0" fontId="346" fillId="0" borderId="342" xfId="0" applyFont="1" applyBorder="1"/>
    <xf numFmtId="0" fontId="347" fillId="0" borderId="343" xfId="0" applyFont="1" applyBorder="1"/>
    <xf numFmtId="0" fontId="348" fillId="0" borderId="344" xfId="0" applyFont="1" applyBorder="1"/>
    <xf numFmtId="0" fontId="349" fillId="0" borderId="345" xfId="0" applyFont="1" applyBorder="1"/>
    <xf numFmtId="0" fontId="350" fillId="0" borderId="346" xfId="0" applyFont="1" applyBorder="1" applyAlignment="1">
      <alignment horizontal="left"/>
    </xf>
    <xf numFmtId="164" fontId="351" fillId="0" borderId="347" xfId="0" applyNumberFormat="1" applyFont="1" applyBorder="1" applyAlignment="1">
      <alignment horizontal="right"/>
    </xf>
    <xf numFmtId="164" fontId="352" fillId="0" borderId="348" xfId="0" applyNumberFormat="1" applyFont="1" applyBorder="1" applyAlignment="1">
      <alignment horizontal="right"/>
    </xf>
    <xf numFmtId="164" fontId="353" fillId="0" borderId="349" xfId="0" applyNumberFormat="1" applyFont="1" applyBorder="1" applyAlignment="1">
      <alignment horizontal="right"/>
    </xf>
    <xf numFmtId="164" fontId="354" fillId="0" borderId="350" xfId="0" applyNumberFormat="1" applyFont="1" applyBorder="1" applyAlignment="1">
      <alignment horizontal="right"/>
    </xf>
    <xf numFmtId="164" fontId="355" fillId="0" borderId="351" xfId="0" applyNumberFormat="1" applyFont="1" applyBorder="1" applyAlignment="1">
      <alignment horizontal="right"/>
    </xf>
    <xf numFmtId="164" fontId="356" fillId="0" borderId="352" xfId="0" applyNumberFormat="1" applyFont="1" applyBorder="1" applyAlignment="1">
      <alignment horizontal="right"/>
    </xf>
    <xf numFmtId="0" fontId="357" fillId="0" borderId="353" xfId="0" applyFont="1" applyBorder="1" applyAlignment="1">
      <alignment horizontal="left"/>
    </xf>
    <xf numFmtId="164" fontId="358" fillId="0" borderId="354" xfId="0" applyNumberFormat="1" applyFont="1" applyBorder="1" applyAlignment="1">
      <alignment horizontal="right"/>
    </xf>
    <xf numFmtId="164" fontId="359" fillId="0" borderId="355" xfId="0" applyNumberFormat="1" applyFont="1" applyBorder="1" applyAlignment="1">
      <alignment horizontal="right"/>
    </xf>
    <xf numFmtId="164" fontId="360" fillId="0" borderId="356" xfId="0" applyNumberFormat="1" applyFont="1" applyBorder="1" applyAlignment="1">
      <alignment horizontal="right"/>
    </xf>
    <xf numFmtId="164" fontId="361" fillId="0" borderId="357" xfId="0" applyNumberFormat="1" applyFont="1" applyBorder="1" applyAlignment="1">
      <alignment horizontal="right"/>
    </xf>
    <xf numFmtId="164" fontId="362" fillId="0" borderId="358" xfId="0" applyNumberFormat="1" applyFont="1" applyBorder="1" applyAlignment="1">
      <alignment horizontal="right"/>
    </xf>
    <xf numFmtId="164" fontId="363" fillId="0" borderId="359" xfId="0" applyNumberFormat="1" applyFont="1" applyBorder="1" applyAlignment="1">
      <alignment horizontal="right"/>
    </xf>
    <xf numFmtId="0" fontId="364" fillId="0" borderId="360" xfId="0" applyFont="1" applyBorder="1" applyAlignment="1">
      <alignment horizontal="left"/>
    </xf>
    <xf numFmtId="164" fontId="365" fillId="0" borderId="361" xfId="0" applyNumberFormat="1" applyFont="1" applyBorder="1" applyAlignment="1">
      <alignment horizontal="right"/>
    </xf>
    <xf numFmtId="164" fontId="366" fillId="0" borderId="362" xfId="0" applyNumberFormat="1" applyFont="1" applyBorder="1" applyAlignment="1">
      <alignment horizontal="right"/>
    </xf>
    <xf numFmtId="164" fontId="367" fillId="0" borderId="363" xfId="0" applyNumberFormat="1" applyFont="1" applyBorder="1" applyAlignment="1">
      <alignment horizontal="right"/>
    </xf>
    <xf numFmtId="164" fontId="368" fillId="0" borderId="364" xfId="0" applyNumberFormat="1" applyFont="1" applyBorder="1" applyAlignment="1">
      <alignment horizontal="right"/>
    </xf>
    <xf numFmtId="164" fontId="369" fillId="0" borderId="365" xfId="0" applyNumberFormat="1" applyFont="1" applyBorder="1" applyAlignment="1">
      <alignment horizontal="right"/>
    </xf>
    <xf numFmtId="164" fontId="370" fillId="0" borderId="366" xfId="0" applyNumberFormat="1" applyFont="1" applyBorder="1" applyAlignment="1">
      <alignment horizontal="right"/>
    </xf>
    <xf numFmtId="0" fontId="371" fillId="0" borderId="367" xfId="0" applyFont="1" applyBorder="1" applyAlignment="1">
      <alignment horizontal="left"/>
    </xf>
    <xf numFmtId="164" fontId="372" fillId="0" borderId="368" xfId="0" applyNumberFormat="1" applyFont="1" applyBorder="1" applyAlignment="1">
      <alignment horizontal="right"/>
    </xf>
    <xf numFmtId="164" fontId="373" fillId="0" borderId="369" xfId="0" applyNumberFormat="1" applyFont="1" applyBorder="1" applyAlignment="1">
      <alignment horizontal="right"/>
    </xf>
    <xf numFmtId="164" fontId="374" fillId="0" borderId="370" xfId="0" applyNumberFormat="1" applyFont="1" applyBorder="1" applyAlignment="1">
      <alignment horizontal="right"/>
    </xf>
    <xf numFmtId="164" fontId="375" fillId="0" borderId="371" xfId="0" applyNumberFormat="1" applyFont="1" applyBorder="1" applyAlignment="1">
      <alignment horizontal="right"/>
    </xf>
    <xf numFmtId="164" fontId="376" fillId="0" borderId="372" xfId="0" applyNumberFormat="1" applyFont="1" applyBorder="1" applyAlignment="1">
      <alignment horizontal="right"/>
    </xf>
    <xf numFmtId="164" fontId="377" fillId="0" borderId="373" xfId="0" applyNumberFormat="1" applyFont="1" applyBorder="1" applyAlignment="1">
      <alignment horizontal="right"/>
    </xf>
    <xf numFmtId="0" fontId="378" fillId="0" borderId="374" xfId="0" applyFont="1" applyBorder="1" applyAlignment="1">
      <alignment horizontal="left"/>
    </xf>
    <xf numFmtId="164" fontId="379" fillId="0" borderId="375" xfId="0" applyNumberFormat="1" applyFont="1" applyBorder="1" applyAlignment="1">
      <alignment horizontal="right"/>
    </xf>
    <xf numFmtId="164" fontId="380" fillId="0" borderId="376" xfId="0" applyNumberFormat="1" applyFont="1" applyBorder="1" applyAlignment="1">
      <alignment horizontal="right"/>
    </xf>
    <xf numFmtId="164" fontId="381" fillId="0" borderId="377" xfId="0" applyNumberFormat="1" applyFont="1" applyBorder="1" applyAlignment="1">
      <alignment horizontal="right"/>
    </xf>
    <xf numFmtId="164" fontId="382" fillId="0" borderId="378" xfId="0" applyNumberFormat="1" applyFont="1" applyBorder="1" applyAlignment="1">
      <alignment horizontal="right"/>
    </xf>
    <xf numFmtId="164" fontId="383" fillId="0" borderId="379" xfId="0" applyNumberFormat="1" applyFont="1" applyBorder="1" applyAlignment="1">
      <alignment horizontal="right"/>
    </xf>
    <xf numFmtId="164" fontId="384" fillId="0" borderId="380" xfId="0" applyNumberFormat="1" applyFont="1" applyBorder="1" applyAlignment="1">
      <alignment horizontal="right"/>
    </xf>
    <xf numFmtId="0" fontId="385" fillId="0" borderId="381" xfId="0" applyFont="1" applyBorder="1" applyAlignment="1">
      <alignment horizontal="left"/>
    </xf>
    <xf numFmtId="164" fontId="386" fillId="0" borderId="382" xfId="0" applyNumberFormat="1" applyFont="1" applyBorder="1" applyAlignment="1">
      <alignment horizontal="right"/>
    </xf>
    <xf numFmtId="164" fontId="387" fillId="0" borderId="383" xfId="0" applyNumberFormat="1" applyFont="1" applyBorder="1" applyAlignment="1">
      <alignment horizontal="right"/>
    </xf>
    <xf numFmtId="164" fontId="388" fillId="0" borderId="384" xfId="0" applyNumberFormat="1" applyFont="1" applyBorder="1" applyAlignment="1">
      <alignment horizontal="right"/>
    </xf>
    <xf numFmtId="164" fontId="389" fillId="0" borderId="385" xfId="0" applyNumberFormat="1" applyFont="1" applyBorder="1" applyAlignment="1">
      <alignment horizontal="right"/>
    </xf>
    <xf numFmtId="164" fontId="390" fillId="0" borderId="386" xfId="0" applyNumberFormat="1" applyFont="1" applyBorder="1" applyAlignment="1">
      <alignment horizontal="right"/>
    </xf>
    <xf numFmtId="164" fontId="391" fillId="0" borderId="387" xfId="0" applyNumberFormat="1" applyFont="1" applyBorder="1" applyAlignment="1">
      <alignment horizontal="right"/>
    </xf>
    <xf numFmtId="164" fontId="379" fillId="0" borderId="918" xfId="0" applyNumberFormat="1" applyFont="1" applyBorder="1" applyAlignment="1">
      <alignment horizontal="right"/>
    </xf>
    <xf numFmtId="164" fontId="380" fillId="0" borderId="918" xfId="0" applyNumberFormat="1" applyFont="1" applyBorder="1" applyAlignment="1">
      <alignment horizontal="right"/>
    </xf>
    <xf numFmtId="164" fontId="381" fillId="0" borderId="918" xfId="0" applyNumberFormat="1" applyFont="1" applyBorder="1" applyAlignment="1">
      <alignment horizontal="right"/>
    </xf>
    <xf numFmtId="164" fontId="382" fillId="0" borderId="918" xfId="0" applyNumberFormat="1" applyFont="1" applyBorder="1" applyAlignment="1">
      <alignment horizontal="right"/>
    </xf>
    <xf numFmtId="164" fontId="383" fillId="0" borderId="918" xfId="0" applyNumberFormat="1" applyFont="1" applyBorder="1" applyAlignment="1">
      <alignment horizontal="right"/>
    </xf>
    <xf numFmtId="164" fontId="384" fillId="0" borderId="918" xfId="0" applyNumberFormat="1" applyFont="1" applyBorder="1" applyAlignment="1">
      <alignment horizontal="right"/>
    </xf>
    <xf numFmtId="0" fontId="3" fillId="0" borderId="909" xfId="0" applyFont="1" applyBorder="1" applyAlignment="1">
      <alignment horizontal="left"/>
    </xf>
    <xf numFmtId="0" fontId="393" fillId="0" borderId="807" xfId="0" applyFont="1" applyBorder="1"/>
    <xf numFmtId="0" fontId="395" fillId="0" borderId="807" xfId="0" applyFont="1" applyBorder="1"/>
    <xf numFmtId="0" fontId="396" fillId="0" borderId="807" xfId="0" applyFont="1" applyBorder="1" applyAlignment="1">
      <alignment horizontal="right"/>
    </xf>
    <xf numFmtId="0" fontId="397" fillId="0" borderId="807" xfId="0" applyFont="1" applyBorder="1" applyAlignment="1">
      <alignment horizontal="right"/>
    </xf>
    <xf numFmtId="0" fontId="398" fillId="0" borderId="807" xfId="0" applyFont="1" applyBorder="1" applyAlignment="1">
      <alignment horizontal="right"/>
    </xf>
    <xf numFmtId="0" fontId="399" fillId="0" borderId="807" xfId="0" applyFont="1" applyBorder="1" applyAlignment="1">
      <alignment horizontal="right"/>
    </xf>
    <xf numFmtId="0" fontId="400" fillId="0" borderId="807" xfId="0" applyFont="1" applyBorder="1" applyAlignment="1">
      <alignment horizontal="right"/>
    </xf>
    <xf numFmtId="0" fontId="401" fillId="0" borderId="807" xfId="0" applyFont="1" applyBorder="1" applyAlignment="1">
      <alignment horizontal="left"/>
    </xf>
    <xf numFmtId="0" fontId="402" fillId="0" borderId="807" xfId="0" applyFont="1" applyBorder="1"/>
    <xf numFmtId="0" fontId="403" fillId="0" borderId="807" xfId="0" applyFont="1" applyBorder="1"/>
    <xf numFmtId="0" fontId="404" fillId="0" borderId="807" xfId="0" applyFont="1" applyBorder="1"/>
    <xf numFmtId="0" fontId="405" fillId="0" borderId="807" xfId="0" applyFont="1" applyBorder="1"/>
    <xf numFmtId="0" fontId="406" fillId="0" borderId="807" xfId="0" applyFont="1" applyBorder="1"/>
    <xf numFmtId="0" fontId="407" fillId="0" borderId="807" xfId="0" applyFont="1" applyBorder="1" applyAlignment="1">
      <alignment horizontal="left"/>
    </xf>
    <xf numFmtId="164" fontId="408" fillId="0" borderId="807" xfId="0" applyNumberFormat="1" applyFont="1" applyBorder="1" applyAlignment="1">
      <alignment horizontal="right"/>
    </xf>
    <xf numFmtId="164" fontId="409" fillId="0" borderId="807" xfId="0" applyNumberFormat="1" applyFont="1" applyBorder="1" applyAlignment="1">
      <alignment horizontal="right"/>
    </xf>
    <xf numFmtId="164" fontId="410" fillId="0" borderId="807" xfId="0" applyNumberFormat="1" applyFont="1" applyBorder="1" applyAlignment="1">
      <alignment horizontal="right"/>
    </xf>
    <xf numFmtId="164" fontId="411" fillId="0" borderId="807" xfId="0" applyNumberFormat="1" applyFont="1" applyBorder="1" applyAlignment="1">
      <alignment horizontal="right"/>
    </xf>
    <xf numFmtId="164" fontId="412" fillId="0" borderId="807" xfId="0" applyNumberFormat="1" applyFont="1" applyBorder="1" applyAlignment="1">
      <alignment horizontal="right"/>
    </xf>
    <xf numFmtId="0" fontId="413" fillId="0" borderId="807" xfId="0" applyFont="1" applyBorder="1" applyAlignment="1">
      <alignment horizontal="left"/>
    </xf>
    <xf numFmtId="164" fontId="414" fillId="0" borderId="807" xfId="0" applyNumberFormat="1" applyFont="1" applyBorder="1" applyAlignment="1">
      <alignment horizontal="right"/>
    </xf>
    <xf numFmtId="164" fontId="415" fillId="0" borderId="807" xfId="0" applyNumberFormat="1" applyFont="1" applyBorder="1" applyAlignment="1">
      <alignment horizontal="right"/>
    </xf>
    <xf numFmtId="164" fontId="416" fillId="0" borderId="807" xfId="0" applyNumberFormat="1" applyFont="1" applyBorder="1" applyAlignment="1">
      <alignment horizontal="right"/>
    </xf>
    <xf numFmtId="164" fontId="417" fillId="0" borderId="807" xfId="0" applyNumberFormat="1" applyFont="1" applyBorder="1" applyAlignment="1">
      <alignment horizontal="right"/>
    </xf>
    <xf numFmtId="164" fontId="418" fillId="0" borderId="807" xfId="0" applyNumberFormat="1" applyFont="1" applyBorder="1" applyAlignment="1">
      <alignment horizontal="right"/>
    </xf>
    <xf numFmtId="0" fontId="419" fillId="0" borderId="807" xfId="0" applyFont="1" applyBorder="1" applyAlignment="1">
      <alignment horizontal="left"/>
    </xf>
    <xf numFmtId="164" fontId="420" fillId="0" borderId="807" xfId="0" applyNumberFormat="1" applyFont="1" applyBorder="1" applyAlignment="1">
      <alignment horizontal="right"/>
    </xf>
    <xf numFmtId="164" fontId="421" fillId="0" borderId="807" xfId="0" applyNumberFormat="1" applyFont="1" applyBorder="1" applyAlignment="1">
      <alignment horizontal="right"/>
    </xf>
    <xf numFmtId="164" fontId="422" fillId="0" borderId="807" xfId="0" applyNumberFormat="1" applyFont="1" applyBorder="1" applyAlignment="1">
      <alignment horizontal="right"/>
    </xf>
    <xf numFmtId="164" fontId="423" fillId="0" borderId="807" xfId="0" applyNumberFormat="1" applyFont="1" applyBorder="1" applyAlignment="1">
      <alignment horizontal="right"/>
    </xf>
    <xf numFmtId="164" fontId="424" fillId="0" borderId="807" xfId="0" applyNumberFormat="1" applyFont="1" applyBorder="1" applyAlignment="1">
      <alignment horizontal="right"/>
    </xf>
    <xf numFmtId="0" fontId="425" fillId="0" borderId="807" xfId="0" applyFont="1" applyBorder="1" applyAlignment="1">
      <alignment horizontal="left"/>
    </xf>
    <xf numFmtId="164" fontId="426" fillId="0" borderId="807" xfId="0" applyNumberFormat="1" applyFont="1" applyBorder="1" applyAlignment="1">
      <alignment horizontal="right"/>
    </xf>
    <xf numFmtId="164" fontId="427" fillId="0" borderId="807" xfId="0" applyNumberFormat="1" applyFont="1" applyBorder="1" applyAlignment="1">
      <alignment horizontal="right"/>
    </xf>
    <xf numFmtId="164" fontId="428" fillId="0" borderId="807" xfId="0" applyNumberFormat="1" applyFont="1" applyBorder="1" applyAlignment="1">
      <alignment horizontal="right"/>
    </xf>
    <xf numFmtId="164" fontId="429" fillId="0" borderId="807" xfId="0" applyNumberFormat="1" applyFont="1" applyBorder="1" applyAlignment="1">
      <alignment horizontal="right"/>
    </xf>
    <xf numFmtId="164" fontId="430" fillId="0" borderId="807" xfId="0" applyNumberFormat="1" applyFont="1" applyBorder="1" applyAlignment="1">
      <alignment horizontal="right"/>
    </xf>
    <xf numFmtId="0" fontId="431" fillId="0" borderId="807" xfId="0" applyFont="1" applyBorder="1" applyAlignment="1">
      <alignment horizontal="left"/>
    </xf>
    <xf numFmtId="164" fontId="432" fillId="0" borderId="807" xfId="0" applyNumberFormat="1" applyFont="1" applyBorder="1" applyAlignment="1">
      <alignment horizontal="right"/>
    </xf>
    <xf numFmtId="164" fontId="433" fillId="0" borderId="807" xfId="0" applyNumberFormat="1" applyFont="1" applyBorder="1" applyAlignment="1">
      <alignment horizontal="right"/>
    </xf>
    <xf numFmtId="164" fontId="434" fillId="0" borderId="807" xfId="0" applyNumberFormat="1" applyFont="1" applyBorder="1" applyAlignment="1">
      <alignment horizontal="right"/>
    </xf>
    <xf numFmtId="164" fontId="435" fillId="0" borderId="807" xfId="0" applyNumberFormat="1" applyFont="1" applyBorder="1" applyAlignment="1">
      <alignment horizontal="right"/>
    </xf>
    <xf numFmtId="164" fontId="436" fillId="0" borderId="807" xfId="0" applyNumberFormat="1" applyFont="1" applyBorder="1" applyAlignment="1">
      <alignment horizontal="right"/>
    </xf>
    <xf numFmtId="0" fontId="437" fillId="0" borderId="390" xfId="0" applyFont="1" applyBorder="1"/>
    <xf numFmtId="0" fontId="3" fillId="0" borderId="389" xfId="0" applyFont="1" applyBorder="1"/>
    <xf numFmtId="0" fontId="3" fillId="0" borderId="810" xfId="0" applyFont="1" applyBorder="1"/>
    <xf numFmtId="0" fontId="852" fillId="0" borderId="811" xfId="0" applyFont="1" applyBorder="1"/>
    <xf numFmtId="0" fontId="858" fillId="0" borderId="817" xfId="0" applyFont="1" applyBorder="1"/>
    <xf numFmtId="0" fontId="859" fillId="0" borderId="818" xfId="0" applyFont="1" applyBorder="1" applyAlignment="1">
      <alignment horizontal="right"/>
    </xf>
    <xf numFmtId="0" fontId="860" fillId="0" borderId="819" xfId="0" applyFont="1" applyBorder="1" applyAlignment="1">
      <alignment horizontal="right"/>
    </xf>
    <xf numFmtId="0" fontId="861" fillId="0" borderId="820" xfId="0" applyFont="1" applyBorder="1" applyAlignment="1">
      <alignment horizontal="right"/>
    </xf>
    <xf numFmtId="0" fontId="862" fillId="0" borderId="821" xfId="0" applyFont="1" applyBorder="1" applyAlignment="1">
      <alignment horizontal="right"/>
    </xf>
    <xf numFmtId="0" fontId="863" fillId="0" borderId="822" xfId="0" applyFont="1" applyBorder="1" applyAlignment="1">
      <alignment horizontal="right"/>
    </xf>
    <xf numFmtId="0" fontId="864" fillId="0" borderId="823" xfId="0" applyFont="1" applyBorder="1" applyAlignment="1">
      <alignment horizontal="left"/>
    </xf>
    <xf numFmtId="164" fontId="865" fillId="0" borderId="824" xfId="0" applyNumberFormat="1" applyFont="1" applyBorder="1" applyAlignment="1">
      <alignment horizontal="right"/>
    </xf>
    <xf numFmtId="164" fontId="866" fillId="0" borderId="825" xfId="0" applyNumberFormat="1" applyFont="1" applyBorder="1" applyAlignment="1">
      <alignment horizontal="right"/>
    </xf>
    <xf numFmtId="164" fontId="867" fillId="0" borderId="826" xfId="0" applyNumberFormat="1" applyFont="1" applyBorder="1" applyAlignment="1">
      <alignment horizontal="right"/>
    </xf>
    <xf numFmtId="164" fontId="868" fillId="0" borderId="827" xfId="0" applyNumberFormat="1" applyFont="1" applyBorder="1" applyAlignment="1">
      <alignment horizontal="right"/>
    </xf>
    <xf numFmtId="164" fontId="869" fillId="0" borderId="828" xfId="0" applyNumberFormat="1" applyFont="1" applyBorder="1" applyAlignment="1">
      <alignment horizontal="right"/>
    </xf>
    <xf numFmtId="0" fontId="870" fillId="0" borderId="829" xfId="0" applyFont="1" applyBorder="1" applyAlignment="1">
      <alignment horizontal="left"/>
    </xf>
    <xf numFmtId="164" fontId="871" fillId="0" borderId="830" xfId="0" applyNumberFormat="1" applyFont="1" applyBorder="1" applyAlignment="1">
      <alignment horizontal="right"/>
    </xf>
    <xf numFmtId="164" fontId="872" fillId="0" borderId="831" xfId="0" applyNumberFormat="1" applyFont="1" applyBorder="1" applyAlignment="1">
      <alignment horizontal="right"/>
    </xf>
    <xf numFmtId="164" fontId="873" fillId="0" borderId="832" xfId="0" applyNumberFormat="1" applyFont="1" applyBorder="1" applyAlignment="1">
      <alignment horizontal="right"/>
    </xf>
    <xf numFmtId="164" fontId="874" fillId="0" borderId="833" xfId="0" applyNumberFormat="1" applyFont="1" applyBorder="1" applyAlignment="1">
      <alignment horizontal="right"/>
    </xf>
    <xf numFmtId="164" fontId="875" fillId="0" borderId="834" xfId="0" applyNumberFormat="1" applyFont="1" applyBorder="1" applyAlignment="1">
      <alignment horizontal="right"/>
    </xf>
    <xf numFmtId="0" fontId="876" fillId="0" borderId="835" xfId="0" applyFont="1" applyBorder="1" applyAlignment="1">
      <alignment horizontal="left"/>
    </xf>
    <xf numFmtId="164" fontId="877" fillId="0" borderId="836" xfId="0" applyNumberFormat="1" applyFont="1" applyBorder="1" applyAlignment="1">
      <alignment horizontal="right"/>
    </xf>
    <xf numFmtId="164" fontId="878" fillId="0" borderId="837" xfId="0" applyNumberFormat="1" applyFont="1" applyBorder="1" applyAlignment="1">
      <alignment horizontal="right"/>
    </xf>
    <xf numFmtId="164" fontId="879" fillId="0" borderId="838" xfId="0" applyNumberFormat="1" applyFont="1" applyBorder="1" applyAlignment="1">
      <alignment horizontal="right"/>
    </xf>
    <xf numFmtId="164" fontId="880" fillId="0" borderId="839" xfId="0" applyNumberFormat="1" applyFont="1" applyBorder="1" applyAlignment="1">
      <alignment horizontal="right"/>
    </xf>
    <xf numFmtId="164" fontId="881" fillId="0" borderId="840" xfId="0" applyNumberFormat="1" applyFont="1" applyBorder="1" applyAlignment="1">
      <alignment horizontal="right"/>
    </xf>
    <xf numFmtId="0" fontId="882" fillId="0" borderId="841" xfId="0" applyFont="1" applyBorder="1" applyAlignment="1">
      <alignment horizontal="left"/>
    </xf>
    <xf numFmtId="164" fontId="883" fillId="0" borderId="842" xfId="0" applyNumberFormat="1" applyFont="1" applyBorder="1" applyAlignment="1">
      <alignment horizontal="right"/>
    </xf>
    <xf numFmtId="164" fontId="884" fillId="0" borderId="843" xfId="0" applyNumberFormat="1" applyFont="1" applyBorder="1" applyAlignment="1">
      <alignment horizontal="right"/>
    </xf>
    <xf numFmtId="164" fontId="885" fillId="0" borderId="844" xfId="0" applyNumberFormat="1" applyFont="1" applyBorder="1" applyAlignment="1">
      <alignment horizontal="right"/>
    </xf>
    <xf numFmtId="164" fontId="886" fillId="0" borderId="845" xfId="0" applyNumberFormat="1" applyFont="1" applyBorder="1" applyAlignment="1">
      <alignment horizontal="right"/>
    </xf>
    <xf numFmtId="164" fontId="887" fillId="0" borderId="846" xfId="0" applyNumberFormat="1" applyFont="1" applyBorder="1" applyAlignment="1">
      <alignment horizontal="right"/>
    </xf>
    <xf numFmtId="0" fontId="888" fillId="0" borderId="847" xfId="0" applyFont="1" applyBorder="1" applyAlignment="1">
      <alignment horizontal="left"/>
    </xf>
    <xf numFmtId="164" fontId="889" fillId="0" borderId="848" xfId="0" applyNumberFormat="1" applyFont="1" applyBorder="1" applyAlignment="1">
      <alignment horizontal="right"/>
    </xf>
    <xf numFmtId="164" fontId="890" fillId="0" borderId="849" xfId="0" applyNumberFormat="1" applyFont="1" applyBorder="1" applyAlignment="1">
      <alignment horizontal="right"/>
    </xf>
    <xf numFmtId="164" fontId="891" fillId="0" borderId="850" xfId="0" applyNumberFormat="1" applyFont="1" applyBorder="1" applyAlignment="1">
      <alignment horizontal="right"/>
    </xf>
    <xf numFmtId="164" fontId="892" fillId="0" borderId="851" xfId="0" applyNumberFormat="1" applyFont="1" applyBorder="1" applyAlignment="1">
      <alignment horizontal="right"/>
    </xf>
    <xf numFmtId="164" fontId="893" fillId="0" borderId="852" xfId="0" applyNumberFormat="1" applyFont="1" applyBorder="1" applyAlignment="1">
      <alignment horizontal="right"/>
    </xf>
    <xf numFmtId="0" fontId="894" fillId="0" borderId="853" xfId="0" applyFont="1" applyBorder="1" applyAlignment="1">
      <alignment horizontal="left"/>
    </xf>
    <xf numFmtId="164" fontId="895" fillId="0" borderId="854" xfId="0" applyNumberFormat="1" applyFont="1" applyBorder="1" applyAlignment="1">
      <alignment horizontal="right"/>
    </xf>
    <xf numFmtId="164" fontId="896" fillId="0" borderId="855" xfId="0" applyNumberFormat="1" applyFont="1" applyBorder="1" applyAlignment="1">
      <alignment horizontal="right"/>
    </xf>
    <xf numFmtId="164" fontId="897" fillId="0" borderId="856" xfId="0" applyNumberFormat="1" applyFont="1" applyBorder="1" applyAlignment="1">
      <alignment horizontal="right"/>
    </xf>
    <xf numFmtId="164" fontId="898" fillId="0" borderId="857" xfId="0" applyNumberFormat="1" applyFont="1" applyBorder="1" applyAlignment="1">
      <alignment horizontal="right"/>
    </xf>
    <xf numFmtId="164" fontId="899" fillId="0" borderId="858" xfId="0" applyNumberFormat="1" applyFont="1" applyBorder="1" applyAlignment="1">
      <alignment horizontal="right"/>
    </xf>
    <xf numFmtId="0" fontId="900" fillId="0" borderId="859" xfId="0" applyFont="1" applyBorder="1"/>
    <xf numFmtId="0" fontId="3" fillId="0" borderId="860" xfId="0" applyFont="1" applyBorder="1"/>
    <xf numFmtId="0" fontId="908" fillId="0" borderId="868" xfId="0" applyFont="1" applyBorder="1" applyAlignment="1">
      <alignment horizontal="right"/>
    </xf>
    <xf numFmtId="0" fontId="909" fillId="0" borderId="869" xfId="0" applyFont="1" applyBorder="1" applyAlignment="1">
      <alignment horizontal="right"/>
    </xf>
    <xf numFmtId="0" fontId="910" fillId="0" borderId="870" xfId="0" applyFont="1" applyBorder="1" applyAlignment="1">
      <alignment horizontal="right"/>
    </xf>
    <xf numFmtId="0" fontId="911" fillId="0" borderId="871" xfId="0" applyFont="1" applyBorder="1" applyAlignment="1">
      <alignment horizontal="right"/>
    </xf>
    <xf numFmtId="0" fontId="912" fillId="0" borderId="872" xfId="0" applyFont="1" applyBorder="1" applyAlignment="1">
      <alignment horizontal="right"/>
    </xf>
    <xf numFmtId="0" fontId="913" fillId="0" borderId="873" xfId="0" applyFont="1" applyBorder="1" applyAlignment="1">
      <alignment horizontal="right"/>
    </xf>
    <xf numFmtId="0" fontId="914" fillId="0" borderId="874" xfId="0" applyFont="1" applyBorder="1" applyAlignment="1">
      <alignment horizontal="right"/>
    </xf>
    <xf numFmtId="0" fontId="915" fillId="0" borderId="875" xfId="0" applyFont="1" applyBorder="1" applyAlignment="1">
      <alignment horizontal="left"/>
    </xf>
    <xf numFmtId="0" fontId="916" fillId="0" borderId="877" xfId="0" applyFont="1" applyBorder="1" applyAlignment="1">
      <alignment horizontal="left"/>
    </xf>
    <xf numFmtId="164" fontId="917" fillId="0" borderId="878" xfId="0" applyNumberFormat="1" applyFont="1" applyBorder="1" applyAlignment="1">
      <alignment horizontal="right"/>
    </xf>
    <xf numFmtId="164" fontId="918" fillId="0" borderId="879" xfId="0" applyNumberFormat="1" applyFont="1" applyBorder="1" applyAlignment="1">
      <alignment horizontal="right"/>
    </xf>
    <xf numFmtId="164" fontId="919" fillId="0" borderId="880" xfId="0" applyNumberFormat="1" applyFont="1" applyBorder="1" applyAlignment="1">
      <alignment horizontal="right"/>
    </xf>
    <xf numFmtId="164" fontId="920" fillId="0" borderId="881" xfId="0" applyNumberFormat="1" applyFont="1" applyBorder="1" applyAlignment="1">
      <alignment horizontal="right"/>
    </xf>
    <xf numFmtId="164" fontId="921" fillId="0" borderId="882" xfId="0" applyNumberFormat="1" applyFont="1" applyBorder="1" applyAlignment="1">
      <alignment horizontal="right"/>
    </xf>
    <xf numFmtId="164" fontId="922" fillId="0" borderId="883" xfId="0" applyNumberFormat="1" applyFont="1" applyBorder="1" applyAlignment="1">
      <alignment horizontal="right"/>
    </xf>
    <xf numFmtId="164" fontId="923" fillId="0" borderId="884" xfId="0" applyNumberFormat="1" applyFont="1" applyBorder="1" applyAlignment="1">
      <alignment horizontal="right"/>
    </xf>
    <xf numFmtId="0" fontId="924" fillId="0" borderId="885" xfId="0" applyFont="1" applyBorder="1" applyAlignment="1">
      <alignment horizontal="left"/>
    </xf>
    <xf numFmtId="164" fontId="925" fillId="0" borderId="886" xfId="0" applyNumberFormat="1" applyFont="1" applyBorder="1" applyAlignment="1">
      <alignment horizontal="right"/>
    </xf>
    <xf numFmtId="164" fontId="926" fillId="0" borderId="887" xfId="0" applyNumberFormat="1" applyFont="1" applyBorder="1" applyAlignment="1">
      <alignment horizontal="right"/>
    </xf>
    <xf numFmtId="164" fontId="927" fillId="0" borderId="888" xfId="0" applyNumberFormat="1" applyFont="1" applyBorder="1" applyAlignment="1">
      <alignment horizontal="right"/>
    </xf>
    <xf numFmtId="164" fontId="928" fillId="0" borderId="889" xfId="0" applyNumberFormat="1" applyFont="1" applyBorder="1" applyAlignment="1">
      <alignment horizontal="right"/>
    </xf>
    <xf numFmtId="164" fontId="929" fillId="0" borderId="890" xfId="0" applyNumberFormat="1" applyFont="1" applyBorder="1" applyAlignment="1">
      <alignment horizontal="right"/>
    </xf>
    <xf numFmtId="164" fontId="930" fillId="0" borderId="891" xfId="0" applyNumberFormat="1" applyFont="1" applyBorder="1" applyAlignment="1">
      <alignment horizontal="right"/>
    </xf>
    <xf numFmtId="164" fontId="931" fillId="0" borderId="892" xfId="0" applyNumberFormat="1" applyFont="1" applyBorder="1" applyAlignment="1">
      <alignment horizontal="right"/>
    </xf>
    <xf numFmtId="0" fontId="932" fillId="0" borderId="893" xfId="0" applyFont="1" applyBorder="1" applyAlignment="1">
      <alignment horizontal="left"/>
    </xf>
    <xf numFmtId="164" fontId="933" fillId="0" borderId="894" xfId="0" applyNumberFormat="1" applyFont="1" applyBorder="1" applyAlignment="1">
      <alignment horizontal="right"/>
    </xf>
    <xf numFmtId="164" fontId="934" fillId="0" borderId="895" xfId="0" applyNumberFormat="1" applyFont="1" applyBorder="1" applyAlignment="1">
      <alignment horizontal="right"/>
    </xf>
    <xf numFmtId="164" fontId="935" fillId="0" borderId="896" xfId="0" applyNumberFormat="1" applyFont="1" applyBorder="1" applyAlignment="1">
      <alignment horizontal="right"/>
    </xf>
    <xf numFmtId="164" fontId="936" fillId="0" borderId="897" xfId="0" applyNumberFormat="1" applyFont="1" applyBorder="1" applyAlignment="1">
      <alignment horizontal="right"/>
    </xf>
    <xf numFmtId="164" fontId="937" fillId="0" borderId="898" xfId="0" applyNumberFormat="1" applyFont="1" applyBorder="1" applyAlignment="1">
      <alignment horizontal="right"/>
    </xf>
    <xf numFmtId="164" fontId="938" fillId="0" borderId="899" xfId="0" applyNumberFormat="1" applyFont="1" applyBorder="1" applyAlignment="1">
      <alignment horizontal="right"/>
    </xf>
    <xf numFmtId="164" fontId="939" fillId="0" borderId="900" xfId="0" applyNumberFormat="1" applyFont="1" applyBorder="1" applyAlignment="1">
      <alignment horizontal="right"/>
    </xf>
    <xf numFmtId="0" fontId="940" fillId="0" borderId="901" xfId="0" applyFont="1" applyBorder="1" applyAlignment="1">
      <alignment horizontal="left"/>
    </xf>
    <xf numFmtId="164" fontId="941" fillId="0" borderId="902" xfId="0" applyNumberFormat="1" applyFont="1" applyBorder="1" applyAlignment="1">
      <alignment horizontal="right"/>
    </xf>
    <xf numFmtId="164" fontId="942" fillId="0" borderId="903" xfId="0" applyNumberFormat="1" applyFont="1" applyBorder="1" applyAlignment="1">
      <alignment horizontal="right"/>
    </xf>
    <xf numFmtId="164" fontId="943" fillId="0" borderId="904" xfId="0" applyNumberFormat="1" applyFont="1" applyBorder="1" applyAlignment="1">
      <alignment horizontal="right"/>
    </xf>
    <xf numFmtId="164" fontId="944" fillId="0" borderId="905" xfId="0" applyNumberFormat="1" applyFont="1" applyBorder="1" applyAlignment="1">
      <alignment horizontal="right"/>
    </xf>
    <xf numFmtId="164" fontId="945" fillId="0" borderId="906" xfId="0" applyNumberFormat="1" applyFont="1" applyBorder="1" applyAlignment="1">
      <alignment horizontal="right"/>
    </xf>
    <xf numFmtId="164" fontId="946" fillId="0" borderId="907" xfId="0" applyNumberFormat="1" applyFont="1" applyBorder="1" applyAlignment="1">
      <alignment horizontal="right"/>
    </xf>
    <xf numFmtId="164" fontId="947" fillId="0" borderId="908" xfId="0" applyNumberFormat="1" applyFont="1" applyBorder="1" applyAlignment="1">
      <alignment horizontal="right"/>
    </xf>
    <xf numFmtId="0" fontId="948" fillId="0" borderId="910" xfId="0" applyFont="1" applyBorder="1" applyAlignment="1">
      <alignment horizontal="left"/>
    </xf>
    <xf numFmtId="164" fontId="949" fillId="0" borderId="911" xfId="0" applyNumberFormat="1" applyFont="1" applyBorder="1" applyAlignment="1">
      <alignment horizontal="right"/>
    </xf>
    <xf numFmtId="164" fontId="950" fillId="0" borderId="912" xfId="0" applyNumberFormat="1" applyFont="1" applyBorder="1" applyAlignment="1">
      <alignment horizontal="right"/>
    </xf>
    <xf numFmtId="164" fontId="951" fillId="0" borderId="913" xfId="0" applyNumberFormat="1" applyFont="1" applyBorder="1" applyAlignment="1">
      <alignment horizontal="right"/>
    </xf>
    <xf numFmtId="164" fontId="952" fillId="0" borderId="914" xfId="0" applyNumberFormat="1" applyFont="1" applyBorder="1" applyAlignment="1">
      <alignment horizontal="right"/>
    </xf>
    <xf numFmtId="164" fontId="953" fillId="0" borderId="915" xfId="0" applyNumberFormat="1" applyFont="1" applyBorder="1" applyAlignment="1">
      <alignment horizontal="right"/>
    </xf>
    <xf numFmtId="164" fontId="954" fillId="0" borderId="916" xfId="0" applyNumberFormat="1" applyFont="1" applyBorder="1" applyAlignment="1">
      <alignment horizontal="right"/>
    </xf>
    <xf numFmtId="164" fontId="955" fillId="0" borderId="917" xfId="0" applyNumberFormat="1" applyFont="1" applyBorder="1" applyAlignment="1">
      <alignment horizontal="right"/>
    </xf>
    <xf numFmtId="0" fontId="956" fillId="0" borderId="918" xfId="0" applyFont="1" applyBorder="1"/>
    <xf numFmtId="164" fontId="1" fillId="0" borderId="807" xfId="0" applyNumberFormat="1" applyFont="1" applyBorder="1" applyAlignment="1">
      <alignment horizontal="right" vertical="center"/>
    </xf>
    <xf numFmtId="3" fontId="1" fillId="0" borderId="807" xfId="0" applyNumberFormat="1" applyFont="1" applyBorder="1" applyAlignment="1">
      <alignment horizontal="right" vertical="center"/>
    </xf>
    <xf numFmtId="0" fontId="976" fillId="0" borderId="0" xfId="4"/>
    <xf numFmtId="0" fontId="976" fillId="0" borderId="918" xfId="4" applyFill="1" applyBorder="1"/>
    <xf numFmtId="0" fontId="978" fillId="0" borderId="918" xfId="2" applyFont="1"/>
    <xf numFmtId="0" fontId="979" fillId="0" borderId="918" xfId="2" applyFont="1"/>
    <xf numFmtId="0" fontId="979" fillId="0" borderId="0" xfId="0" applyFont="1"/>
    <xf numFmtId="0" fontId="979" fillId="0" borderId="875" xfId="2" applyFont="1" applyBorder="1"/>
    <xf numFmtId="0" fontId="979" fillId="0" borderId="909" xfId="2" applyFont="1" applyBorder="1"/>
    <xf numFmtId="0" fontId="979" fillId="0" borderId="918" xfId="2" applyFont="1" applyAlignment="1">
      <alignment horizontal="right"/>
    </xf>
    <xf numFmtId="0" fontId="979" fillId="0" borderId="875" xfId="2" applyFont="1" applyBorder="1" applyAlignment="1">
      <alignment horizontal="left"/>
    </xf>
    <xf numFmtId="0" fontId="979" fillId="0" borderId="876" xfId="2" applyFont="1" applyBorder="1"/>
    <xf numFmtId="0" fontId="979" fillId="0" borderId="909" xfId="2" applyFont="1" applyBorder="1" applyAlignment="1">
      <alignment horizontal="left"/>
    </xf>
    <xf numFmtId="3" fontId="979" fillId="0" borderId="807" xfId="2" applyNumberFormat="1" applyFont="1" applyBorder="1" applyAlignment="1">
      <alignment horizontal="right" vertical="top"/>
    </xf>
    <xf numFmtId="0" fontId="979" fillId="0" borderId="910" xfId="2" applyFont="1" applyBorder="1" applyAlignment="1">
      <alignment horizontal="left"/>
    </xf>
    <xf numFmtId="0" fontId="980" fillId="0" borderId="918" xfId="2" applyFont="1"/>
    <xf numFmtId="0" fontId="3" fillId="0" borderId="918" xfId="2" applyFont="1" applyAlignment="1">
      <alignment horizontal="left"/>
    </xf>
    <xf numFmtId="0" fontId="1" fillId="0" borderId="918" xfId="2" applyAlignment="1">
      <alignment horizontal="left"/>
    </xf>
    <xf numFmtId="0" fontId="1" fillId="0" borderId="876" xfId="2" applyBorder="1" applyAlignment="1">
      <alignment horizontal="left"/>
    </xf>
    <xf numFmtId="0" fontId="7" fillId="0" borderId="918" xfId="2" applyFont="1" applyAlignment="1">
      <alignment horizontal="left"/>
    </xf>
    <xf numFmtId="0" fontId="1" fillId="0" borderId="807" xfId="0" applyFont="1" applyBorder="1" applyAlignment="1">
      <alignment horizontal="left" wrapText="1"/>
    </xf>
    <xf numFmtId="0" fontId="1" fillId="0" borderId="807" xfId="2" applyBorder="1" applyAlignment="1">
      <alignment horizontal="left" wrapText="1"/>
    </xf>
    <xf numFmtId="0" fontId="5" fillId="0" borderId="918" xfId="2" applyFont="1"/>
    <xf numFmtId="0" fontId="4" fillId="0" borderId="918" xfId="2" applyFont="1"/>
    <xf numFmtId="0" fontId="4" fillId="0" borderId="875" xfId="2" applyFont="1" applyBorder="1"/>
    <xf numFmtId="0" fontId="4" fillId="0" borderId="909" xfId="2" applyFont="1" applyBorder="1"/>
    <xf numFmtId="0" fontId="4" fillId="0" borderId="918" xfId="2" applyFont="1" applyAlignment="1">
      <alignment horizontal="right"/>
    </xf>
    <xf numFmtId="0" fontId="4" fillId="0" borderId="875" xfId="2" applyFont="1" applyBorder="1" applyAlignment="1">
      <alignment horizontal="left"/>
    </xf>
    <xf numFmtId="0" fontId="4" fillId="0" borderId="876" xfId="2" applyFont="1" applyBorder="1"/>
    <xf numFmtId="0" fontId="4" fillId="0" borderId="909" xfId="2" applyFont="1" applyBorder="1" applyAlignment="1">
      <alignment horizontal="left"/>
    </xf>
    <xf numFmtId="0" fontId="4" fillId="0" borderId="807" xfId="2" applyFont="1" applyBorder="1" applyAlignment="1">
      <alignment horizontal="left" vertical="top" textRotation="90"/>
    </xf>
    <xf numFmtId="3" fontId="4" fillId="0" borderId="807" xfId="2" applyNumberFormat="1" applyFont="1" applyBorder="1" applyAlignment="1">
      <alignment horizontal="left" vertical="top" textRotation="90"/>
    </xf>
    <xf numFmtId="0" fontId="4" fillId="0" borderId="910" xfId="2" applyFont="1" applyBorder="1" applyAlignment="1">
      <alignment horizontal="left"/>
    </xf>
    <xf numFmtId="0" fontId="963" fillId="0" borderId="918" xfId="2" applyFont="1"/>
    <xf numFmtId="0" fontId="981" fillId="0" borderId="918" xfId="3" applyFont="1"/>
    <xf numFmtId="0" fontId="979" fillId="0" borderId="918" xfId="3" applyFont="1"/>
    <xf numFmtId="0" fontId="979" fillId="0" borderId="807" xfId="3" applyFont="1" applyBorder="1"/>
    <xf numFmtId="0" fontId="979" fillId="0" borderId="807" xfId="3" applyFont="1" applyBorder="1" applyAlignment="1">
      <alignment horizontal="right"/>
    </xf>
    <xf numFmtId="0" fontId="979" fillId="0" borderId="807" xfId="3" applyFont="1" applyBorder="1" applyAlignment="1">
      <alignment horizontal="left"/>
    </xf>
    <xf numFmtId="164" fontId="979" fillId="0" borderId="807" xfId="3" applyNumberFormat="1" applyFont="1" applyBorder="1" applyAlignment="1">
      <alignment horizontal="right"/>
    </xf>
    <xf numFmtId="3" fontId="979" fillId="0" borderId="807" xfId="3" applyNumberFormat="1" applyFont="1" applyBorder="1" applyAlignment="1">
      <alignment horizontal="right"/>
    </xf>
    <xf numFmtId="0" fontId="980" fillId="0" borderId="918" xfId="3" applyFont="1"/>
    <xf numFmtId="0" fontId="976" fillId="0" borderId="918" xfId="4" quotePrefix="1" applyFill="1" applyBorder="1"/>
    <xf numFmtId="0" fontId="88" fillId="0" borderId="924" xfId="0" applyFont="1" applyBorder="1" applyAlignment="1">
      <alignment horizontal="center" wrapText="1"/>
    </xf>
    <xf numFmtId="0" fontId="88" fillId="0" borderId="920" xfId="0" applyFont="1" applyBorder="1" applyAlignment="1">
      <alignment horizontal="center" wrapText="1"/>
    </xf>
    <xf numFmtId="0" fontId="79" fillId="0" borderId="921" xfId="0" applyFont="1" applyBorder="1" applyAlignment="1">
      <alignment horizontal="center"/>
    </xf>
    <xf numFmtId="0" fontId="79" fillId="0" borderId="923" xfId="0" applyFont="1" applyBorder="1" applyAlignment="1">
      <alignment horizontal="center"/>
    </xf>
    <xf numFmtId="0" fontId="79" fillId="0" borderId="922" xfId="0" applyFont="1" applyBorder="1" applyAlignment="1">
      <alignment horizontal="center"/>
    </xf>
    <xf numFmtId="0" fontId="80" fillId="0" borderId="921" xfId="0" applyFont="1" applyBorder="1" applyAlignment="1">
      <alignment horizontal="center"/>
    </xf>
    <xf numFmtId="0" fontId="80" fillId="0" borderId="923" xfId="0" applyFont="1" applyBorder="1" applyAlignment="1">
      <alignment horizontal="center"/>
    </xf>
    <xf numFmtId="0" fontId="80" fillId="0" borderId="922" xfId="0" applyFont="1" applyBorder="1" applyAlignment="1">
      <alignment horizontal="center"/>
    </xf>
    <xf numFmtId="0" fontId="5" fillId="0" borderId="921" xfId="0" applyFont="1" applyBorder="1" applyAlignment="1">
      <alignment horizontal="center"/>
    </xf>
    <xf numFmtId="0" fontId="81" fillId="0" borderId="923" xfId="0" applyFont="1" applyBorder="1" applyAlignment="1">
      <alignment horizontal="center"/>
    </xf>
    <xf numFmtId="0" fontId="81" fillId="0" borderId="922" xfId="0" applyFont="1" applyBorder="1" applyAlignment="1">
      <alignment horizontal="center"/>
    </xf>
    <xf numFmtId="0" fontId="330" fillId="0" borderId="326" xfId="0" applyFont="1" applyBorder="1" applyAlignment="1">
      <alignment horizontal="center"/>
    </xf>
    <xf numFmtId="0" fontId="331" fillId="0" borderId="327" xfId="0" applyFont="1" applyBorder="1" applyAlignment="1">
      <alignment horizontal="center"/>
    </xf>
    <xf numFmtId="0" fontId="332" fillId="0" borderId="328" xfId="0" applyFont="1" applyBorder="1" applyAlignment="1">
      <alignment horizontal="center"/>
    </xf>
    <xf numFmtId="0" fontId="333" fillId="0" borderId="329" xfId="0" applyFont="1" applyBorder="1" applyAlignment="1">
      <alignment horizontal="center"/>
    </xf>
    <xf numFmtId="0" fontId="334" fillId="0" borderId="330" xfId="0" applyFont="1" applyBorder="1" applyAlignment="1">
      <alignment horizontal="center"/>
    </xf>
    <xf numFmtId="0" fontId="335" fillId="0" borderId="331" xfId="0" applyFont="1" applyBorder="1" applyAlignment="1">
      <alignment horizontal="center"/>
    </xf>
    <xf numFmtId="0" fontId="394" fillId="0" borderId="807" xfId="0" applyFont="1" applyBorder="1" applyAlignment="1">
      <alignment horizontal="center"/>
    </xf>
    <xf numFmtId="0" fontId="1" fillId="0" borderId="924" xfId="0" applyFont="1" applyBorder="1" applyAlignment="1">
      <alignment horizontal="center" wrapText="1"/>
    </xf>
    <xf numFmtId="0" fontId="601" fillId="0" borderId="920" xfId="0" applyFont="1" applyBorder="1" applyAlignment="1">
      <alignment horizontal="center"/>
    </xf>
    <xf numFmtId="0" fontId="604" fillId="0" borderId="921" xfId="0" applyFont="1" applyBorder="1" applyAlignment="1">
      <alignment horizontal="center"/>
    </xf>
    <xf numFmtId="0" fontId="604" fillId="0" borderId="923" xfId="0" applyFont="1" applyBorder="1" applyAlignment="1">
      <alignment horizontal="center"/>
    </xf>
    <xf numFmtId="0" fontId="604" fillId="0" borderId="922" xfId="0" applyFont="1" applyBorder="1" applyAlignment="1">
      <alignment horizontal="center"/>
    </xf>
    <xf numFmtId="0" fontId="603" fillId="0" borderId="921" xfId="0" applyFont="1" applyBorder="1" applyAlignment="1">
      <alignment horizontal="center"/>
    </xf>
    <xf numFmtId="0" fontId="603" fillId="0" borderId="923" xfId="0" applyFont="1" applyBorder="1" applyAlignment="1">
      <alignment horizontal="center"/>
    </xf>
    <xf numFmtId="0" fontId="603" fillId="0" borderId="922" xfId="0" applyFont="1" applyBorder="1" applyAlignment="1">
      <alignment horizontal="center"/>
    </xf>
    <xf numFmtId="0" fontId="602" fillId="0" borderId="921" xfId="0" applyFont="1" applyBorder="1" applyAlignment="1">
      <alignment horizontal="center"/>
    </xf>
    <xf numFmtId="0" fontId="602" fillId="0" borderId="923" xfId="0" applyFont="1" applyBorder="1" applyAlignment="1">
      <alignment horizontal="center"/>
    </xf>
    <xf numFmtId="0" fontId="602" fillId="0" borderId="922" xfId="0" applyFont="1" applyBorder="1" applyAlignment="1">
      <alignment horizontal="center"/>
    </xf>
    <xf numFmtId="0" fontId="853" fillId="0" borderId="812" xfId="0" applyFont="1" applyBorder="1" applyAlignment="1">
      <alignment horizontal="center"/>
    </xf>
    <xf numFmtId="0" fontId="854" fillId="0" borderId="813" xfId="0" applyFont="1" applyBorder="1" applyAlignment="1">
      <alignment horizontal="center"/>
    </xf>
    <xf numFmtId="0" fontId="855" fillId="0" borderId="814" xfId="0" applyFont="1" applyBorder="1" applyAlignment="1">
      <alignment horizontal="center"/>
    </xf>
    <xf numFmtId="0" fontId="856" fillId="0" borderId="815" xfId="0" applyFont="1" applyBorder="1" applyAlignment="1">
      <alignment horizontal="center"/>
    </xf>
    <xf numFmtId="0" fontId="857" fillId="0" borderId="816" xfId="0" applyFont="1" applyBorder="1" applyAlignment="1">
      <alignment horizontal="center"/>
    </xf>
    <xf numFmtId="0" fontId="901" fillId="0" borderId="861" xfId="0" applyFont="1" applyBorder="1" applyAlignment="1">
      <alignment horizontal="center"/>
    </xf>
    <xf numFmtId="0" fontId="902" fillId="0" borderId="862" xfId="0" applyFont="1" applyBorder="1" applyAlignment="1">
      <alignment horizontal="center"/>
    </xf>
    <xf numFmtId="0" fontId="903" fillId="0" borderId="863" xfId="0" applyFont="1" applyBorder="1" applyAlignment="1">
      <alignment horizontal="center"/>
    </xf>
    <xf numFmtId="0" fontId="904" fillId="0" borderId="864" xfId="0" applyFont="1" applyBorder="1" applyAlignment="1">
      <alignment horizontal="center"/>
    </xf>
    <xf numFmtId="0" fontId="905" fillId="0" borderId="865" xfId="0" applyFont="1" applyBorder="1" applyAlignment="1">
      <alignment horizontal="center"/>
    </xf>
    <xf numFmtId="0" fontId="906" fillId="0" borderId="866" xfId="0" applyFont="1" applyBorder="1" applyAlignment="1">
      <alignment horizontal="center"/>
    </xf>
    <xf numFmtId="0" fontId="907" fillId="0" borderId="867" xfId="0" applyFont="1" applyBorder="1" applyAlignment="1">
      <alignment horizontal="center"/>
    </xf>
    <xf numFmtId="0" fontId="1" fillId="0" borderId="876" xfId="0" applyFont="1" applyBorder="1" applyAlignment="1">
      <alignment horizontal="center"/>
    </xf>
    <xf numFmtId="0" fontId="4" fillId="0" borderId="807" xfId="0" applyFont="1" applyBorder="1" applyAlignment="1">
      <alignment horizontal="center"/>
    </xf>
    <xf numFmtId="0" fontId="5" fillId="0" borderId="808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918" xfId="0" applyFont="1" applyBorder="1" applyAlignment="1">
      <alignment horizontal="center"/>
    </xf>
    <xf numFmtId="0" fontId="961" fillId="0" borderId="807" xfId="0" applyFont="1" applyBorder="1" applyAlignment="1">
      <alignment horizontal="center" vertical="center" wrapText="1"/>
    </xf>
    <xf numFmtId="0" fontId="2" fillId="0" borderId="807" xfId="0" applyFont="1" applyBorder="1" applyAlignment="1">
      <alignment horizontal="center"/>
    </xf>
    <xf numFmtId="0" fontId="5" fillId="0" borderId="924" xfId="0" applyFont="1" applyBorder="1" applyAlignment="1">
      <alignment horizontal="center" vertical="center" wrapText="1"/>
    </xf>
    <xf numFmtId="0" fontId="5" fillId="0" borderId="925" xfId="0" applyFont="1" applyBorder="1" applyAlignment="1">
      <alignment horizontal="center" vertical="center" wrapText="1"/>
    </xf>
    <xf numFmtId="0" fontId="5" fillId="0" borderId="920" xfId="0" applyFont="1" applyBorder="1" applyAlignment="1">
      <alignment horizontal="center" vertical="center" wrapText="1"/>
    </xf>
    <xf numFmtId="0" fontId="965" fillId="0" borderId="924" xfId="0" applyFont="1" applyBorder="1" applyAlignment="1">
      <alignment horizontal="center" vertical="center" wrapText="1"/>
    </xf>
    <xf numFmtId="0" fontId="965" fillId="0" borderId="925" xfId="0" applyFont="1" applyBorder="1" applyAlignment="1">
      <alignment horizontal="center" vertical="center" wrapText="1"/>
    </xf>
    <xf numFmtId="0" fontId="965" fillId="0" borderId="920" xfId="0" applyFont="1" applyBorder="1" applyAlignment="1">
      <alignment horizontal="center" vertical="center" wrapText="1"/>
    </xf>
    <xf numFmtId="0" fontId="5" fillId="0" borderId="923" xfId="0" applyFont="1" applyBorder="1" applyAlignment="1">
      <alignment horizontal="center"/>
    </xf>
    <xf numFmtId="0" fontId="5" fillId="0" borderId="922" xfId="0" applyFont="1" applyBorder="1" applyAlignment="1">
      <alignment horizontal="center"/>
    </xf>
    <xf numFmtId="0" fontId="6" fillId="0" borderId="926" xfId="0" applyFont="1" applyBorder="1" applyAlignment="1">
      <alignment vertical="center" wrapText="1"/>
    </xf>
    <xf numFmtId="0" fontId="6" fillId="0" borderId="929" xfId="0" applyFont="1" applyBorder="1" applyAlignment="1">
      <alignment vertical="center" wrapText="1"/>
    </xf>
    <xf numFmtId="0" fontId="6" fillId="0" borderId="932" xfId="0" applyFont="1" applyBorder="1" applyAlignment="1">
      <alignment vertical="center" wrapText="1"/>
    </xf>
    <xf numFmtId="0" fontId="1" fillId="0" borderId="927" xfId="0" applyFont="1" applyBorder="1" applyAlignment="1">
      <alignment horizontal="center" vertical="center" wrapText="1"/>
    </xf>
    <xf numFmtId="0" fontId="6" fillId="0" borderId="928" xfId="0" applyFont="1" applyBorder="1" applyAlignment="1">
      <alignment horizontal="center" vertical="center" wrapText="1"/>
    </xf>
    <xf numFmtId="0" fontId="6" fillId="0" borderId="927" xfId="0" applyFont="1" applyBorder="1" applyAlignment="1">
      <alignment horizontal="center" vertical="center" wrapText="1"/>
    </xf>
    <xf numFmtId="0" fontId="6" fillId="0" borderId="930" xfId="0" applyFont="1" applyBorder="1" applyAlignment="1">
      <alignment horizontal="center" vertical="center" wrapText="1"/>
    </xf>
    <xf numFmtId="0" fontId="6" fillId="0" borderId="931" xfId="0" applyFont="1" applyBorder="1" applyAlignment="1">
      <alignment horizontal="center" vertical="center" wrapText="1"/>
    </xf>
    <xf numFmtId="0" fontId="970" fillId="0" borderId="807" xfId="0" applyFont="1" applyBorder="1" applyAlignment="1">
      <alignment horizontal="center"/>
    </xf>
    <xf numFmtId="0" fontId="969" fillId="0" borderId="807" xfId="0" applyFont="1" applyBorder="1" applyAlignment="1">
      <alignment horizontal="center" wrapText="1"/>
    </xf>
    <xf numFmtId="0" fontId="971" fillId="0" borderId="807" xfId="0" applyFont="1" applyBorder="1" applyAlignment="1">
      <alignment horizontal="center" vertical="center"/>
    </xf>
    <xf numFmtId="0" fontId="965" fillId="0" borderId="924" xfId="0" applyFont="1" applyBorder="1" applyAlignment="1">
      <alignment horizontal="center" wrapText="1"/>
    </xf>
    <xf numFmtId="0" fontId="965" fillId="0" borderId="920" xfId="0" applyFont="1" applyBorder="1" applyAlignment="1">
      <alignment horizontal="center" wrapText="1"/>
    </xf>
    <xf numFmtId="0" fontId="965" fillId="0" borderId="935" xfId="0" applyFont="1" applyBorder="1" applyAlignment="1">
      <alignment horizontal="center"/>
    </xf>
    <xf numFmtId="0" fontId="965" fillId="0" borderId="917" xfId="0" applyFont="1" applyBorder="1" applyAlignment="1">
      <alignment horizontal="center"/>
    </xf>
    <xf numFmtId="0" fontId="4" fillId="0" borderId="807" xfId="2" applyFont="1" applyBorder="1" applyAlignment="1">
      <alignment horizontal="center"/>
    </xf>
    <xf numFmtId="0" fontId="1" fillId="0" borderId="807" xfId="2" applyBorder="1" applyAlignment="1">
      <alignment horizontal="center"/>
    </xf>
    <xf numFmtId="0" fontId="979" fillId="0" borderId="876" xfId="2" applyFont="1" applyBorder="1" applyAlignment="1">
      <alignment horizontal="center"/>
    </xf>
    <xf numFmtId="0" fontId="1" fillId="0" borderId="876" xfId="2" applyBorder="1" applyAlignment="1">
      <alignment horizontal="center"/>
    </xf>
    <xf numFmtId="0" fontId="4" fillId="0" borderId="876" xfId="2" applyFont="1" applyBorder="1" applyAlignment="1">
      <alignment horizontal="center"/>
    </xf>
    <xf numFmtId="0" fontId="1" fillId="0" borderId="876" xfId="2" applyBorder="1" applyAlignment="1">
      <alignment horizontal="left"/>
    </xf>
    <xf numFmtId="0" fontId="2" fillId="0" borderId="926" xfId="2" applyFont="1" applyBorder="1" applyAlignment="1">
      <alignment vertical="center" wrapText="1"/>
    </xf>
    <xf numFmtId="0" fontId="2" fillId="0" borderId="932" xfId="2" applyFont="1" applyBorder="1" applyAlignment="1">
      <alignment vertical="center" wrapText="1"/>
    </xf>
    <xf numFmtId="0" fontId="2" fillId="0" borderId="941" xfId="2" applyFont="1" applyBorder="1" applyAlignment="1">
      <alignment horizontal="center" vertical="center" wrapText="1"/>
    </xf>
    <xf numFmtId="0" fontId="2" fillId="0" borderId="940" xfId="2" applyFont="1" applyBorder="1" applyAlignment="1">
      <alignment horizontal="center" vertical="center" wrapText="1"/>
    </xf>
    <xf numFmtId="0" fontId="1" fillId="0" borderId="807" xfId="0" applyFont="1" applyBorder="1" applyAlignment="1">
      <alignment horizontal="center"/>
    </xf>
    <xf numFmtId="0" fontId="975" fillId="0" borderId="935" xfId="0" applyFont="1" applyBorder="1" applyAlignment="1">
      <alignment horizontal="center"/>
    </xf>
    <xf numFmtId="0" fontId="975" fillId="0" borderId="917" xfId="0" applyFont="1" applyBorder="1" applyAlignment="1">
      <alignment horizontal="center"/>
    </xf>
    <xf numFmtId="0" fontId="979" fillId="0" borderId="807" xfId="3" applyFont="1" applyBorder="1" applyAlignment="1">
      <alignment horizontal="center"/>
    </xf>
  </cellXfs>
  <cellStyles count="5">
    <cellStyle name="Hyperlink" xfId="4" builtinId="8"/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theme" Target="theme/theme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workbookViewId="0">
      <selection activeCell="F8" sqref="F8"/>
    </sheetView>
  </sheetViews>
  <sheetFormatPr defaultRowHeight="14.4"/>
  <cols>
    <col min="1" max="1" width="4.88671875" customWidth="1"/>
    <col min="2" max="2" width="150.44140625" customWidth="1"/>
  </cols>
  <sheetData>
    <row r="1" spans="1:2" ht="18">
      <c r="B1" s="899" t="s">
        <v>431</v>
      </c>
    </row>
    <row r="2" spans="1:2">
      <c r="A2">
        <v>1</v>
      </c>
      <c r="B2" s="898" t="str">
        <f>HYPERLINK("#'Table3.1'!B1","Table 3.1: Distribution of the resident population by lifetime migration status, sex and area of residence")</f>
        <v>Table 3.1: Distribution of the resident population by lifetime migration status, sex and area of residence</v>
      </c>
    </row>
    <row r="3" spans="1:2">
      <c r="A3">
        <v>2</v>
      </c>
      <c r="B3" s="898" t="str">
        <f>HYPERLINK("#'Table3.2'!B1","Table3.2:Number and percentage of the resident population which has experienced a lifetime migration by sex, province and area of residence")</f>
        <v>Table3.2:Number and percentage of the resident population which has experienced a lifetime migration by sex, province and area of residence</v>
      </c>
    </row>
    <row r="4" spans="1:2">
      <c r="A4">
        <v>3</v>
      </c>
      <c r="B4" s="1147" t="s">
        <v>433</v>
      </c>
    </row>
    <row r="5" spans="1:2">
      <c r="A5">
        <v>4</v>
      </c>
      <c r="B5" s="1147" t="s">
        <v>434</v>
      </c>
    </row>
    <row r="6" spans="1:2">
      <c r="A6">
        <v>5</v>
      </c>
      <c r="B6" s="898" t="s">
        <v>272</v>
      </c>
    </row>
    <row r="7" spans="1:2">
      <c r="A7">
        <v>6</v>
      </c>
      <c r="B7" s="1147" t="s">
        <v>273</v>
      </c>
    </row>
    <row r="8" spans="1:2">
      <c r="A8">
        <v>7</v>
      </c>
      <c r="B8" s="898" t="s">
        <v>282</v>
      </c>
    </row>
    <row r="9" spans="1:2">
      <c r="A9">
        <v>8</v>
      </c>
      <c r="B9" s="898" t="s">
        <v>281</v>
      </c>
    </row>
    <row r="10" spans="1:2">
      <c r="A10">
        <v>9</v>
      </c>
      <c r="B10" s="1108" t="s">
        <v>435</v>
      </c>
    </row>
    <row r="11" spans="1:2">
      <c r="A11">
        <v>10</v>
      </c>
      <c r="B11" s="1108" t="s">
        <v>436</v>
      </c>
    </row>
    <row r="12" spans="1:2">
      <c r="A12">
        <v>11</v>
      </c>
      <c r="B12" s="1107" t="s">
        <v>280</v>
      </c>
    </row>
    <row r="13" spans="1:2">
      <c r="A13">
        <v>12</v>
      </c>
      <c r="B13" s="1108" t="s">
        <v>437</v>
      </c>
    </row>
    <row r="14" spans="1:2">
      <c r="A14">
        <v>13</v>
      </c>
      <c r="B14" s="1108" t="s">
        <v>283</v>
      </c>
    </row>
    <row r="15" spans="1:2">
      <c r="A15">
        <v>14</v>
      </c>
      <c r="B15" s="1108" t="s">
        <v>465</v>
      </c>
    </row>
    <row r="16" spans="1:2">
      <c r="A16">
        <v>15</v>
      </c>
      <c r="B16" s="1107" t="s">
        <v>284</v>
      </c>
    </row>
    <row r="17" spans="1:2">
      <c r="A17">
        <v>16</v>
      </c>
      <c r="B17" s="1108" t="s">
        <v>466</v>
      </c>
    </row>
    <row r="18" spans="1:2">
      <c r="A18">
        <v>17</v>
      </c>
      <c r="B18" s="1108" t="s">
        <v>467</v>
      </c>
    </row>
    <row r="19" spans="1:2">
      <c r="A19">
        <v>18</v>
      </c>
      <c r="B19" s="1107" t="s">
        <v>432</v>
      </c>
    </row>
    <row r="20" spans="1:2">
      <c r="A20">
        <v>19</v>
      </c>
      <c r="B20" s="1108" t="s">
        <v>468</v>
      </c>
    </row>
    <row r="21" spans="1:2">
      <c r="A21">
        <v>20</v>
      </c>
      <c r="B21" s="1108" t="s">
        <v>469</v>
      </c>
    </row>
    <row r="22" spans="1:2">
      <c r="A22">
        <v>21</v>
      </c>
      <c r="B22" s="1108" t="s">
        <v>470</v>
      </c>
    </row>
    <row r="23" spans="1:2">
      <c r="A23">
        <v>22</v>
      </c>
      <c r="B23" s="1108" t="s">
        <v>471</v>
      </c>
    </row>
    <row r="24" spans="1:2">
      <c r="A24">
        <v>23</v>
      </c>
      <c r="B24" s="1107" t="s">
        <v>257</v>
      </c>
    </row>
    <row r="25" spans="1:2">
      <c r="A25">
        <v>24</v>
      </c>
      <c r="B25" s="1108" t="s">
        <v>286</v>
      </c>
    </row>
    <row r="26" spans="1:2">
      <c r="A26">
        <v>25</v>
      </c>
      <c r="B26" s="1108" t="s">
        <v>472</v>
      </c>
    </row>
    <row r="27" spans="1:2">
      <c r="A27">
        <v>26</v>
      </c>
      <c r="B27" s="1108" t="s">
        <v>473</v>
      </c>
    </row>
    <row r="28" spans="1:2">
      <c r="A28">
        <v>27</v>
      </c>
      <c r="B28" s="1108" t="s">
        <v>474</v>
      </c>
    </row>
    <row r="29" spans="1:2">
      <c r="A29">
        <v>28</v>
      </c>
      <c r="B29" s="1107" t="s">
        <v>438</v>
      </c>
    </row>
    <row r="30" spans="1:2">
      <c r="A30">
        <v>29</v>
      </c>
      <c r="B30" s="1108" t="s">
        <v>439</v>
      </c>
    </row>
    <row r="31" spans="1:2">
      <c r="A31">
        <v>30</v>
      </c>
      <c r="B31" s="1107" t="s">
        <v>477</v>
      </c>
    </row>
    <row r="32" spans="1:2">
      <c r="A32">
        <v>31</v>
      </c>
      <c r="B32" s="1108" t="s">
        <v>475</v>
      </c>
    </row>
    <row r="33" spans="1:2">
      <c r="A33">
        <v>32</v>
      </c>
      <c r="B33" s="1107" t="s">
        <v>440</v>
      </c>
    </row>
    <row r="34" spans="1:2">
      <c r="A34">
        <v>33</v>
      </c>
      <c r="B34" s="1107" t="s">
        <v>442</v>
      </c>
    </row>
    <row r="35" spans="1:2">
      <c r="A35">
        <v>34</v>
      </c>
      <c r="B35" s="1108" t="s">
        <v>476</v>
      </c>
    </row>
    <row r="36" spans="1:2">
      <c r="A36">
        <v>35</v>
      </c>
      <c r="B36" s="1107" t="s">
        <v>292</v>
      </c>
    </row>
    <row r="37" spans="1:2">
      <c r="A37">
        <v>36</v>
      </c>
      <c r="B37" s="1107" t="s">
        <v>293</v>
      </c>
    </row>
    <row r="38" spans="1:2">
      <c r="A38">
        <v>37</v>
      </c>
      <c r="B38" s="1107" t="s">
        <v>294</v>
      </c>
    </row>
    <row r="39" spans="1:2">
      <c r="A39">
        <v>38</v>
      </c>
      <c r="B39" s="1108" t="s">
        <v>443</v>
      </c>
    </row>
    <row r="40" spans="1:2">
      <c r="A40">
        <v>39</v>
      </c>
      <c r="B40" s="1107" t="s">
        <v>444</v>
      </c>
    </row>
    <row r="41" spans="1:2">
      <c r="A41">
        <v>40</v>
      </c>
      <c r="B41" s="1107" t="s">
        <v>445</v>
      </c>
    </row>
    <row r="42" spans="1:2">
      <c r="A42">
        <v>41</v>
      </c>
      <c r="B42" s="1107" t="s">
        <v>446</v>
      </c>
    </row>
    <row r="43" spans="1:2">
      <c r="A43">
        <v>42</v>
      </c>
      <c r="B43" s="1107" t="s">
        <v>447</v>
      </c>
    </row>
    <row r="44" spans="1:2">
      <c r="A44">
        <v>43</v>
      </c>
      <c r="B44" s="1107" t="s">
        <v>448</v>
      </c>
    </row>
    <row r="45" spans="1:2">
      <c r="A45">
        <v>44</v>
      </c>
      <c r="B45" s="1107" t="s">
        <v>449</v>
      </c>
    </row>
    <row r="46" spans="1:2">
      <c r="A46">
        <v>45</v>
      </c>
      <c r="B46" s="1107" t="s">
        <v>450</v>
      </c>
    </row>
    <row r="47" spans="1:2">
      <c r="A47">
        <v>46</v>
      </c>
      <c r="B47" s="1107" t="s">
        <v>451</v>
      </c>
    </row>
    <row r="48" spans="1:2">
      <c r="A48">
        <v>47</v>
      </c>
      <c r="B48" s="1107" t="s">
        <v>452</v>
      </c>
    </row>
    <row r="49" spans="1:2">
      <c r="A49">
        <v>48</v>
      </c>
      <c r="B49" s="1107" t="s">
        <v>453</v>
      </c>
    </row>
    <row r="50" spans="1:2">
      <c r="A50">
        <v>49</v>
      </c>
      <c r="B50" s="1107" t="s">
        <v>463</v>
      </c>
    </row>
    <row r="51" spans="1:2">
      <c r="A51">
        <v>50</v>
      </c>
      <c r="B51" s="1107" t="s">
        <v>455</v>
      </c>
    </row>
    <row r="52" spans="1:2">
      <c r="A52">
        <v>51</v>
      </c>
      <c r="B52" s="1107" t="s">
        <v>462</v>
      </c>
    </row>
    <row r="53" spans="1:2">
      <c r="A53">
        <v>52</v>
      </c>
      <c r="B53" s="1107" t="s">
        <v>461</v>
      </c>
    </row>
    <row r="54" spans="1:2">
      <c r="A54">
        <v>53</v>
      </c>
      <c r="B54" s="1107" t="s">
        <v>464</v>
      </c>
    </row>
    <row r="55" spans="1:2">
      <c r="A55">
        <v>54</v>
      </c>
      <c r="B55" s="1107" t="s">
        <v>459</v>
      </c>
    </row>
    <row r="56" spans="1:2">
      <c r="A56">
        <v>55</v>
      </c>
      <c r="B56" s="1107" t="s">
        <v>458</v>
      </c>
    </row>
    <row r="57" spans="1:2">
      <c r="A57">
        <v>56</v>
      </c>
      <c r="B57" s="1107" t="s">
        <v>457</v>
      </c>
    </row>
    <row r="58" spans="1:2">
      <c r="A58">
        <v>57</v>
      </c>
      <c r="B58" s="1107" t="s">
        <v>456</v>
      </c>
    </row>
    <row r="59" spans="1:2">
      <c r="A59">
        <v>58</v>
      </c>
      <c r="B59" s="1107" t="s">
        <v>478</v>
      </c>
    </row>
    <row r="60" spans="1:2">
      <c r="A60">
        <v>59</v>
      </c>
      <c r="B60" s="1107" t="s">
        <v>532</v>
      </c>
    </row>
    <row r="61" spans="1:2">
      <c r="A61">
        <v>60</v>
      </c>
      <c r="B61" s="1107" t="s">
        <v>480</v>
      </c>
    </row>
    <row r="62" spans="1:2">
      <c r="A62">
        <v>61</v>
      </c>
      <c r="B62" s="1107" t="s">
        <v>481</v>
      </c>
    </row>
    <row r="63" spans="1:2">
      <c r="A63">
        <v>62</v>
      </c>
      <c r="B63" s="1107" t="s">
        <v>482</v>
      </c>
    </row>
    <row r="64" spans="1:2">
      <c r="A64">
        <v>63</v>
      </c>
      <c r="B64" s="1107" t="s">
        <v>483</v>
      </c>
    </row>
    <row r="65" spans="1:2">
      <c r="A65">
        <v>64</v>
      </c>
      <c r="B65" s="1107" t="s">
        <v>484</v>
      </c>
    </row>
    <row r="66" spans="1:2">
      <c r="A66">
        <v>65</v>
      </c>
      <c r="B66" s="1107" t="s">
        <v>485</v>
      </c>
    </row>
    <row r="67" spans="1:2">
      <c r="A67">
        <v>66</v>
      </c>
      <c r="B67" s="1107" t="s">
        <v>486</v>
      </c>
    </row>
    <row r="68" spans="1:2">
      <c r="A68">
        <v>67</v>
      </c>
      <c r="B68" s="1107" t="s">
        <v>487</v>
      </c>
    </row>
    <row r="69" spans="1:2">
      <c r="A69">
        <v>68</v>
      </c>
      <c r="B69" s="1107" t="s">
        <v>488</v>
      </c>
    </row>
    <row r="70" spans="1:2">
      <c r="A70">
        <v>69</v>
      </c>
      <c r="B70" s="1107" t="s">
        <v>489</v>
      </c>
    </row>
    <row r="71" spans="1:2">
      <c r="A71">
        <v>70</v>
      </c>
      <c r="B71" s="1107" t="s">
        <v>490</v>
      </c>
    </row>
    <row r="72" spans="1:2">
      <c r="A72">
        <v>71</v>
      </c>
      <c r="B72" s="1107" t="s">
        <v>491</v>
      </c>
    </row>
    <row r="73" spans="1:2">
      <c r="A73">
        <v>72</v>
      </c>
      <c r="B73" s="1107" t="s">
        <v>492</v>
      </c>
    </row>
    <row r="74" spans="1:2">
      <c r="A74">
        <v>73</v>
      </c>
      <c r="B74" s="1107" t="s">
        <v>493</v>
      </c>
    </row>
    <row r="75" spans="1:2">
      <c r="A75">
        <v>74</v>
      </c>
      <c r="B75" s="1107" t="s">
        <v>494</v>
      </c>
    </row>
    <row r="76" spans="1:2">
      <c r="A76">
        <v>75</v>
      </c>
      <c r="B76" s="1107" t="s">
        <v>495</v>
      </c>
    </row>
    <row r="77" spans="1:2">
      <c r="A77">
        <v>76</v>
      </c>
      <c r="B77" s="1107" t="s">
        <v>496</v>
      </c>
    </row>
    <row r="78" spans="1:2">
      <c r="A78">
        <v>77</v>
      </c>
      <c r="B78" s="1107" t="s">
        <v>497</v>
      </c>
    </row>
    <row r="79" spans="1:2">
      <c r="A79">
        <v>78</v>
      </c>
      <c r="B79" s="1107" t="s">
        <v>498</v>
      </c>
    </row>
    <row r="80" spans="1:2">
      <c r="A80">
        <v>79</v>
      </c>
      <c r="B80" s="1107" t="s">
        <v>499</v>
      </c>
    </row>
    <row r="81" spans="1:2">
      <c r="A81">
        <v>80</v>
      </c>
      <c r="B81" s="1107" t="s">
        <v>500</v>
      </c>
    </row>
    <row r="82" spans="1:2">
      <c r="A82">
        <v>81</v>
      </c>
      <c r="B82" s="1107" t="s">
        <v>501</v>
      </c>
    </row>
    <row r="83" spans="1:2">
      <c r="A83">
        <v>82</v>
      </c>
      <c r="B83" s="1107" t="s">
        <v>502</v>
      </c>
    </row>
    <row r="84" spans="1:2">
      <c r="A84">
        <v>83</v>
      </c>
      <c r="B84" s="1107" t="s">
        <v>503</v>
      </c>
    </row>
    <row r="85" spans="1:2">
      <c r="A85">
        <v>84</v>
      </c>
      <c r="B85" s="1107" t="s">
        <v>504</v>
      </c>
    </row>
    <row r="86" spans="1:2">
      <c r="A86">
        <v>85</v>
      </c>
      <c r="B86" s="1107" t="s">
        <v>505</v>
      </c>
    </row>
    <row r="87" spans="1:2">
      <c r="A87">
        <v>86</v>
      </c>
      <c r="B87" s="1107" t="s">
        <v>506</v>
      </c>
    </row>
    <row r="88" spans="1:2">
      <c r="A88">
        <v>87</v>
      </c>
      <c r="B88" s="1107" t="s">
        <v>507</v>
      </c>
    </row>
    <row r="89" spans="1:2">
      <c r="A89">
        <v>88</v>
      </c>
      <c r="B89" s="1107" t="s">
        <v>508</v>
      </c>
    </row>
    <row r="90" spans="1:2">
      <c r="A90">
        <v>89</v>
      </c>
      <c r="B90" s="1107" t="s">
        <v>509</v>
      </c>
    </row>
    <row r="91" spans="1:2">
      <c r="A91">
        <v>90</v>
      </c>
      <c r="B91" s="1107" t="s">
        <v>510</v>
      </c>
    </row>
    <row r="92" spans="1:2">
      <c r="A92">
        <v>91</v>
      </c>
      <c r="B92" s="1107" t="s">
        <v>511</v>
      </c>
    </row>
    <row r="93" spans="1:2">
      <c r="A93">
        <v>92</v>
      </c>
      <c r="B93" s="1107" t="s">
        <v>512</v>
      </c>
    </row>
    <row r="94" spans="1:2">
      <c r="A94">
        <v>93</v>
      </c>
      <c r="B94" s="1107" t="s">
        <v>513</v>
      </c>
    </row>
    <row r="95" spans="1:2">
      <c r="A95">
        <v>94</v>
      </c>
      <c r="B95" s="1107" t="s">
        <v>514</v>
      </c>
    </row>
    <row r="96" spans="1:2">
      <c r="A96">
        <v>95</v>
      </c>
      <c r="B96" s="1107" t="s">
        <v>515</v>
      </c>
    </row>
    <row r="97" spans="1:2">
      <c r="A97">
        <v>96</v>
      </c>
      <c r="B97" s="1107" t="s">
        <v>516</v>
      </c>
    </row>
    <row r="98" spans="1:2">
      <c r="A98">
        <v>97</v>
      </c>
      <c r="B98" s="1107" t="s">
        <v>517</v>
      </c>
    </row>
    <row r="99" spans="1:2">
      <c r="A99">
        <v>98</v>
      </c>
      <c r="B99" s="1107" t="s">
        <v>518</v>
      </c>
    </row>
    <row r="100" spans="1:2">
      <c r="A100">
        <v>99</v>
      </c>
      <c r="B100" s="1107" t="s">
        <v>519</v>
      </c>
    </row>
    <row r="101" spans="1:2">
      <c r="A101">
        <v>100</v>
      </c>
      <c r="B101" s="1107" t="s">
        <v>520</v>
      </c>
    </row>
    <row r="102" spans="1:2">
      <c r="A102">
        <v>101</v>
      </c>
      <c r="B102" s="1107" t="s">
        <v>521</v>
      </c>
    </row>
    <row r="103" spans="1:2">
      <c r="A103">
        <v>102</v>
      </c>
      <c r="B103" s="1107" t="s">
        <v>522</v>
      </c>
    </row>
    <row r="104" spans="1:2">
      <c r="A104">
        <v>103</v>
      </c>
      <c r="B104" s="1107" t="s">
        <v>523</v>
      </c>
    </row>
    <row r="105" spans="1:2">
      <c r="A105">
        <v>104</v>
      </c>
      <c r="B105" s="1107" t="s">
        <v>524</v>
      </c>
    </row>
    <row r="106" spans="1:2">
      <c r="A106">
        <v>105</v>
      </c>
      <c r="B106" s="1107" t="s">
        <v>530</v>
      </c>
    </row>
    <row r="107" spans="1:2">
      <c r="A107">
        <v>106</v>
      </c>
      <c r="B107" s="1107" t="s">
        <v>533</v>
      </c>
    </row>
    <row r="108" spans="1:2">
      <c r="A108">
        <v>107</v>
      </c>
      <c r="B108" s="1107" t="s">
        <v>528</v>
      </c>
    </row>
    <row r="109" spans="1:2">
      <c r="A109">
        <v>108</v>
      </c>
      <c r="B109" s="1107" t="s">
        <v>527</v>
      </c>
    </row>
    <row r="110" spans="1:2">
      <c r="A110">
        <v>109</v>
      </c>
      <c r="B110" s="1107" t="s">
        <v>526</v>
      </c>
    </row>
    <row r="111" spans="1:2">
      <c r="A111">
        <v>110</v>
      </c>
      <c r="B111" s="1107" t="s">
        <v>525</v>
      </c>
    </row>
  </sheetData>
  <phoneticPr fontId="958" type="noConversion"/>
  <hyperlinks>
    <hyperlink ref="B6" location="Table3.3!A3" display="Table3.3: Distribution (number and percentage) of the resident population by international lifetime migration status, sex and area of residence"/>
    <hyperlink ref="B8" location="Table3.4!A1" display="Table3.4: Distribution (number and percentage) of the resident population by recent migration status, area of residence and sex"/>
    <hyperlink ref="B9" location="Table3.5!A1" display="Table3.5: Number and percentage of the resident population which has experienced a recent migration by sex, province and area of residence"/>
    <hyperlink ref="B12" location="Table3.6!A1" display="Table3.6: Distribution (number and percentage) of the resident population by recent international migration status and by sex and area of residence"/>
    <hyperlink ref="B16" location="Table4.1!A3" display="Table4.1: Mean and median age of the lifetime migrant population by area of residence and sex compared to non-migrants"/>
    <hyperlink ref="B19" location="Table4.2!A1" display="#Table4.2!A1"/>
    <hyperlink ref="B24" location="Table4.3!A1" display="#Table4.3!A1"/>
    <hyperlink ref="B29" location="Table5.1!A1" display="#Table5.1!A1"/>
    <hyperlink ref="B31" location="Table5.2!A1" display="#Table5.2!A1"/>
    <hyperlink ref="B33" location="Table6.1!A1" display="#Table6.1!A1"/>
    <hyperlink ref="B34" location="Table6.2!A1" display="#Table6.2!A1"/>
    <hyperlink ref="B36" location="Table6.3!A1" display="#Table6.3!A1"/>
    <hyperlink ref="B37" location="Table6.4!A1" display="#Table6.4!A1"/>
    <hyperlink ref="B38" location="Table6.5!A1" display="#Table6.5!A1"/>
    <hyperlink ref="B39" location="Table6.6!A1" display="#Table6.6!A2"/>
    <hyperlink ref="B40" location="Table6.7!A1" display="#Table6.7!A1"/>
    <hyperlink ref="B41" location="TableD.1!A1" display="#TableD.1!A1"/>
    <hyperlink ref="B42" location="TableC.2!A1" display="#TableC.2!A1"/>
    <hyperlink ref="B43" location="TableC.3!A1" display="#TableC.3!A1"/>
    <hyperlink ref="B44" location="TableC.4!A1" display="#TableC.4!A1"/>
    <hyperlink ref="B45" location="TableC.5!A1" display="#TableC.5!A1"/>
    <hyperlink ref="B46" location="TableC.6!A1" display="#TableC.6!A1"/>
    <hyperlink ref="B47" location="TableC.7!A1" display="#TableC.7!A1"/>
    <hyperlink ref="B48" location="TableC.8!A1" display="#TableC.8!A1"/>
    <hyperlink ref="B49" location="TableC.9!A1" display="#TableC.9!A1"/>
    <hyperlink ref="B50" location="'TableC.10 '!A1" display="#'TableC.10 '!A1"/>
    <hyperlink ref="B51" location="TableC.11!A1" display="#TableC.11!A1"/>
    <hyperlink ref="B52" location="TableC.12!A1" display="#TableC.12!A1"/>
    <hyperlink ref="B53" location="TableC.13!A1" display="#TableC.13!A1"/>
    <hyperlink ref="B54" location="TableC.14!A1" display="#TableC.14!A1"/>
    <hyperlink ref="B55" location="TableC.15!A1" display="#TableC.15!A1"/>
    <hyperlink ref="B56" location="TableC.16!A1" display="#TableC.16!A1"/>
    <hyperlink ref="B57" location="TableC.17!A1" display="#TableC.17!A1"/>
    <hyperlink ref="B58" location="TableC.18!A1" display="#TableC.18!A1"/>
    <hyperlink ref="B59" location="TableC.20!A1" display="TableC.19: Distribution (%) of the lifetime-migrant population by type of medical insurance by area of residence and sex as compared to non-migrants"/>
    <hyperlink ref="B60" location="TableC.20!A1" display="TableC.20 Distribution (%) of the lifetime-migrant population by disability status by area of residence and sex as compared to non-migrants"/>
    <hyperlink ref="B61" location="TableC.22!A1" display="TableC.21: Distribution (count) of the recent migrant population by current Province of residence and previous province of residence (both sexes)"/>
    <hyperlink ref="B62" location="TableC.23!A1" display="TableC.22: Distribution (count) of the recent migrant population by current Province of residence and previous province of residence (Males)"/>
    <hyperlink ref="B63" location="TableC.24!A1" display="TableC.23: Distribution (count) of the recent migrant population by current Province of residence and previous province of residence (Females)"/>
    <hyperlink ref="B64" location="TableC.25!A1" display="TableC.24: Distribution (count) of the recent migrant population by current district of residence and previous district of residence (both sexes)"/>
    <hyperlink ref="B65" location="TableC.26!A1" display="TableC .25: Distribution (count) of the recent migrant population by current district of residence and previous district of residence (male)"/>
    <hyperlink ref="B66" location="TableC.27!A1" display="TableC.26: Distribution (count) of the recent migrant population by current district of residence and previous district of residence (Female)"/>
    <hyperlink ref="B67" location="TableC.28!A1" display="TableC.27: Provincial net migration by sex (recent migrants for Males)"/>
    <hyperlink ref="B68" location="TableC.29!A1" display="Table C.28: District net migration by sex (recent migrants for both sexes)"/>
    <hyperlink ref="B69" location="TableC.30!A1" display="TableC.29: Migratory Efficiency Index by district (recent migrants)"/>
    <hyperlink ref="B70" location="TableC.31!A1" display="TableC.30: Distribution (%) of the recent migrant population by their duration at current district of residence by area of residence and sex"/>
    <hyperlink ref="B71" location="TableC.32!A1" display="Table C.31: Distribution of the recent migrant population by their duration at current district of residence by province and area of residence"/>
    <hyperlink ref="B72" location="TableC.33!A1" display="Table C.32: Sex distribution (%) of the recent migrant population by area of residence as compared to non-migrants"/>
    <hyperlink ref="B73" location="TableC.34!A1" display="Table C.33: Mean and median age of the Recent migrant population by area of residence and sex compared to non-migrants"/>
    <hyperlink ref="B74" location="TableC.35!A1" display="TableC.34: Distribution (%) of the recent migrant population by sex and 5-year age-group as compared to non-migrants"/>
    <hyperlink ref="B75" location="TableC.36!A1" display="TableC.35: Distribution (%) of the recent migrant population by area of residence by sex as compared to non-migrants"/>
    <hyperlink ref="B76" location="TableC.37!A1" display="TableC.36: Distribution (%) of the recent migrant population by area of residence and province by sex as compared to non-migrants"/>
    <hyperlink ref="B77" location="TableC.38!A1" display="TbleC.37: Distribution (%) of the recent migrant population aged 12 years and above by current marital status by sex and area of residence as compared to non-migrants"/>
    <hyperlink ref="B78" location="TableC.40!A1" display="Table C.38: Distribution (%) of the recent migrant population aged 3 years and above by language of literacy by sex and area of residence as compared to non-migrants"/>
    <hyperlink ref="B79" location="TableC.41!A1" display="TableC.39: Distribution (%) of the recent migrant population by type of medical insurance by sex and area of residence as compared to non-migrants"/>
    <hyperlink ref="B80" location="TableC.42!A1" display="TableC.40: Distribution (%) of the recent migrant population by disability status by sex and area of residence as compared to non-migrants"/>
    <hyperlink ref="B81" location="TableC.43!A1" display="TableC.41: Distribution (count) of the resident population by international life migration status by sex and province"/>
    <hyperlink ref="B82" location="TableC.44!A1" display="TableC.42: Distribution (count) of the resident population by international recent migration status by sex and province"/>
    <hyperlink ref="B83" location="TableC.45!A1" display="Table C.43: Number and percentage of the resident population who has done an international lifetime migration by sex, province and area of residence"/>
    <hyperlink ref="B84" location="TableC.46!A1" display="Table C.44: Number and percentage of the resident population who has done an international recent migration by sex, province and area of residence"/>
    <hyperlink ref="B85" location="TableC.47!A1" display="Table C. 45: Distribution (count) of the international recent migrants by nationality, sex and current province of residence"/>
    <hyperlink ref="B86" location="TableC.48!A1" display="Table C.46: Distribution (%) of the international lifetime migrant population by their duration at current district of residence,  area of residence and sex"/>
    <hyperlink ref="B87" location="TableC.49!A1" display="TableC.47: Distribution (%) of the international recent migrant population by their duration at current district of residence, area of residence  and sex"/>
    <hyperlink ref="B88" location="TableC.50!A1" display="TableC.48: Distribution (%) of the international lifetime migrant population by their duration at current district of residence by province and area of residence"/>
    <hyperlink ref="B89" location="TableC.51!A1" display="TableC.49: Distribution (%) of the international recent migrant population by their duration at current district of residence by province and area of residence"/>
    <hyperlink ref="B90" location="Content!A1" display="Table C.50: Distribution (%) of the international life migrant population by sex and five-year age-group as compared to non-migrants"/>
    <hyperlink ref="B91" location="TableC.53!A1" display="TableC.51: Distribution (%) of the international recent migrant population by sex and five-year age-group as compared to non-migrants"/>
    <hyperlink ref="B92" location="Content!A1" display="Table C.52: Distribution (%) of the international life migrant population by area of residence by sex as compared to non-migrants"/>
    <hyperlink ref="B93" location="TableC.55!A1" display="Table C.53: Distribution (%) of the international recent migrant population by area of residence by sex as compared to non-migrants"/>
    <hyperlink ref="B94" location="TableC.56!A1" display="TableC.54: Distribution (%) of the international life migrant population by area of residence and province by sex as compared to non-migrants"/>
    <hyperlink ref="B95" location="TableC.57!A1" display="Table C.55: Distribution (%) of the international life migrant population by area of residence and province by sex as compared to non-migrants"/>
    <hyperlink ref="B96" location="Content!A1" display="TableC.56: Distribution (%) of the international life migrant population aged 12 years and above by current marital status by sex and area of residence as compared to non-migrants"/>
    <hyperlink ref="B97" location="TableC.59!A1" display="Table C.57: Distribution (%) of the international recent migrant population aged 12 years and above by current marital status by sex and area of residence as compared to non-migrants"/>
    <hyperlink ref="B98" location="TableC.60!A1" display="TableC.58: Distribution (%) of the international life-migrant population aged 3 years and above by level of education by sex and area of residence as compared to non-migrants"/>
    <hyperlink ref="B99" location="TableC.61!A1" display="TableC.59: Distribution (%) of the international recent migrant population aged 3 years and above by level of education by sex and area of residence as compared to non-migrants"/>
    <hyperlink ref="B100" location="TableC.62!A1" display="TableC.60: Distribution (%) of the international life migrant population aged 3 years and above by language of literacy by sex and area of residence as compared to non-migrants"/>
    <hyperlink ref="B101" location="TableC.63!A1" display="Table  C.61: Distribution (%) of the international recent migrant population aged 3 years and above by language of literacy by sex and area of residence as compared to non-migrants"/>
    <hyperlink ref="B102" location="TableC.64!A1" display="TableC.62: Distribution (%) of the international life migrant population by type of medical insurance by sex and area of residence as compared to non-migrants"/>
    <hyperlink ref="B103" location="TableC.65!A1" display="TableC.63: Distribution (%) of the international recent migrant population by type of medical insurance by sex and area of residence as compared to non-migrants"/>
    <hyperlink ref="B104" location="TableC.66!A1" display="TableC.64: Distribution (%) of the international life migrant population by disability status by sex and area of residence as compared to non-migrants"/>
    <hyperlink ref="B105" location="TableC.67!A1" display="Table C.65: Distribution (%) of the international recent migrant population by disability status by sex and area of residence as compared to non-migrants"/>
    <hyperlink ref="B106" location="TableC.71!A1" display="TableC.67: Distribution (%) of the recent migrant population aged 16+ years and above and currently employed by main occupation by sex and area of residence as compared tnon-migrants"/>
    <hyperlink ref="B107" location="TableC.72!A1" display="TableC.68: Distribution (%) of the recent migrant population aged 16+ years and above and currently employed by institutional sector of employment by sex and area of residence as compared to non-migrantsA1"/>
    <hyperlink ref="B108" location="Content!A1" display="TableC.69: Distribution (%) of the international life migrant population aged 16+ years and above and currently employed by main occupation by sex and area of residence as compared to non-migrants"/>
    <hyperlink ref="B109" location="Content!A1" display="TableC.70: Distribution (%) of the international recent migrant population aged 16+ years and above and currently employed by main occupation by sex and area of residence as compared to non-migrants"/>
    <hyperlink ref="B110" location="Content!A1" display="TableC.71: Distribution (%) of the international life migrant population aged 16+ years and above and currently employed by Institutional sector of employment by sex and area of residence as compared to non-migrants"/>
    <hyperlink ref="B111" location="Content!A1" display="TableC.72: Distribution (%) of the international recent migrant population aged 16+ years and above and currently employed by institutional sector of employment by sex and area of residence as compared to non-migrants"/>
    <hyperlink ref="B4" location="Table3.1a!A1" display="Table2a: Distribution of the lifetime migrant population by province of birth and current province of residence (%) for Figure1"/>
    <hyperlink ref="B5" location="Table3.2a!A1" display="Table2b: Distribution of the lifetime migrant population by current province of residence and province of birth (%) for Figure2"/>
    <hyperlink ref="B7" location="Table3.3a!A1" display="Table3.3a : Distribution of international lifetime migration status by province and sex(%) for Figure3.3"/>
    <hyperlink ref="B10" location="Table3.4a!A1" display="Table5a: Distribution of the recent migrant population by province of current residence and province of previous residence (%) for Figure3.4"/>
    <hyperlink ref="B11" location="Table3.5a!A1" display="Table5b:Distribution of the recent migrant population by province of previous residence and province of current residence (%) for Figure3.5"/>
    <hyperlink ref="B14" location="Table4.1a!A1" display="Table4.1a: Distribution of the lifetime migrant population by sex and age (%) for Figure 4.1"/>
    <hyperlink ref="B13" location="Table3.6a!A1" display="Table6: Distribution of recent international migration status by sex and province for Figure3.6"/>
    <hyperlink ref="B15" location="Table4.2a!A1" display="Table 4.1b:Distribution of the non-migrant population by sex and age (%)for Figure4.2"/>
    <hyperlink ref="B17" location="Table4.3a!A1" display="Table4.1a: Distribution of the lifetime migrant population by sex and age (%) for Figure 4.1"/>
    <hyperlink ref="B18" location="Table4.4a!A1" display="Table 4.1b:Distribution of the non-migrant population by sex and age (%)for Figure4.2"/>
    <hyperlink ref="B20" location="Table4.5a!A1" display="Table4.1c:Sex ratios of lifetime migrants by age and area of residence for Figure4.3"/>
    <hyperlink ref="B21" location="Table4.6a!A1" display="Table4.1d:Sex ratios of non-migrants by age and area of residence for Figure4.4"/>
    <hyperlink ref="B22" location="Table4.7a!A1" display="Table 4.2a: Distribution of the recent migrant population by sex and age (%)for Figure4.5"/>
    <hyperlink ref="B23" location="Table4.8a!A1" display="Table4.2b: Distribution of the non-migrant population by sex and age (%) for Figure4.6"/>
    <hyperlink ref="B25" location="Table5.1a!A1" display="Table 5.1a: Percentage of lifetime migrants by their districts of birth for Figure 5.1"/>
    <hyperlink ref="B26" location="Table5.2a!A1" display="Table5.1b: Percentage of recent migrants by their districts of previous residence for Fig"/>
    <hyperlink ref="B27" location="Table5.3a!A1" display="Table 5.1d: Percentage of lifetime migrants by district of destination for Figure 5.3"/>
    <hyperlink ref="B28" location="Table5.4a!A1" display="Table 9i: Percentage of internal recent migrants by district of destination for Figure5.4"/>
    <hyperlink ref="B30" location="Table5.5a!A1" display="Table 5.5a: Distribution of lifetime migration effectiveness ratios by district for Figure 5.5"/>
    <hyperlink ref="B32" location="Table5.6a!A1" display="Table5.2a:Distribution of recent migration effectiveness ratios by district for Figure 22::TO BE MODIFIED For figure 5.6"/>
    <hyperlink ref="B35" location="Table6.1a!A1" display="Table 6.2a. Distribution of the international lifetime migrant population by length of time spent in current district of residence by sex and area of residence for Figure6.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A3" sqref="A3"/>
    </sheetView>
  </sheetViews>
  <sheetFormatPr defaultRowHeight="14.4"/>
  <cols>
    <col min="1" max="1" width="17.5546875" customWidth="1"/>
    <col min="2" max="6" width="16.5546875" customWidth="1"/>
  </cols>
  <sheetData>
    <row r="3" spans="1:6">
      <c r="A3" s="1010" t="s">
        <v>435</v>
      </c>
    </row>
    <row r="4" spans="1:6">
      <c r="A4" s="1011"/>
      <c r="B4" s="1177" t="s">
        <v>24</v>
      </c>
      <c r="C4" s="1178" t="s">
        <v>24</v>
      </c>
      <c r="D4" s="1179" t="s">
        <v>24</v>
      </c>
      <c r="E4" s="1180" t="s">
        <v>24</v>
      </c>
      <c r="F4" s="1181" t="s">
        <v>24</v>
      </c>
    </row>
    <row r="5" spans="1:6">
      <c r="A5" s="1012"/>
      <c r="B5" s="1013" t="s">
        <v>19</v>
      </c>
      <c r="C5" s="1014" t="s">
        <v>20</v>
      </c>
      <c r="D5" s="1015" t="s">
        <v>21</v>
      </c>
      <c r="E5" s="1016" t="s">
        <v>22</v>
      </c>
      <c r="F5" s="1017" t="s">
        <v>23</v>
      </c>
    </row>
    <row r="6" spans="1:6">
      <c r="A6" s="1018" t="s">
        <v>50</v>
      </c>
      <c r="B6" s="1019">
        <v>22.8</v>
      </c>
      <c r="C6" s="1020">
        <v>15.4</v>
      </c>
      <c r="D6" s="1021">
        <v>7.6</v>
      </c>
      <c r="E6" s="1022">
        <v>19.399999999999999</v>
      </c>
      <c r="F6" s="1023">
        <v>12.9</v>
      </c>
    </row>
    <row r="7" spans="1:6">
      <c r="A7" s="1024" t="s">
        <v>38</v>
      </c>
      <c r="B7" s="1025">
        <v>27.2</v>
      </c>
      <c r="C7" s="1026">
        <v>52.540782415061237</v>
      </c>
      <c r="D7" s="1027">
        <v>10.1</v>
      </c>
      <c r="E7" s="1028">
        <v>8.6999999999999993</v>
      </c>
      <c r="F7" s="1029">
        <v>14.1</v>
      </c>
    </row>
    <row r="8" spans="1:6">
      <c r="A8" s="1030" t="s">
        <v>39</v>
      </c>
      <c r="B8" s="1031">
        <v>17</v>
      </c>
      <c r="C8" s="1032">
        <v>15.2</v>
      </c>
      <c r="D8" s="1033">
        <v>53.3</v>
      </c>
      <c r="E8" s="1034">
        <v>19.600000000000001</v>
      </c>
      <c r="F8" s="1035">
        <v>13.1</v>
      </c>
    </row>
    <row r="9" spans="1:6">
      <c r="A9" s="1036" t="s">
        <v>51</v>
      </c>
      <c r="B9" s="1037">
        <v>9.6</v>
      </c>
      <c r="C9" s="1038">
        <v>3.1352272343871248</v>
      </c>
      <c r="D9" s="1039">
        <v>6.8</v>
      </c>
      <c r="E9" s="1040">
        <v>33.200000000000003</v>
      </c>
      <c r="F9" s="1041">
        <v>23.5</v>
      </c>
    </row>
    <row r="10" spans="1:6">
      <c r="A10" s="1042" t="s">
        <v>41</v>
      </c>
      <c r="B10" s="1043">
        <v>12.1</v>
      </c>
      <c r="C10" s="1044">
        <v>5.5</v>
      </c>
      <c r="D10" s="1045">
        <v>4.3</v>
      </c>
      <c r="E10" s="1046">
        <v>10.3</v>
      </c>
      <c r="F10" s="1047">
        <v>23.4</v>
      </c>
    </row>
    <row r="11" spans="1:6">
      <c r="A11" s="1048" t="s">
        <v>52</v>
      </c>
      <c r="B11" s="1049">
        <v>11</v>
      </c>
      <c r="C11" s="1050">
        <v>7.8</v>
      </c>
      <c r="D11" s="1051">
        <v>17</v>
      </c>
      <c r="E11" s="1052">
        <v>8.1</v>
      </c>
      <c r="F11" s="1053">
        <v>12.6</v>
      </c>
    </row>
    <row r="12" spans="1:6">
      <c r="A12" s="1054" t="s">
        <v>10</v>
      </c>
    </row>
  </sheetData>
  <mergeCells count="1">
    <mergeCell ref="B4:F4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workbookViewId="0">
      <selection activeCell="A3" sqref="A3"/>
    </sheetView>
  </sheetViews>
  <sheetFormatPr defaultColWidth="9.109375" defaultRowHeight="14.4"/>
  <cols>
    <col min="1" max="1" width="22.109375" style="750" customWidth="1"/>
    <col min="2" max="9" width="9.33203125" style="750" bestFit="1" customWidth="1"/>
    <col min="10" max="10" width="10.109375" style="750" bestFit="1" customWidth="1"/>
    <col min="11" max="16384" width="9.109375" style="750"/>
  </cols>
  <sheetData>
    <row r="3" spans="1:10">
      <c r="A3" s="718" t="s">
        <v>519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421</v>
      </c>
    </row>
    <row r="8" spans="1:10">
      <c r="A8" s="829" t="s">
        <v>373</v>
      </c>
      <c r="B8" s="877">
        <v>3.8615541864761211</v>
      </c>
      <c r="C8" s="877">
        <v>8.1934736671001307</v>
      </c>
      <c r="D8" s="877">
        <v>5.9408113208467226</v>
      </c>
      <c r="E8" s="877">
        <v>16.297292708727849</v>
      </c>
      <c r="F8" s="877">
        <v>24.513988828450859</v>
      </c>
      <c r="G8" s="877">
        <v>20.546148267272091</v>
      </c>
      <c r="H8" s="877">
        <v>9.0589044385738919</v>
      </c>
      <c r="I8" s="877">
        <v>15.61027789786394</v>
      </c>
      <c r="J8" s="877">
        <v>12.309494607274271</v>
      </c>
    </row>
    <row r="9" spans="1:10">
      <c r="A9" s="829" t="s">
        <v>395</v>
      </c>
      <c r="B9" s="879">
        <v>12.6349152764884</v>
      </c>
      <c r="C9" s="879">
        <v>17.687337451235368</v>
      </c>
      <c r="D9" s="879">
        <v>15.06000302331365</v>
      </c>
      <c r="E9" s="879">
        <v>32.161000901124453</v>
      </c>
      <c r="F9" s="879">
        <v>34.402517257360287</v>
      </c>
      <c r="G9" s="879">
        <v>33.320089553180082</v>
      </c>
      <c r="H9" s="879">
        <v>20.7955810754754</v>
      </c>
      <c r="I9" s="879">
        <v>25.28349572677995</v>
      </c>
      <c r="J9" s="879">
        <v>23.022346399441201</v>
      </c>
    </row>
    <row r="10" spans="1:10">
      <c r="A10" s="829" t="s">
        <v>396</v>
      </c>
      <c r="B10" s="879">
        <v>1.2256074117834601</v>
      </c>
      <c r="C10" s="879">
        <v>0.90722529258777629</v>
      </c>
      <c r="D10" s="879">
        <v>1.0727887142627259</v>
      </c>
      <c r="E10" s="879">
        <v>0.21418030324796589</v>
      </c>
      <c r="F10" s="879">
        <v>0.2024538380857136</v>
      </c>
      <c r="G10" s="879">
        <v>0.20811654526534859</v>
      </c>
      <c r="H10" s="879">
        <v>0.80289500687727877</v>
      </c>
      <c r="I10" s="879">
        <v>0.58694423198430379</v>
      </c>
      <c r="J10" s="879">
        <v>0.6957468691390889</v>
      </c>
    </row>
    <row r="11" spans="1:10">
      <c r="A11" s="829" t="s">
        <v>397</v>
      </c>
      <c r="B11" s="879">
        <v>0.20348646393038319</v>
      </c>
      <c r="C11" s="879">
        <v>0.20318595578673601</v>
      </c>
      <c r="D11" s="879">
        <v>0.20334222447616221</v>
      </c>
      <c r="E11" s="879">
        <v>0.1815308667772394</v>
      </c>
      <c r="F11" s="879">
        <v>0.12805815059638509</v>
      </c>
      <c r="G11" s="879">
        <v>0.1538801122568032</v>
      </c>
      <c r="H11" s="879">
        <v>0.19431041634827409</v>
      </c>
      <c r="I11" s="879">
        <v>0.16904437276224049</v>
      </c>
      <c r="J11" s="879">
        <v>0.1817741820161809</v>
      </c>
    </row>
    <row r="12" spans="1:10">
      <c r="A12" s="829" t="s">
        <v>398</v>
      </c>
      <c r="B12" s="879">
        <v>0.28319314335011858</v>
      </c>
      <c r="C12" s="879">
        <v>0.44904096228868662</v>
      </c>
      <c r="D12" s="879">
        <v>0.36279763791430369</v>
      </c>
      <c r="E12" s="879">
        <v>0.35653184626033352</v>
      </c>
      <c r="F12" s="879">
        <v>0.45735053784423252</v>
      </c>
      <c r="G12" s="879">
        <v>0.40866521615741169</v>
      </c>
      <c r="H12" s="879">
        <v>0.3138440713490383</v>
      </c>
      <c r="I12" s="879">
        <v>0.45281722146475561</v>
      </c>
      <c r="J12" s="879">
        <v>0.38279827740775169</v>
      </c>
    </row>
    <row r="13" spans="1:10">
      <c r="A13" s="829" t="s">
        <v>399</v>
      </c>
      <c r="B13" s="879">
        <v>15.344942376759411</v>
      </c>
      <c r="C13" s="879">
        <v>18.524463589076721</v>
      </c>
      <c r="D13" s="879">
        <v>16.87106542548263</v>
      </c>
      <c r="E13" s="879">
        <v>15.29038408797064</v>
      </c>
      <c r="F13" s="879">
        <v>13.75710417835452</v>
      </c>
      <c r="G13" s="879">
        <v>14.49752467442374</v>
      </c>
      <c r="H13" s="879">
        <v>15.322140471148179</v>
      </c>
      <c r="I13" s="879">
        <v>16.35795284493366</v>
      </c>
      <c r="J13" s="879">
        <v>15.83607873764568</v>
      </c>
    </row>
    <row r="14" spans="1:10">
      <c r="A14" s="829" t="s">
        <v>400</v>
      </c>
      <c r="B14" s="879">
        <v>2.0901904520775312</v>
      </c>
      <c r="C14" s="879">
        <v>2.7724723667100131</v>
      </c>
      <c r="D14" s="879">
        <v>2.4176756569611801</v>
      </c>
      <c r="E14" s="879">
        <v>1.466612686265035</v>
      </c>
      <c r="F14" s="879">
        <v>1.3232675561626459</v>
      </c>
      <c r="G14" s="879">
        <v>1.392488884684514</v>
      </c>
      <c r="H14" s="879">
        <v>1.829574482020828</v>
      </c>
      <c r="I14" s="879">
        <v>2.113886025295689</v>
      </c>
      <c r="J14" s="879">
        <v>1.970641132114906</v>
      </c>
    </row>
    <row r="15" spans="1:10">
      <c r="A15" s="829" t="s">
        <v>401</v>
      </c>
      <c r="B15" s="879">
        <v>4.4729513039075028</v>
      </c>
      <c r="C15" s="879">
        <v>5.7897838101430423</v>
      </c>
      <c r="D15" s="879">
        <v>5.1050113861893083</v>
      </c>
      <c r="E15" s="879">
        <v>4.3854723067479853</v>
      </c>
      <c r="F15" s="879">
        <v>4.0259043344634966</v>
      </c>
      <c r="G15" s="879">
        <v>4.1995396209756253</v>
      </c>
      <c r="H15" s="879">
        <v>4.4363906294347526</v>
      </c>
      <c r="I15" s="879">
        <v>4.9881946060988991</v>
      </c>
      <c r="J15" s="879">
        <v>4.7101788041953814</v>
      </c>
    </row>
    <row r="16" spans="1:10">
      <c r="A16" s="829" t="s">
        <v>402</v>
      </c>
      <c r="B16" s="879">
        <v>8.7733610900122834</v>
      </c>
      <c r="C16" s="879">
        <v>9.3516336150845252</v>
      </c>
      <c r="D16" s="879">
        <v>9.0509233297411154</v>
      </c>
      <c r="E16" s="879">
        <v>3.2427420302725571</v>
      </c>
      <c r="F16" s="879">
        <v>2.1757689587042952</v>
      </c>
      <c r="G16" s="879">
        <v>2.691009995900735</v>
      </c>
      <c r="H16" s="879">
        <v>6.4619129751326332</v>
      </c>
      <c r="I16" s="879">
        <v>6.0905856140467556</v>
      </c>
      <c r="J16" s="879">
        <v>6.2776717504771238</v>
      </c>
    </row>
    <row r="17" spans="1:10">
      <c r="A17" s="829" t="s">
        <v>403</v>
      </c>
      <c r="B17" s="879">
        <v>7.0545099914666967</v>
      </c>
      <c r="C17" s="879">
        <v>4.4589157997399216</v>
      </c>
      <c r="D17" s="879">
        <v>5.8086632564989058</v>
      </c>
      <c r="E17" s="879">
        <v>2.9632628540831378</v>
      </c>
      <c r="F17" s="879">
        <v>1.604995487474693</v>
      </c>
      <c r="G17" s="879">
        <v>2.260902469019014</v>
      </c>
      <c r="H17" s="879">
        <v>5.3446280811300566</v>
      </c>
      <c r="I17" s="879">
        <v>3.1619611364215801</v>
      </c>
      <c r="J17" s="879">
        <v>4.261655822548799</v>
      </c>
    </row>
    <row r="18" spans="1:10">
      <c r="A18" s="829" t="s">
        <v>404</v>
      </c>
      <c r="B18" s="879">
        <v>16.40457235022177</v>
      </c>
      <c r="C18" s="879">
        <v>9.9012516254876459</v>
      </c>
      <c r="D18" s="879">
        <v>13.283074807507569</v>
      </c>
      <c r="E18" s="879">
        <v>3.338078384767079</v>
      </c>
      <c r="F18" s="879">
        <v>1.2903383174378611</v>
      </c>
      <c r="G18" s="879">
        <v>2.2791914987544541</v>
      </c>
      <c r="H18" s="879">
        <v>10.9436063139969</v>
      </c>
      <c r="I18" s="879">
        <v>5.9880505026991671</v>
      </c>
      <c r="J18" s="879">
        <v>8.4848118183468166</v>
      </c>
    </row>
    <row r="19" spans="1:10">
      <c r="A19" s="829" t="s">
        <v>405</v>
      </c>
      <c r="B19" s="879">
        <v>24.434317007529941</v>
      </c>
      <c r="C19" s="879">
        <v>18.319245773732121</v>
      </c>
      <c r="D19" s="879">
        <v>21.499173465058789</v>
      </c>
      <c r="E19" s="879">
        <v>11.65846077496702</v>
      </c>
      <c r="F19" s="879">
        <v>8.0505890674927425</v>
      </c>
      <c r="G19" s="879">
        <v>9.792829439031312</v>
      </c>
      <c r="H19" s="879">
        <v>19.094819116651749</v>
      </c>
      <c r="I19" s="879">
        <v>13.652688636892689</v>
      </c>
      <c r="J19" s="879">
        <v>16.39460122429449</v>
      </c>
    </row>
    <row r="20" spans="1:10">
      <c r="A20" s="829" t="s">
        <v>406</v>
      </c>
      <c r="B20" s="879">
        <v>3.2163989459963811</v>
      </c>
      <c r="C20" s="879">
        <v>3.4419700910273079</v>
      </c>
      <c r="D20" s="879">
        <v>3.324669751746939</v>
      </c>
      <c r="E20" s="879">
        <v>8.444450248788705</v>
      </c>
      <c r="F20" s="879">
        <v>8.0676634875722613</v>
      </c>
      <c r="G20" s="879">
        <v>8.2496137230788626</v>
      </c>
      <c r="H20" s="879">
        <v>5.4013929218610128</v>
      </c>
      <c r="I20" s="879">
        <v>5.5441011827563651</v>
      </c>
      <c r="J20" s="879">
        <v>5.4722003750983124</v>
      </c>
    </row>
    <row r="21" spans="1:10">
      <c r="A21" s="829" t="s">
        <v>232</v>
      </c>
      <c r="B21" s="879">
        <v>100</v>
      </c>
      <c r="C21" s="879">
        <v>100</v>
      </c>
      <c r="D21" s="879">
        <v>100</v>
      </c>
      <c r="E21" s="879">
        <v>100</v>
      </c>
      <c r="F21" s="879">
        <v>100</v>
      </c>
      <c r="G21" s="879">
        <v>100</v>
      </c>
      <c r="H21" s="879">
        <v>100</v>
      </c>
      <c r="I21" s="879">
        <v>100</v>
      </c>
      <c r="J21" s="879">
        <v>100</v>
      </c>
    </row>
    <row r="22" spans="1:10">
      <c r="A22" s="829" t="s">
        <v>232</v>
      </c>
      <c r="B22" s="880">
        <v>106641</v>
      </c>
      <c r="C22" s="880">
        <v>98432</v>
      </c>
      <c r="D22" s="880">
        <v>205073</v>
      </c>
      <c r="E22" s="880">
        <v>76571</v>
      </c>
      <c r="F22" s="880">
        <v>81994</v>
      </c>
      <c r="G22" s="880">
        <v>158565</v>
      </c>
      <c r="H22" s="880">
        <v>183212</v>
      </c>
      <c r="I22" s="880">
        <v>180426</v>
      </c>
      <c r="J22" s="880">
        <v>363638</v>
      </c>
    </row>
    <row r="23" spans="1:10">
      <c r="A23" s="736" t="s">
        <v>422</v>
      </c>
      <c r="B23" s="881"/>
      <c r="C23" s="881"/>
      <c r="D23" s="881"/>
      <c r="E23" s="881"/>
      <c r="F23" s="881"/>
      <c r="G23" s="881"/>
      <c r="H23" s="881"/>
      <c r="I23" s="881"/>
      <c r="J23" s="881"/>
    </row>
    <row r="24" spans="1:10">
      <c r="A24" s="736" t="s">
        <v>373</v>
      </c>
      <c r="B24" s="879">
        <v>8.3805547456896452</v>
      </c>
      <c r="C24" s="879">
        <v>9.3088490528921231</v>
      </c>
      <c r="D24" s="879">
        <v>8.8448695465890808</v>
      </c>
      <c r="E24" s="879">
        <v>19.708569557816759</v>
      </c>
      <c r="F24" s="879">
        <v>21.722308053710378</v>
      </c>
      <c r="G24" s="879">
        <v>20.761029730632458</v>
      </c>
      <c r="H24" s="879">
        <v>16.542925182870281</v>
      </c>
      <c r="I24" s="879">
        <v>18.47352812131539</v>
      </c>
      <c r="J24" s="879">
        <v>17.540215614404101</v>
      </c>
    </row>
    <row r="25" spans="1:10">
      <c r="A25" s="736" t="s">
        <v>395</v>
      </c>
      <c r="B25" s="879">
        <v>40.3534379430901</v>
      </c>
      <c r="C25" s="879">
        <v>41.789718893102688</v>
      </c>
      <c r="D25" s="879">
        <v>41.071837806330123</v>
      </c>
      <c r="E25" s="879">
        <v>46.219993500680737</v>
      </c>
      <c r="F25" s="879">
        <v>46.537308156325658</v>
      </c>
      <c r="G25" s="879">
        <v>46.385834814236603</v>
      </c>
      <c r="H25" s="879">
        <v>44.580568684488213</v>
      </c>
      <c r="I25" s="879">
        <v>45.294796079345659</v>
      </c>
      <c r="J25" s="879">
        <v>44.949516712405497</v>
      </c>
    </row>
    <row r="26" spans="1:10">
      <c r="A26" s="736" t="s">
        <v>396</v>
      </c>
      <c r="B26" s="879">
        <v>3.1833960044953792E-2</v>
      </c>
      <c r="C26" s="879">
        <v>3.3118272072830322E-2</v>
      </c>
      <c r="D26" s="879">
        <v>3.2476348001972868E-2</v>
      </c>
      <c r="E26" s="879">
        <v>1.256373983877339E-2</v>
      </c>
      <c r="F26" s="879">
        <v>1.2666918092485709E-2</v>
      </c>
      <c r="G26" s="879">
        <v>1.261766491541782E-2</v>
      </c>
      <c r="H26" s="879">
        <v>1.7948854990138579E-2</v>
      </c>
      <c r="I26" s="879">
        <v>1.801933021204646E-2</v>
      </c>
      <c r="J26" s="879">
        <v>1.7985260334328901E-2</v>
      </c>
    </row>
    <row r="27" spans="1:10">
      <c r="A27" s="736" t="s">
        <v>397</v>
      </c>
      <c r="B27" s="879">
        <v>5.5444666223109333E-3</v>
      </c>
      <c r="C27" s="879">
        <v>5.4782104180621577E-3</v>
      </c>
      <c r="D27" s="879">
        <v>5.5113265545054628E-3</v>
      </c>
      <c r="E27" s="879">
        <v>3.0926128833903741E-3</v>
      </c>
      <c r="F27" s="879">
        <v>1.9419665368270781E-3</v>
      </c>
      <c r="G27" s="879">
        <v>2.491239142349405E-3</v>
      </c>
      <c r="H27" s="879">
        <v>3.7777900415713588E-3</v>
      </c>
      <c r="I27" s="879">
        <v>2.8674521856421132E-3</v>
      </c>
      <c r="J27" s="879">
        <v>3.3075373473988121E-3</v>
      </c>
    </row>
    <row r="28" spans="1:10">
      <c r="A28" s="736" t="s">
        <v>398</v>
      </c>
      <c r="B28" s="879">
        <v>1.00298778223827E-2</v>
      </c>
      <c r="C28" s="879">
        <v>8.9643443204653495E-3</v>
      </c>
      <c r="D28" s="879">
        <v>9.4969186391195837E-3</v>
      </c>
      <c r="E28" s="879">
        <v>5.1221400881153066E-3</v>
      </c>
      <c r="F28" s="879">
        <v>3.221899027008561E-3</v>
      </c>
      <c r="G28" s="879">
        <v>4.1289982081531796E-3</v>
      </c>
      <c r="H28" s="879">
        <v>6.4936206705351E-3</v>
      </c>
      <c r="I28" s="879">
        <v>4.7247791695239358E-3</v>
      </c>
      <c r="J28" s="879">
        <v>5.5798912501918881E-3</v>
      </c>
    </row>
    <row r="29" spans="1:10">
      <c r="A29" s="736" t="s">
        <v>399</v>
      </c>
      <c r="B29" s="879">
        <v>16.86994301035881</v>
      </c>
      <c r="C29" s="879">
        <v>17.816696589315999</v>
      </c>
      <c r="D29" s="879">
        <v>17.34349078082731</v>
      </c>
      <c r="E29" s="879">
        <v>8.3145380590713227</v>
      </c>
      <c r="F29" s="879">
        <v>9.2135940305714072</v>
      </c>
      <c r="G29" s="879">
        <v>8.7844206208167943</v>
      </c>
      <c r="H29" s="879">
        <v>10.705369110107609</v>
      </c>
      <c r="I29" s="879">
        <v>11.465149132766779</v>
      </c>
      <c r="J29" s="879">
        <v>11.097848232344321</v>
      </c>
    </row>
    <row r="30" spans="1:10">
      <c r="A30" s="736" t="s">
        <v>400</v>
      </c>
      <c r="B30" s="879">
        <v>1.603783693536772</v>
      </c>
      <c r="C30" s="879">
        <v>1.8455343869758041</v>
      </c>
      <c r="D30" s="879">
        <v>1.724702699740438</v>
      </c>
      <c r="E30" s="879">
        <v>1.2273565770574031</v>
      </c>
      <c r="F30" s="879">
        <v>0.91526206948753486</v>
      </c>
      <c r="G30" s="879">
        <v>1.0642435213942081</v>
      </c>
      <c r="H30" s="879">
        <v>1.332550152774177</v>
      </c>
      <c r="I30" s="879">
        <v>1.158727652812799</v>
      </c>
      <c r="J30" s="879">
        <v>1.2427587655630989</v>
      </c>
    </row>
    <row r="31" spans="1:10">
      <c r="A31" s="736" t="s">
        <v>401</v>
      </c>
      <c r="B31" s="879">
        <v>1.1850830174856279</v>
      </c>
      <c r="C31" s="879">
        <v>0.62320868744568481</v>
      </c>
      <c r="D31" s="879">
        <v>0.90404437956786221</v>
      </c>
      <c r="E31" s="879">
        <v>0.27985730490867727</v>
      </c>
      <c r="F31" s="879">
        <v>7.7391780052870035E-2</v>
      </c>
      <c r="G31" s="879">
        <v>0.17404073452802091</v>
      </c>
      <c r="H31" s="879">
        <v>0.53282507839784798</v>
      </c>
      <c r="I31" s="879">
        <v>0.22023987866767089</v>
      </c>
      <c r="J31" s="879">
        <v>0.37135312446978408</v>
      </c>
    </row>
    <row r="32" spans="1:10">
      <c r="A32" s="736" t="s">
        <v>402</v>
      </c>
      <c r="B32" s="879">
        <v>6.474441877792481</v>
      </c>
      <c r="C32" s="879">
        <v>6.2236828016564116</v>
      </c>
      <c r="D32" s="879">
        <v>6.3490170533521324</v>
      </c>
      <c r="E32" s="879">
        <v>1.6730552478378891</v>
      </c>
      <c r="F32" s="879">
        <v>1.3574125414405731</v>
      </c>
      <c r="G32" s="879">
        <v>1.5080877617415791</v>
      </c>
      <c r="H32" s="879">
        <v>3.0148157265395321</v>
      </c>
      <c r="I32" s="879">
        <v>2.6309851343784221</v>
      </c>
      <c r="J32" s="879">
        <v>2.8165405818841891</v>
      </c>
    </row>
    <row r="33" spans="1:10">
      <c r="A33" s="736" t="s">
        <v>403</v>
      </c>
      <c r="B33" s="879">
        <v>1.512081953446416</v>
      </c>
      <c r="C33" s="879">
        <v>0.94405751124900705</v>
      </c>
      <c r="D33" s="879">
        <v>1.227967148757243</v>
      </c>
      <c r="E33" s="879">
        <v>0.34907867921268843</v>
      </c>
      <c r="F33" s="879">
        <v>0.25940700727729887</v>
      </c>
      <c r="G33" s="879">
        <v>0.30221268169898818</v>
      </c>
      <c r="H33" s="879">
        <v>0.67408308944535955</v>
      </c>
      <c r="I33" s="879">
        <v>0.43858984566753229</v>
      </c>
      <c r="J33" s="879">
        <v>0.55243448214569457</v>
      </c>
    </row>
    <row r="34" spans="1:10">
      <c r="A34" s="736" t="s">
        <v>404</v>
      </c>
      <c r="B34" s="879">
        <v>2.7370975900882382</v>
      </c>
      <c r="C34" s="879">
        <v>1.4738876120231781</v>
      </c>
      <c r="D34" s="879">
        <v>2.1052644689447648</v>
      </c>
      <c r="E34" s="879">
        <v>0.47623822300396601</v>
      </c>
      <c r="F34" s="879">
        <v>0.2443567666168891</v>
      </c>
      <c r="G34" s="879">
        <v>0.35504771184298178</v>
      </c>
      <c r="H34" s="879">
        <v>1.1080414874465081</v>
      </c>
      <c r="I34" s="879">
        <v>0.56614259090271468</v>
      </c>
      <c r="J34" s="879">
        <v>0.82811309118232435</v>
      </c>
    </row>
    <row r="35" spans="1:10">
      <c r="A35" s="736" t="s">
        <v>405</v>
      </c>
      <c r="B35" s="879">
        <v>1.501553696601803</v>
      </c>
      <c r="C35" s="879">
        <v>0.78394436130291756</v>
      </c>
      <c r="D35" s="879">
        <v>1.142619430757811</v>
      </c>
      <c r="E35" s="879">
        <v>0.33508943812297731</v>
      </c>
      <c r="F35" s="879">
        <v>0.12978074094409139</v>
      </c>
      <c r="G35" s="879">
        <v>0.22778691232129969</v>
      </c>
      <c r="H35" s="879">
        <v>0.66106102976289238</v>
      </c>
      <c r="I35" s="879">
        <v>0.30098472544063859</v>
      </c>
      <c r="J35" s="879">
        <v>0.47505662369280738</v>
      </c>
    </row>
    <row r="36" spans="1:10">
      <c r="A36" s="736" t="s">
        <v>406</v>
      </c>
      <c r="B36" s="879">
        <v>19.334614167420469</v>
      </c>
      <c r="C36" s="879">
        <v>19.14285927722484</v>
      </c>
      <c r="D36" s="879">
        <v>19.23870209193765</v>
      </c>
      <c r="E36" s="879">
        <v>21.395444919477299</v>
      </c>
      <c r="F36" s="879">
        <v>19.52534806991698</v>
      </c>
      <c r="G36" s="879">
        <v>20.418057608521149</v>
      </c>
      <c r="H36" s="879">
        <v>20.81954019246535</v>
      </c>
      <c r="I36" s="879">
        <v>19.425245277135179</v>
      </c>
      <c r="J36" s="879">
        <v>20.09929008297626</v>
      </c>
    </row>
    <row r="37" spans="1:10">
      <c r="A37" s="736" t="s">
        <v>232</v>
      </c>
      <c r="B37" s="879">
        <v>100</v>
      </c>
      <c r="C37" s="879">
        <v>100</v>
      </c>
      <c r="D37" s="879">
        <v>100</v>
      </c>
      <c r="E37" s="879">
        <v>100</v>
      </c>
      <c r="F37" s="879">
        <v>100</v>
      </c>
      <c r="G37" s="879">
        <v>100</v>
      </c>
      <c r="H37" s="879">
        <v>100</v>
      </c>
      <c r="I37" s="879">
        <v>100</v>
      </c>
      <c r="J37" s="879">
        <v>100</v>
      </c>
    </row>
    <row r="38" spans="1:10">
      <c r="A38" s="739" t="s">
        <v>232</v>
      </c>
      <c r="B38" s="880">
        <v>1605204</v>
      </c>
      <c r="C38" s="880">
        <v>1606364</v>
      </c>
      <c r="D38" s="880">
        <v>3211568</v>
      </c>
      <c r="E38" s="880">
        <v>4138895</v>
      </c>
      <c r="F38" s="880">
        <v>4531489</v>
      </c>
      <c r="G38" s="880">
        <v>8670384</v>
      </c>
      <c r="H38" s="880">
        <v>5744099</v>
      </c>
      <c r="I38" s="880">
        <v>6137853</v>
      </c>
      <c r="J38" s="880">
        <v>11881952</v>
      </c>
    </row>
    <row r="39" spans="1:10">
      <c r="A39" s="767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workbookViewId="0">
      <selection activeCell="A3" sqref="A3"/>
    </sheetView>
  </sheetViews>
  <sheetFormatPr defaultColWidth="9.109375" defaultRowHeight="14.4"/>
  <cols>
    <col min="1" max="9" width="9.109375" style="750"/>
    <col min="10" max="10" width="12.109375" style="750" customWidth="1"/>
    <col min="11" max="16384" width="9.109375" style="750"/>
  </cols>
  <sheetData>
    <row r="3" spans="1:10">
      <c r="A3" s="718" t="s">
        <v>520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423</v>
      </c>
    </row>
    <row r="8" spans="1:10">
      <c r="A8" s="736" t="s">
        <v>373</v>
      </c>
      <c r="B8" s="879">
        <v>3.3391464915880178</v>
      </c>
      <c r="C8" s="879">
        <v>6.530366806975346</v>
      </c>
      <c r="D8" s="879">
        <v>4.8081714000996509</v>
      </c>
      <c r="E8" s="879">
        <v>14.468669004421409</v>
      </c>
      <c r="F8" s="879">
        <v>17.669312365551519</v>
      </c>
      <c r="G8" s="879">
        <v>16.090830482348959</v>
      </c>
      <c r="H8" s="879">
        <v>7.8156619856503333</v>
      </c>
      <c r="I8" s="879">
        <v>11.51738567300986</v>
      </c>
      <c r="J8" s="879">
        <v>9.5926664009565563</v>
      </c>
    </row>
    <row r="9" spans="1:10">
      <c r="A9" s="736" t="s">
        <v>395</v>
      </c>
      <c r="B9" s="879">
        <v>8.4889208042675435</v>
      </c>
      <c r="C9" s="879">
        <v>10.94407696933253</v>
      </c>
      <c r="D9" s="879">
        <v>9.6191108896639541</v>
      </c>
      <c r="E9" s="879">
        <v>22.556792193932001</v>
      </c>
      <c r="F9" s="879">
        <v>24.093168162599209</v>
      </c>
      <c r="G9" s="879">
        <v>23.335463739238321</v>
      </c>
      <c r="H9" s="879">
        <v>14.147298706077139</v>
      </c>
      <c r="I9" s="879">
        <v>16.83105841718973</v>
      </c>
      <c r="J9" s="879">
        <v>15.43563172578717</v>
      </c>
    </row>
    <row r="10" spans="1:10">
      <c r="A10" s="736" t="s">
        <v>396</v>
      </c>
      <c r="B10" s="879">
        <v>4.7445629872794406</v>
      </c>
      <c r="C10" s="879">
        <v>3.70414912808178</v>
      </c>
      <c r="D10" s="879">
        <v>4.2656258650279577</v>
      </c>
      <c r="E10" s="879">
        <v>0.66321085531330992</v>
      </c>
      <c r="F10" s="879">
        <v>0.64535271864105037</v>
      </c>
      <c r="G10" s="879">
        <v>0.65415993082446711</v>
      </c>
      <c r="H10" s="879">
        <v>3.10296191819464</v>
      </c>
      <c r="I10" s="879">
        <v>2.3346949619740291</v>
      </c>
      <c r="J10" s="879">
        <v>2.7341570346751691</v>
      </c>
    </row>
    <row r="11" spans="1:10">
      <c r="A11" s="736" t="s">
        <v>397</v>
      </c>
      <c r="B11" s="879">
        <v>0.54370127205580632</v>
      </c>
      <c r="C11" s="879">
        <v>0.57125676488274202</v>
      </c>
      <c r="D11" s="879">
        <v>0.55638598239495107</v>
      </c>
      <c r="E11" s="879">
        <v>0.14483915230980329</v>
      </c>
      <c r="F11" s="879">
        <v>9.643201542912247E-2</v>
      </c>
      <c r="G11" s="879">
        <v>0.1203052746343847</v>
      </c>
      <c r="H11" s="879">
        <v>0.38327098791929848</v>
      </c>
      <c r="I11" s="879">
        <v>0.3586729102321411</v>
      </c>
      <c r="J11" s="879">
        <v>0.37146273415703468</v>
      </c>
    </row>
    <row r="12" spans="1:10">
      <c r="A12" s="736" t="s">
        <v>398</v>
      </c>
      <c r="B12" s="879">
        <v>0.52831350020517032</v>
      </c>
      <c r="C12" s="879">
        <v>0.91401082381238719</v>
      </c>
      <c r="D12" s="879">
        <v>0.70586281348613189</v>
      </c>
      <c r="E12" s="879">
        <v>0.54886415612135997</v>
      </c>
      <c r="F12" s="879">
        <v>0.70469549736666426</v>
      </c>
      <c r="G12" s="879">
        <v>0.6278431519981954</v>
      </c>
      <c r="H12" s="879">
        <v>0.53657938308701791</v>
      </c>
      <c r="I12" s="879">
        <v>0.82029822988276702</v>
      </c>
      <c r="J12" s="879">
        <v>0.67277799920286963</v>
      </c>
    </row>
    <row r="13" spans="1:10">
      <c r="A13" s="736" t="s">
        <v>399</v>
      </c>
      <c r="B13" s="879">
        <v>9.4327041444398851</v>
      </c>
      <c r="C13" s="879">
        <v>12.495490078171979</v>
      </c>
      <c r="D13" s="879">
        <v>10.84260643303992</v>
      </c>
      <c r="E13" s="879">
        <v>7.2038420490928496</v>
      </c>
      <c r="F13" s="879">
        <v>7.7590683183740072</v>
      </c>
      <c r="G13" s="879">
        <v>7.4852438061581257</v>
      </c>
      <c r="H13" s="879">
        <v>8.5362114429386153</v>
      </c>
      <c r="I13" s="879">
        <v>10.37494603301119</v>
      </c>
      <c r="J13" s="879">
        <v>9.4188919888401745</v>
      </c>
    </row>
    <row r="14" spans="1:10">
      <c r="A14" s="736" t="s">
        <v>400</v>
      </c>
      <c r="B14" s="879">
        <v>1.379770209273697</v>
      </c>
      <c r="C14" s="879">
        <v>1.7558628983764279</v>
      </c>
      <c r="D14" s="879">
        <v>1.55289818966949</v>
      </c>
      <c r="E14" s="879">
        <v>0.85378868729989332</v>
      </c>
      <c r="F14" s="879">
        <v>0.82338105481789181</v>
      </c>
      <c r="G14" s="879">
        <v>0.8383773826083688</v>
      </c>
      <c r="H14" s="879">
        <v>1.1682099711780221</v>
      </c>
      <c r="I14" s="879">
        <v>1.3383813224403041</v>
      </c>
      <c r="J14" s="879">
        <v>1.249900358708649</v>
      </c>
    </row>
    <row r="15" spans="1:10">
      <c r="A15" s="736" t="s">
        <v>401</v>
      </c>
      <c r="B15" s="879">
        <v>2.6159212146081252</v>
      </c>
      <c r="C15" s="879">
        <v>3.0907997594708361</v>
      </c>
      <c r="D15" s="879">
        <v>2.8345236118031329</v>
      </c>
      <c r="E15" s="879">
        <v>2.8739137063576758</v>
      </c>
      <c r="F15" s="879">
        <v>2.677842889993324</v>
      </c>
      <c r="G15" s="879">
        <v>2.7745403962554982</v>
      </c>
      <c r="H15" s="879">
        <v>2.719690930275342</v>
      </c>
      <c r="I15" s="879">
        <v>2.9059147819733648</v>
      </c>
      <c r="J15" s="879">
        <v>2.8090872857712239</v>
      </c>
    </row>
    <row r="16" spans="1:10">
      <c r="A16" s="736" t="s">
        <v>402</v>
      </c>
      <c r="B16" s="879">
        <v>6.2320475995075908</v>
      </c>
      <c r="C16" s="879">
        <v>6.6987372218881536</v>
      </c>
      <c r="D16" s="879">
        <v>6.4468803631733378</v>
      </c>
      <c r="E16" s="879">
        <v>1.55511510901052</v>
      </c>
      <c r="F16" s="879">
        <v>1.097841406423856</v>
      </c>
      <c r="G16" s="879">
        <v>1.3233580209782321</v>
      </c>
      <c r="H16" s="879">
        <v>4.3508922548598763</v>
      </c>
      <c r="I16" s="879">
        <v>4.1911593769718714</v>
      </c>
      <c r="J16" s="879">
        <v>4.2742128337983267</v>
      </c>
    </row>
    <row r="17" spans="1:10">
      <c r="A17" s="736" t="s">
        <v>403</v>
      </c>
      <c r="B17" s="879">
        <v>3.6366434140336481</v>
      </c>
      <c r="C17" s="879">
        <v>2.7540589296452191</v>
      </c>
      <c r="D17" s="879">
        <v>3.2303604052482982</v>
      </c>
      <c r="E17" s="879">
        <v>1.5779844488489101</v>
      </c>
      <c r="F17" s="879">
        <v>1.2091091165343819</v>
      </c>
      <c r="G17" s="879">
        <v>1.391029737960074</v>
      </c>
      <c r="H17" s="879">
        <v>2.8086097994726189</v>
      </c>
      <c r="I17" s="879">
        <v>2.062369233834811</v>
      </c>
      <c r="J17" s="879">
        <v>2.4503786369071339</v>
      </c>
    </row>
    <row r="18" spans="1:10">
      <c r="A18" s="736" t="s">
        <v>404</v>
      </c>
      <c r="B18" s="879">
        <v>8.309396799343455</v>
      </c>
      <c r="C18" s="879">
        <v>5.5081178592904383</v>
      </c>
      <c r="D18" s="879">
        <v>7.0198748823561976</v>
      </c>
      <c r="E18" s="879">
        <v>1.928647659704223</v>
      </c>
      <c r="F18" s="879">
        <v>0.73436688672947115</v>
      </c>
      <c r="G18" s="879">
        <v>1.3233580209782321</v>
      </c>
      <c r="H18" s="879">
        <v>5.7429324829827681</v>
      </c>
      <c r="I18" s="879">
        <v>3.3708611470891028</v>
      </c>
      <c r="J18" s="879">
        <v>4.6042247907532881</v>
      </c>
    </row>
    <row r="19" spans="1:10">
      <c r="A19" s="736" t="s">
        <v>405</v>
      </c>
      <c r="B19" s="879">
        <v>38.197578990562157</v>
      </c>
      <c r="C19" s="879">
        <v>30.0841852074564</v>
      </c>
      <c r="D19" s="879">
        <v>34.462713834911149</v>
      </c>
      <c r="E19" s="879">
        <v>11.90730294252173</v>
      </c>
      <c r="F19" s="879">
        <v>7.6329649135820787</v>
      </c>
      <c r="G19" s="879">
        <v>9.7409677055528405</v>
      </c>
      <c r="H19" s="879">
        <v>27.62310664131968</v>
      </c>
      <c r="I19" s="879">
        <v>20.032546245558098</v>
      </c>
      <c r="J19" s="879">
        <v>23.97927461139896</v>
      </c>
    </row>
    <row r="20" spans="1:10">
      <c r="A20" s="736" t="s">
        <v>406</v>
      </c>
      <c r="B20" s="879">
        <v>12.55129257283545</v>
      </c>
      <c r="C20" s="879">
        <v>14.94888755261575</v>
      </c>
      <c r="D20" s="879">
        <v>13.654985329125839</v>
      </c>
      <c r="E20" s="879">
        <v>33.717030035066323</v>
      </c>
      <c r="F20" s="879">
        <v>34.856464653957417</v>
      </c>
      <c r="G20" s="879">
        <v>34.294522350464298</v>
      </c>
      <c r="H20" s="879">
        <v>21.064573496044641</v>
      </c>
      <c r="I20" s="879">
        <v>23.861711666832718</v>
      </c>
      <c r="J20" s="879">
        <v>22.40733359904344</v>
      </c>
    </row>
    <row r="21" spans="1:10">
      <c r="A21" s="736" t="s">
        <v>232</v>
      </c>
      <c r="B21" s="879">
        <v>100</v>
      </c>
      <c r="C21" s="879">
        <v>100</v>
      </c>
      <c r="D21" s="879">
        <v>100</v>
      </c>
      <c r="E21" s="879">
        <v>100</v>
      </c>
      <c r="F21" s="879">
        <v>100</v>
      </c>
      <c r="G21" s="879">
        <v>100</v>
      </c>
      <c r="H21" s="879">
        <v>100</v>
      </c>
      <c r="I21" s="879">
        <v>100</v>
      </c>
      <c r="J21" s="879">
        <v>100</v>
      </c>
    </row>
    <row r="22" spans="1:10">
      <c r="A22" s="736" t="s">
        <v>232</v>
      </c>
      <c r="B22" s="880">
        <v>19496</v>
      </c>
      <c r="C22" s="880">
        <v>16630</v>
      </c>
      <c r="D22" s="880">
        <v>36126</v>
      </c>
      <c r="E22" s="880">
        <v>13118</v>
      </c>
      <c r="F22" s="880">
        <v>13481</v>
      </c>
      <c r="G22" s="880">
        <v>26599</v>
      </c>
      <c r="H22" s="880">
        <v>32614</v>
      </c>
      <c r="I22" s="880">
        <v>30111</v>
      </c>
      <c r="J22" s="880">
        <v>62725</v>
      </c>
    </row>
    <row r="23" spans="1:10">
      <c r="A23" s="736" t="s">
        <v>424</v>
      </c>
      <c r="B23" s="881"/>
      <c r="C23" s="881"/>
      <c r="D23" s="881"/>
      <c r="E23" s="881"/>
      <c r="F23" s="881"/>
      <c r="G23" s="881"/>
      <c r="H23" s="881"/>
      <c r="I23" s="881"/>
      <c r="J23" s="881"/>
    </row>
    <row r="24" spans="1:10">
      <c r="A24" s="736" t="s">
        <v>373</v>
      </c>
      <c r="B24" s="879">
        <v>8.153873698628356</v>
      </c>
      <c r="C24" s="879">
        <v>9.2711854166000265</v>
      </c>
      <c r="D24" s="879">
        <v>8.7118382849950375</v>
      </c>
      <c r="E24" s="879">
        <v>19.66276948030006</v>
      </c>
      <c r="F24" s="879">
        <v>21.783947050457801</v>
      </c>
      <c r="G24" s="879">
        <v>20.77127130823019</v>
      </c>
      <c r="H24" s="879">
        <v>16.358601638048569</v>
      </c>
      <c r="I24" s="879">
        <v>18.424682673872582</v>
      </c>
      <c r="J24" s="879">
        <v>17.42500635113333</v>
      </c>
    </row>
    <row r="25" spans="1:10">
      <c r="A25" s="736" t="s">
        <v>395</v>
      </c>
      <c r="B25" s="879">
        <v>38.97387595584599</v>
      </c>
      <c r="C25" s="879">
        <v>40.688238005030307</v>
      </c>
      <c r="D25" s="879">
        <v>39.829996317129194</v>
      </c>
      <c r="E25" s="879">
        <v>46.037691309715427</v>
      </c>
      <c r="F25" s="879">
        <v>46.386784179659053</v>
      </c>
      <c r="G25" s="879">
        <v>46.220123035325791</v>
      </c>
      <c r="H25" s="879">
        <v>44.009692101222512</v>
      </c>
      <c r="I25" s="879">
        <v>44.856912219902533</v>
      </c>
      <c r="J25" s="879">
        <v>44.446983529736237</v>
      </c>
    </row>
    <row r="26" spans="1:10">
      <c r="A26" s="736" t="s">
        <v>396</v>
      </c>
      <c r="B26" s="879">
        <v>5.276689382627342E-2</v>
      </c>
      <c r="C26" s="879">
        <v>4.7921827592784121E-2</v>
      </c>
      <c r="D26" s="879">
        <v>5.0347358316706177E-2</v>
      </c>
      <c r="E26" s="879">
        <v>1.420634369166951E-2</v>
      </c>
      <c r="F26" s="879">
        <v>1.4195646001893041E-2</v>
      </c>
      <c r="G26" s="879">
        <v>1.420075320795015E-2</v>
      </c>
      <c r="H26" s="879">
        <v>2.52769565594296E-2</v>
      </c>
      <c r="I26" s="879">
        <v>2.325001494871002E-2</v>
      </c>
      <c r="J26" s="879">
        <v>2.423075360352429E-2</v>
      </c>
    </row>
    <row r="27" spans="1:10">
      <c r="A27" s="736" t="s">
        <v>397</v>
      </c>
      <c r="B27" s="879">
        <v>1.181789335414858E-2</v>
      </c>
      <c r="C27" s="879">
        <v>1.1432525000503509E-2</v>
      </c>
      <c r="D27" s="879">
        <v>1.162544760191864E-2</v>
      </c>
      <c r="E27" s="879">
        <v>5.9014627060871676E-3</v>
      </c>
      <c r="F27" s="879">
        <v>3.9130417769383582E-3</v>
      </c>
      <c r="G27" s="879">
        <v>4.8623378984021318E-3</v>
      </c>
      <c r="H27" s="879">
        <v>7.6000513682043368E-3</v>
      </c>
      <c r="I27" s="879">
        <v>5.931775359691408E-3</v>
      </c>
      <c r="J27" s="879">
        <v>6.7389731397335517E-3</v>
      </c>
    </row>
    <row r="28" spans="1:10">
      <c r="A28" s="736" t="s">
        <v>398</v>
      </c>
      <c r="B28" s="879">
        <v>2.127220803746745E-2</v>
      </c>
      <c r="C28" s="879">
        <v>2.5708372280924981E-2</v>
      </c>
      <c r="D28" s="879">
        <v>2.3487545536700769E-2</v>
      </c>
      <c r="E28" s="879">
        <v>9.8278391032822609E-3</v>
      </c>
      <c r="F28" s="879">
        <v>9.2608655387541126E-3</v>
      </c>
      <c r="G28" s="879">
        <v>9.531545553176141E-3</v>
      </c>
      <c r="H28" s="879">
        <v>1.311348149022757E-2</v>
      </c>
      <c r="I28" s="879">
        <v>1.367647938159413E-2</v>
      </c>
      <c r="J28" s="879">
        <v>1.3404072030675869E-2</v>
      </c>
    </row>
    <row r="29" spans="1:10">
      <c r="A29" s="736" t="s">
        <v>399</v>
      </c>
      <c r="B29" s="879">
        <v>16.85952483796191</v>
      </c>
      <c r="C29" s="879">
        <v>17.91038322060745</v>
      </c>
      <c r="D29" s="879">
        <v>17.38430387085991</v>
      </c>
      <c r="E29" s="879">
        <v>8.4451121135136837</v>
      </c>
      <c r="F29" s="879">
        <v>9.2988437831113995</v>
      </c>
      <c r="G29" s="879">
        <v>8.8912619925360836</v>
      </c>
      <c r="H29" s="879">
        <v>10.860863586372631</v>
      </c>
      <c r="I29" s="879">
        <v>11.610758491185351</v>
      </c>
      <c r="J29" s="879">
        <v>11.2479207477059</v>
      </c>
    </row>
    <row r="30" spans="1:10">
      <c r="A30" s="736" t="s">
        <v>400</v>
      </c>
      <c r="B30" s="879">
        <v>1.6370145874166619</v>
      </c>
      <c r="C30" s="879">
        <v>1.9004647647210049</v>
      </c>
      <c r="D30" s="879">
        <v>1.7685766813636381</v>
      </c>
      <c r="E30" s="879">
        <v>1.2328821887192589</v>
      </c>
      <c r="F30" s="879">
        <v>0.92280394660697973</v>
      </c>
      <c r="G30" s="879">
        <v>1.070839037302538</v>
      </c>
      <c r="H30" s="879">
        <v>1.348907331454017</v>
      </c>
      <c r="I30" s="879">
        <v>1.185273675894156</v>
      </c>
      <c r="J30" s="879">
        <v>1.264448058810469</v>
      </c>
    </row>
    <row r="31" spans="1:10">
      <c r="A31" s="736" t="s">
        <v>401</v>
      </c>
      <c r="B31" s="879">
        <v>1.3757800548232071</v>
      </c>
      <c r="C31" s="879">
        <v>0.90014844511736403</v>
      </c>
      <c r="D31" s="879">
        <v>1.138258519781749</v>
      </c>
      <c r="E31" s="879">
        <v>0.3465681566590868</v>
      </c>
      <c r="F31" s="879">
        <v>0.1401521129773422</v>
      </c>
      <c r="G31" s="879">
        <v>0.2386976205217925</v>
      </c>
      <c r="H31" s="879">
        <v>0.64205166100988731</v>
      </c>
      <c r="I31" s="879">
        <v>0.34418609680911832</v>
      </c>
      <c r="J31" s="879">
        <v>0.4883087845100475</v>
      </c>
    </row>
    <row r="32" spans="1:10">
      <c r="A32" s="736" t="s">
        <v>402</v>
      </c>
      <c r="B32" s="879">
        <v>6.6220974515303874</v>
      </c>
      <c r="C32" s="879">
        <v>6.4013846979503199</v>
      </c>
      <c r="D32" s="879">
        <v>6.5118776281128774</v>
      </c>
      <c r="E32" s="879">
        <v>1.7020246776326</v>
      </c>
      <c r="F32" s="879">
        <v>1.3727602727129249</v>
      </c>
      <c r="G32" s="879">
        <v>1.52995506881685</v>
      </c>
      <c r="H32" s="879">
        <v>3.1145621225314888</v>
      </c>
      <c r="I32" s="879">
        <v>2.7227803073963668</v>
      </c>
      <c r="J32" s="879">
        <v>2.9123445100967631</v>
      </c>
    </row>
    <row r="33" spans="1:10">
      <c r="A33" s="736" t="s">
        <v>403</v>
      </c>
      <c r="B33" s="879">
        <v>1.8368551640353139</v>
      </c>
      <c r="C33" s="879">
        <v>1.1311683803606991</v>
      </c>
      <c r="D33" s="879">
        <v>1.484448375469418</v>
      </c>
      <c r="E33" s="879">
        <v>0.39287560192539978</v>
      </c>
      <c r="F33" s="879">
        <v>0.28060857364844621</v>
      </c>
      <c r="G33" s="879">
        <v>0.33420620629718201</v>
      </c>
      <c r="H33" s="879">
        <v>0.80743760027020894</v>
      </c>
      <c r="I33" s="879">
        <v>0.50895586759132383</v>
      </c>
      <c r="J33" s="879">
        <v>0.65337668930912385</v>
      </c>
    </row>
    <row r="34" spans="1:10">
      <c r="A34" s="736" t="s">
        <v>404</v>
      </c>
      <c r="B34" s="879">
        <v>3.5341410075581341</v>
      </c>
      <c r="C34" s="879">
        <v>1.9255215423127821</v>
      </c>
      <c r="D34" s="879">
        <v>2.7308265160781722</v>
      </c>
      <c r="E34" s="879">
        <v>0.52385000004759241</v>
      </c>
      <c r="F34" s="879">
        <v>0.26156510366734631</v>
      </c>
      <c r="G34" s="879">
        <v>0.38678307497429659</v>
      </c>
      <c r="H34" s="879">
        <v>1.388095096321321</v>
      </c>
      <c r="I34" s="879">
        <v>0.70828260313655744</v>
      </c>
      <c r="J34" s="879">
        <v>1.0372108695286371</v>
      </c>
    </row>
    <row r="35" spans="1:10">
      <c r="A35" s="736" t="s">
        <v>405</v>
      </c>
      <c r="B35" s="879">
        <v>2.523888394178742</v>
      </c>
      <c r="C35" s="879">
        <v>1.51774173866788</v>
      </c>
      <c r="D35" s="879">
        <v>2.0214375620282712</v>
      </c>
      <c r="E35" s="879">
        <v>0.50528894798812474</v>
      </c>
      <c r="F35" s="879">
        <v>0.2489781526181945</v>
      </c>
      <c r="G35" s="879">
        <v>0.37134401608661322</v>
      </c>
      <c r="H35" s="879">
        <v>1.0848225108092919</v>
      </c>
      <c r="I35" s="879">
        <v>0.58959938729372363</v>
      </c>
      <c r="J35" s="879">
        <v>0.82921381793198901</v>
      </c>
    </row>
    <row r="36" spans="1:10">
      <c r="A36" s="736" t="s">
        <v>406</v>
      </c>
      <c r="B36" s="879">
        <v>18.39709185280341</v>
      </c>
      <c r="C36" s="879">
        <v>18.268701063757948</v>
      </c>
      <c r="D36" s="879">
        <v>18.332975892726409</v>
      </c>
      <c r="E36" s="879">
        <v>21.121001877997731</v>
      </c>
      <c r="F36" s="879">
        <v>19.27618727122292</v>
      </c>
      <c r="G36" s="879">
        <v>20.156924003249131</v>
      </c>
      <c r="H36" s="879">
        <v>20.33897586254221</v>
      </c>
      <c r="I36" s="879">
        <v>19.0057104072283</v>
      </c>
      <c r="J36" s="879">
        <v>19.65081284246358</v>
      </c>
    </row>
    <row r="37" spans="1:10">
      <c r="A37" s="736" t="s">
        <v>232</v>
      </c>
      <c r="B37" s="879">
        <v>100</v>
      </c>
      <c r="C37" s="879">
        <v>100</v>
      </c>
      <c r="D37" s="879">
        <v>100</v>
      </c>
      <c r="E37" s="879">
        <v>100</v>
      </c>
      <c r="F37" s="879">
        <v>100</v>
      </c>
      <c r="G37" s="879">
        <v>100</v>
      </c>
      <c r="H37" s="879">
        <v>100</v>
      </c>
      <c r="I37" s="879">
        <v>100</v>
      </c>
      <c r="J37" s="879">
        <v>100</v>
      </c>
    </row>
    <row r="38" spans="1:10">
      <c r="A38" s="739" t="s">
        <v>232</v>
      </c>
      <c r="B38" s="880">
        <v>1692349</v>
      </c>
      <c r="C38" s="880">
        <v>1688166</v>
      </c>
      <c r="D38" s="880">
        <v>3380515</v>
      </c>
      <c r="E38" s="880">
        <v>4202348</v>
      </c>
      <c r="F38" s="880">
        <v>4600002</v>
      </c>
      <c r="G38" s="880">
        <v>8802350</v>
      </c>
      <c r="H38" s="880">
        <v>5894697</v>
      </c>
      <c r="I38" s="880">
        <v>6288168</v>
      </c>
      <c r="J38" s="880">
        <v>12182865</v>
      </c>
    </row>
    <row r="39" spans="1:10">
      <c r="A39" s="767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workbookViewId="0">
      <selection activeCell="A3" sqref="A3"/>
    </sheetView>
  </sheetViews>
  <sheetFormatPr defaultRowHeight="14.4"/>
  <sheetData>
    <row r="3" spans="1:10">
      <c r="A3" s="718" t="s">
        <v>521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421</v>
      </c>
    </row>
    <row r="8" spans="1:10">
      <c r="A8" s="736" t="s">
        <v>366</v>
      </c>
      <c r="B8" s="741">
        <v>49.600685869777926</v>
      </c>
      <c r="C8" s="741">
        <v>54.043639224864073</v>
      </c>
      <c r="D8" s="741">
        <v>51.734160046502623</v>
      </c>
      <c r="E8" s="741">
        <v>55.834646279412148</v>
      </c>
      <c r="F8" s="741">
        <v>56.753497346840327</v>
      </c>
      <c r="G8" s="741">
        <v>56.309789590530947</v>
      </c>
      <c r="H8" s="741">
        <v>52.213615671500413</v>
      </c>
      <c r="I8" s="741">
        <v>55.277916627758152</v>
      </c>
      <c r="J8" s="741">
        <v>53.734521284426677</v>
      </c>
    </row>
    <row r="9" spans="1:10">
      <c r="A9" s="736" t="s">
        <v>367</v>
      </c>
      <c r="B9" s="741">
        <v>13.523562795292101</v>
      </c>
      <c r="C9" s="741">
        <v>13.22492459472819</v>
      </c>
      <c r="D9" s="741">
        <v>13.38015888393722</v>
      </c>
      <c r="E9" s="741">
        <v>2.87083193429243</v>
      </c>
      <c r="F9" s="741">
        <v>2.1816208393632421</v>
      </c>
      <c r="G9" s="741">
        <v>2.514436808561058</v>
      </c>
      <c r="H9" s="741">
        <v>9.0585299578333132</v>
      </c>
      <c r="I9" s="741">
        <v>8.1949563583830898</v>
      </c>
      <c r="J9" s="741">
        <v>8.6299121577779356</v>
      </c>
    </row>
    <row r="10" spans="1:10">
      <c r="A10" s="736" t="s">
        <v>368</v>
      </c>
      <c r="B10" s="741">
        <v>8.7550904397580815</v>
      </c>
      <c r="C10" s="741">
        <v>8.3778031090173606</v>
      </c>
      <c r="D10" s="741">
        <v>8.5739197829877938</v>
      </c>
      <c r="E10" s="741">
        <v>1.5019242193351761</v>
      </c>
      <c r="F10" s="741">
        <v>1.4049686444766041</v>
      </c>
      <c r="G10" s="741">
        <v>1.4517879192287071</v>
      </c>
      <c r="H10" s="741">
        <v>5.7149661962834859</v>
      </c>
      <c r="I10" s="741">
        <v>5.2018390451027452</v>
      </c>
      <c r="J10" s="741">
        <v>5.4602856099063777</v>
      </c>
    </row>
    <row r="11" spans="1:10">
      <c r="A11" s="736" t="s">
        <v>369</v>
      </c>
      <c r="B11" s="741">
        <v>0.48458190832083048</v>
      </c>
      <c r="C11" s="741">
        <v>0.29355095782348611</v>
      </c>
      <c r="D11" s="741">
        <v>0.3928502228250339</v>
      </c>
      <c r="E11" s="741">
        <v>3.8742671178035488E-2</v>
      </c>
      <c r="F11" s="741">
        <v>1.8089725036179449E-2</v>
      </c>
      <c r="G11" s="741">
        <v>2.8062910809833239E-2</v>
      </c>
      <c r="H11" s="741">
        <v>0.29771087402499691</v>
      </c>
      <c r="I11" s="741">
        <v>0.16808476745527351</v>
      </c>
      <c r="J11" s="741">
        <v>0.23337350120230971</v>
      </c>
    </row>
    <row r="12" spans="1:10">
      <c r="A12" s="736" t="s">
        <v>370</v>
      </c>
      <c r="B12" s="741">
        <v>0.99991613005432911</v>
      </c>
      <c r="C12" s="741">
        <v>0.84332852488121779</v>
      </c>
      <c r="D12" s="741">
        <v>0.92472389071885286</v>
      </c>
      <c r="E12" s="741">
        <v>0.1110623240437017</v>
      </c>
      <c r="F12" s="741">
        <v>4.1003376748673423E-2</v>
      </c>
      <c r="G12" s="741">
        <v>7.4834428826221988E-2</v>
      </c>
      <c r="H12" s="741">
        <v>0.62735800544540254</v>
      </c>
      <c r="I12" s="741">
        <v>0.4778880643336208</v>
      </c>
      <c r="J12" s="741">
        <v>0.55317153497603555</v>
      </c>
    </row>
    <row r="13" spans="1:10">
      <c r="A13" s="736" t="s">
        <v>371</v>
      </c>
      <c r="B13" s="741">
        <v>8.75043099833192</v>
      </c>
      <c r="C13" s="741">
        <v>7.8290343081377163</v>
      </c>
      <c r="D13" s="741">
        <v>8.3079829490408841</v>
      </c>
      <c r="E13" s="741">
        <v>1.083503370612392</v>
      </c>
      <c r="F13" s="741">
        <v>0.81644958996623251</v>
      </c>
      <c r="G13" s="741">
        <v>0.9454082841712711</v>
      </c>
      <c r="H13" s="741">
        <v>5.5368809643667154</v>
      </c>
      <c r="I13" s="741">
        <v>4.6349649274104507</v>
      </c>
      <c r="J13" s="741">
        <v>5.0892326482985002</v>
      </c>
    </row>
    <row r="14" spans="1:10">
      <c r="A14" s="736" t="s">
        <v>372</v>
      </c>
      <c r="B14" s="741">
        <v>5.2819428006970526</v>
      </c>
      <c r="C14" s="741">
        <v>5.9840009684155309</v>
      </c>
      <c r="D14" s="741">
        <v>5.619066072466576</v>
      </c>
      <c r="E14" s="741">
        <v>31.260169951184231</v>
      </c>
      <c r="F14" s="741">
        <v>32.656777616980222</v>
      </c>
      <c r="G14" s="741">
        <v>31.982364019606621</v>
      </c>
      <c r="H14" s="741">
        <v>16.170572092041379</v>
      </c>
      <c r="I14" s="741">
        <v>18.13283091001972</v>
      </c>
      <c r="J14" s="741">
        <v>17.144500727929032</v>
      </c>
    </row>
    <row r="15" spans="1:10">
      <c r="A15" s="736" t="s">
        <v>373</v>
      </c>
      <c r="B15" s="741">
        <v>11.22925383705002</v>
      </c>
      <c r="C15" s="741">
        <v>8.4342940149902645</v>
      </c>
      <c r="D15" s="741">
        <v>9.8871342763030423</v>
      </c>
      <c r="E15" s="741">
        <v>6.5759227212852238</v>
      </c>
      <c r="F15" s="741">
        <v>5.6343463579353594</v>
      </c>
      <c r="G15" s="741">
        <v>6.0890280254935956</v>
      </c>
      <c r="H15" s="741">
        <v>9.2788360046118115</v>
      </c>
      <c r="I15" s="741">
        <v>7.1589829223679082</v>
      </c>
      <c r="J15" s="741">
        <v>8.2266885499762807</v>
      </c>
    </row>
    <row r="16" spans="1:10">
      <c r="A16" s="736" t="s">
        <v>374</v>
      </c>
      <c r="B16" s="741">
        <v>1.3717395558620431</v>
      </c>
      <c r="C16" s="741">
        <v>0.96538923242981511</v>
      </c>
      <c r="D16" s="741">
        <v>1.176613059484596</v>
      </c>
      <c r="E16" s="741">
        <v>0.7231965286566624</v>
      </c>
      <c r="F16" s="741">
        <v>0.49324650265315972</v>
      </c>
      <c r="G16" s="741">
        <v>0.60428801277174249</v>
      </c>
      <c r="H16" s="741">
        <v>1.0999063563978071</v>
      </c>
      <c r="I16" s="741">
        <v>0.7503391906663518</v>
      </c>
      <c r="J16" s="741">
        <v>0.92640555734281371</v>
      </c>
    </row>
    <row r="17" spans="1:10">
      <c r="A17" s="736" t="s">
        <v>375</v>
      </c>
      <c r="B17" s="741">
        <v>2.7956648556970989E-3</v>
      </c>
      <c r="C17" s="741">
        <v>4.0350647123503242E-3</v>
      </c>
      <c r="D17" s="741">
        <v>3.390815733385003E-3</v>
      </c>
      <c r="H17" s="741">
        <v>1.6238774946818011E-3</v>
      </c>
      <c r="I17" s="741">
        <v>2.1971865026833141E-3</v>
      </c>
      <c r="J17" s="741">
        <v>1.90842816403758E-3</v>
      </c>
    </row>
    <row r="18" spans="1:10">
      <c r="A18" s="736" t="s">
        <v>232</v>
      </c>
      <c r="B18" s="741">
        <v>100</v>
      </c>
      <c r="C18" s="741">
        <v>100</v>
      </c>
      <c r="D18" s="741">
        <v>100</v>
      </c>
      <c r="E18" s="741">
        <v>100</v>
      </c>
      <c r="F18" s="741">
        <v>100</v>
      </c>
      <c r="G18" s="741">
        <v>100</v>
      </c>
      <c r="H18" s="741">
        <v>100</v>
      </c>
      <c r="I18" s="741">
        <v>100</v>
      </c>
      <c r="J18" s="741">
        <v>100</v>
      </c>
    </row>
    <row r="19" spans="1:10">
      <c r="A19" s="736" t="s">
        <v>2</v>
      </c>
    </row>
    <row r="20" spans="1:10">
      <c r="A20" s="736" t="s">
        <v>421</v>
      </c>
    </row>
    <row r="21" spans="1:10">
      <c r="A21" s="736" t="s">
        <v>232</v>
      </c>
      <c r="B21" s="748">
        <v>107309</v>
      </c>
      <c r="C21" s="748">
        <v>99131</v>
      </c>
      <c r="D21" s="748">
        <v>206440</v>
      </c>
      <c r="E21" s="748">
        <v>77434</v>
      </c>
      <c r="F21" s="748">
        <v>82920</v>
      </c>
      <c r="G21" s="748">
        <v>160354</v>
      </c>
      <c r="H21" s="748">
        <v>184743</v>
      </c>
      <c r="I21" s="748">
        <v>182051</v>
      </c>
      <c r="J21" s="748">
        <v>366794</v>
      </c>
    </row>
    <row r="22" spans="1:10">
      <c r="A22" s="736" t="s">
        <v>3</v>
      </c>
    </row>
    <row r="23" spans="1:10">
      <c r="A23" s="736" t="s">
        <v>422</v>
      </c>
    </row>
    <row r="24" spans="1:10">
      <c r="A24" s="736" t="s">
        <v>366</v>
      </c>
      <c r="B24" s="741">
        <v>83.879211270959047</v>
      </c>
      <c r="C24" s="741">
        <v>84.800373543207243</v>
      </c>
      <c r="D24" s="741">
        <v>84.339841564836945</v>
      </c>
      <c r="E24" s="741">
        <v>93.771400021390292</v>
      </c>
      <c r="F24" s="741">
        <v>94.41837301746439</v>
      </c>
      <c r="G24" s="741">
        <v>94.10833161512852</v>
      </c>
      <c r="H24" s="741">
        <v>91.003594635542512</v>
      </c>
      <c r="I24" s="741">
        <v>91.885099917603824</v>
      </c>
      <c r="J24" s="741">
        <v>91.457708313922794</v>
      </c>
    </row>
    <row r="25" spans="1:10">
      <c r="A25" s="736" t="s">
        <v>367</v>
      </c>
      <c r="B25" s="741">
        <v>7.9690204302158412</v>
      </c>
      <c r="C25" s="741">
        <v>7.6257060441556916</v>
      </c>
      <c r="D25" s="741">
        <v>7.797344916239962</v>
      </c>
      <c r="E25" s="741">
        <v>2.4724688912423649</v>
      </c>
      <c r="F25" s="741">
        <v>2.208400819408491</v>
      </c>
      <c r="G25" s="741">
        <v>2.3349471139220408</v>
      </c>
      <c r="H25" s="741">
        <v>4.0103878833862883</v>
      </c>
      <c r="I25" s="741">
        <v>3.6352582065727939</v>
      </c>
      <c r="J25" s="741">
        <v>3.8171371781732359</v>
      </c>
    </row>
    <row r="26" spans="1:10">
      <c r="A26" s="736" t="s">
        <v>368</v>
      </c>
      <c r="B26" s="741">
        <v>2.7607347918059362</v>
      </c>
      <c r="C26" s="741">
        <v>2.717858718497312</v>
      </c>
      <c r="D26" s="741">
        <v>2.73929446707327</v>
      </c>
      <c r="E26" s="741">
        <v>0.50807505813957365</v>
      </c>
      <c r="F26" s="741">
        <v>0.52684152073442303</v>
      </c>
      <c r="G26" s="741">
        <v>0.51784828544470074</v>
      </c>
      <c r="H26" s="741">
        <v>1.1383626416687871</v>
      </c>
      <c r="I26" s="741">
        <v>1.103930856544904</v>
      </c>
      <c r="J26" s="741">
        <v>1.1206248641262151</v>
      </c>
    </row>
    <row r="27" spans="1:10">
      <c r="A27" s="736" t="s">
        <v>369</v>
      </c>
      <c r="B27" s="741">
        <v>0.18549509619875279</v>
      </c>
      <c r="C27" s="741">
        <v>9.1211377503520555E-2</v>
      </c>
      <c r="D27" s="741">
        <v>0.1383482054077409</v>
      </c>
      <c r="E27" s="741">
        <v>2.792745177344878E-2</v>
      </c>
      <c r="F27" s="741">
        <v>1.8189526270259122E-2</v>
      </c>
      <c r="G27" s="741">
        <v>2.2856119925901419E-2</v>
      </c>
      <c r="H27" s="741">
        <v>7.2014416334925807E-2</v>
      </c>
      <c r="I27" s="741">
        <v>3.7422662217745643E-2</v>
      </c>
      <c r="J27" s="741">
        <v>5.4194229634460703E-2</v>
      </c>
    </row>
    <row r="28" spans="1:10">
      <c r="A28" s="736" t="s">
        <v>370</v>
      </c>
      <c r="B28" s="741">
        <v>0.16666514042911701</v>
      </c>
      <c r="C28" s="741">
        <v>0.1551852294790137</v>
      </c>
      <c r="D28" s="741">
        <v>0.1609245723295005</v>
      </c>
      <c r="E28" s="741">
        <v>1.612054342018341E-2</v>
      </c>
      <c r="F28" s="741">
        <v>1.6000235706797108E-2</v>
      </c>
      <c r="G28" s="741">
        <v>1.6057889383838429E-2</v>
      </c>
      <c r="H28" s="741">
        <v>5.8242479922198158E-2</v>
      </c>
      <c r="I28" s="741">
        <v>5.2660000720420153E-2</v>
      </c>
      <c r="J28" s="741">
        <v>5.5366626292742013E-2</v>
      </c>
    </row>
    <row r="29" spans="1:10">
      <c r="A29" s="736" t="s">
        <v>371</v>
      </c>
      <c r="B29" s="741">
        <v>1.6416401864451791</v>
      </c>
      <c r="C29" s="741">
        <v>1.5599777750947159</v>
      </c>
      <c r="D29" s="741">
        <v>1.600804622861647</v>
      </c>
      <c r="E29" s="741">
        <v>0.10397194625210709</v>
      </c>
      <c r="F29" s="741">
        <v>9.5489897753992498E-2</v>
      </c>
      <c r="G29" s="741">
        <v>9.955465196629229E-2</v>
      </c>
      <c r="H29" s="741">
        <v>0.53420700789788533</v>
      </c>
      <c r="I29" s="741">
        <v>0.48121956582778908</v>
      </c>
      <c r="J29" s="741">
        <v>0.50691015248920768</v>
      </c>
    </row>
    <row r="30" spans="1:10">
      <c r="A30" s="736" t="s">
        <v>372</v>
      </c>
      <c r="B30" s="741">
        <v>0.23362881292295859</v>
      </c>
      <c r="C30" s="741">
        <v>0.23924389544681271</v>
      </c>
      <c r="D30" s="741">
        <v>0.23643665383333259</v>
      </c>
      <c r="E30" s="741">
        <v>0.37866600613203238</v>
      </c>
      <c r="F30" s="741">
        <v>0.355524418978653</v>
      </c>
      <c r="G30" s="741">
        <v>0.36661429471821172</v>
      </c>
      <c r="H30" s="741">
        <v>0.33808502505291388</v>
      </c>
      <c r="I30" s="741">
        <v>0.32489743432458418</v>
      </c>
      <c r="J30" s="741">
        <v>0.33129134445169112</v>
      </c>
    </row>
    <row r="31" spans="1:10">
      <c r="A31" s="736" t="s">
        <v>373</v>
      </c>
      <c r="B31" s="741">
        <v>3.0318518145438231</v>
      </c>
      <c r="C31" s="741">
        <v>2.7165998412670249</v>
      </c>
      <c r="D31" s="741">
        <v>2.8742090045081201</v>
      </c>
      <c r="E31" s="741">
        <v>2.6373431387743089</v>
      </c>
      <c r="F31" s="741">
        <v>2.3079623883973328</v>
      </c>
      <c r="G31" s="741">
        <v>2.465807724089871</v>
      </c>
      <c r="H31" s="741">
        <v>2.7477255086528589</v>
      </c>
      <c r="I31" s="741">
        <v>2.4155929065441728</v>
      </c>
      <c r="J31" s="741">
        <v>2.5766250504674062</v>
      </c>
    </row>
    <row r="32" spans="1:10">
      <c r="A32" s="736" t="s">
        <v>374</v>
      </c>
      <c r="B32" s="741">
        <v>0.12980650360344689</v>
      </c>
      <c r="C32" s="741">
        <v>9.3156915041236812E-2</v>
      </c>
      <c r="D32" s="741">
        <v>0.1114797535198673</v>
      </c>
      <c r="E32" s="741">
        <v>8.3048592654324183E-2</v>
      </c>
      <c r="F32" s="741">
        <v>5.2849883415162328E-2</v>
      </c>
      <c r="G32" s="741">
        <v>6.7321662327200549E-2</v>
      </c>
      <c r="H32" s="741">
        <v>9.6131318936748852E-2</v>
      </c>
      <c r="I32" s="741">
        <v>6.3466303100655208E-2</v>
      </c>
      <c r="J32" s="741">
        <v>7.930370508400883E-2</v>
      </c>
    </row>
    <row r="33" spans="1:10">
      <c r="A33" s="736" t="s">
        <v>375</v>
      </c>
      <c r="B33" s="741">
        <v>1.945952875889415E-3</v>
      </c>
      <c r="C33" s="741">
        <v>6.8666030742926397E-4</v>
      </c>
      <c r="D33" s="741">
        <v>1.3162393896082899E-3</v>
      </c>
      <c r="E33" s="741">
        <v>9.7835022136285536E-4</v>
      </c>
      <c r="F33" s="741">
        <v>3.6829187048893612E-4</v>
      </c>
      <c r="G33" s="741">
        <v>6.6064309342931836E-4</v>
      </c>
      <c r="H33" s="741">
        <v>1.249082604875298E-3</v>
      </c>
      <c r="I33" s="741">
        <v>4.5214654310606902E-4</v>
      </c>
      <c r="J33" s="741">
        <v>8.3853535824093915E-4</v>
      </c>
    </row>
    <row r="34" spans="1:10">
      <c r="A34" s="736" t="s">
        <v>232</v>
      </c>
      <c r="B34" s="741">
        <v>100</v>
      </c>
      <c r="C34" s="741">
        <v>100</v>
      </c>
      <c r="D34" s="741">
        <v>100</v>
      </c>
      <c r="E34" s="741">
        <v>100</v>
      </c>
      <c r="F34" s="741">
        <v>100</v>
      </c>
      <c r="G34" s="741">
        <v>100</v>
      </c>
      <c r="H34" s="741">
        <v>100</v>
      </c>
      <c r="I34" s="741">
        <v>100</v>
      </c>
      <c r="J34" s="741">
        <v>100</v>
      </c>
    </row>
    <row r="35" spans="1:10">
      <c r="A35" s="736" t="s">
        <v>2</v>
      </c>
    </row>
    <row r="36" spans="1:10">
      <c r="A36" s="736" t="s">
        <v>422</v>
      </c>
    </row>
    <row r="37" spans="1:10">
      <c r="A37" s="739" t="s">
        <v>232</v>
      </c>
      <c r="B37" s="749">
        <v>1747216</v>
      </c>
      <c r="C37" s="749">
        <v>1747589</v>
      </c>
      <c r="D37" s="749">
        <v>3494805</v>
      </c>
      <c r="E37" s="749">
        <v>4497367</v>
      </c>
      <c r="F37" s="749">
        <v>4887428</v>
      </c>
      <c r="G37" s="749">
        <v>9384795</v>
      </c>
      <c r="H37" s="749">
        <v>6244583</v>
      </c>
      <c r="I37" s="749">
        <v>6635017</v>
      </c>
      <c r="J37" s="749">
        <v>12879600</v>
      </c>
    </row>
    <row r="38" spans="1:10">
      <c r="A38" s="729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workbookViewId="0">
      <selection activeCell="A3" sqref="A3"/>
    </sheetView>
  </sheetViews>
  <sheetFormatPr defaultRowHeight="14.4"/>
  <sheetData>
    <row r="3" spans="1:10">
      <c r="A3" s="718" t="s">
        <v>522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423</v>
      </c>
    </row>
    <row r="8" spans="1:10">
      <c r="A8" s="736" t="s">
        <v>366</v>
      </c>
      <c r="B8" s="741">
        <v>36.720496894409941</v>
      </c>
      <c r="C8" s="741">
        <v>42.397034119214503</v>
      </c>
      <c r="D8" s="741">
        <v>39.3414999465069</v>
      </c>
      <c r="E8" s="741">
        <v>64.21060161671079</v>
      </c>
      <c r="F8" s="741">
        <v>68.11392844737756</v>
      </c>
      <c r="G8" s="741">
        <v>66.190878973708323</v>
      </c>
      <c r="H8" s="741">
        <v>47.988505747126439</v>
      </c>
      <c r="I8" s="741">
        <v>54.090593214985148</v>
      </c>
      <c r="J8" s="741">
        <v>50.926066725464558</v>
      </c>
    </row>
    <row r="9" spans="1:10">
      <c r="A9" s="736" t="s">
        <v>367</v>
      </c>
      <c r="B9" s="741">
        <v>7.1304347826086953</v>
      </c>
      <c r="C9" s="741">
        <v>7.3799455482824543</v>
      </c>
      <c r="D9" s="741">
        <v>7.2456403123997006</v>
      </c>
      <c r="E9" s="741">
        <v>1.387795979683812</v>
      </c>
      <c r="F9" s="741">
        <v>0.89614449461618617</v>
      </c>
      <c r="G9" s="741">
        <v>1.138366109818848</v>
      </c>
      <c r="H9" s="741">
        <v>4.7765657987332863</v>
      </c>
      <c r="I9" s="741">
        <v>4.431739212837198</v>
      </c>
      <c r="J9" s="741">
        <v>4.6105653720993889</v>
      </c>
    </row>
    <row r="10" spans="1:10">
      <c r="A10" s="736" t="s">
        <v>368</v>
      </c>
      <c r="B10" s="741">
        <v>2.7527950310559</v>
      </c>
      <c r="C10" s="741">
        <v>2.739964085037363</v>
      </c>
      <c r="D10" s="741">
        <v>2.746870653685674</v>
      </c>
      <c r="E10" s="741">
        <v>0.52221188926246509</v>
      </c>
      <c r="F10" s="741">
        <v>0.61132337617228205</v>
      </c>
      <c r="G10" s="741">
        <v>0.56742087826883769</v>
      </c>
      <c r="H10" s="741">
        <v>1.838494018296974</v>
      </c>
      <c r="I10" s="741">
        <v>1.772063933287005</v>
      </c>
      <c r="J10" s="741">
        <v>1.8065144004136131</v>
      </c>
    </row>
    <row r="11" spans="1:10">
      <c r="A11" s="736" t="s">
        <v>369</v>
      </c>
      <c r="B11" s="741">
        <v>1.2968944099378881</v>
      </c>
      <c r="C11" s="741">
        <v>0.90366680183050463</v>
      </c>
      <c r="D11" s="741">
        <v>1.1153311222852249</v>
      </c>
      <c r="F11" s="741">
        <v>2.7787426189649189E-2</v>
      </c>
      <c r="G11" s="741">
        <v>1.4097413124691619E-2</v>
      </c>
      <c r="H11" s="741">
        <v>0.76530612244897955</v>
      </c>
      <c r="I11" s="741">
        <v>0.50540147829932403</v>
      </c>
      <c r="J11" s="741">
        <v>0.640187342234117</v>
      </c>
    </row>
    <row r="12" spans="1:10">
      <c r="A12" s="736" t="s">
        <v>370</v>
      </c>
      <c r="B12" s="741">
        <v>1.714285714285714</v>
      </c>
      <c r="C12" s="741">
        <v>1.4771476568383251</v>
      </c>
      <c r="D12" s="741">
        <v>1.6047929817053601</v>
      </c>
      <c r="E12" s="741">
        <v>0.42921525144860151</v>
      </c>
      <c r="F12" s="741">
        <v>5.5574852379298371E-2</v>
      </c>
      <c r="G12" s="741">
        <v>0.23965602311975751</v>
      </c>
      <c r="H12" s="741">
        <v>1.1875439831104859</v>
      </c>
      <c r="I12" s="741">
        <v>0.83075367995451388</v>
      </c>
      <c r="J12" s="741">
        <v>1.015784191478361</v>
      </c>
    </row>
    <row r="13" spans="1:10">
      <c r="A13" s="736" t="s">
        <v>371</v>
      </c>
      <c r="B13" s="741">
        <v>12.38260869565217</v>
      </c>
      <c r="C13" s="741">
        <v>10.681805016509299</v>
      </c>
      <c r="D13" s="741">
        <v>11.59730394779073</v>
      </c>
      <c r="E13" s="741">
        <v>1.580942842835682</v>
      </c>
      <c r="F13" s="741">
        <v>0.70857936783605424</v>
      </c>
      <c r="G13" s="741">
        <v>1.138366109818848</v>
      </c>
      <c r="H13" s="741">
        <v>7.9550785831574</v>
      </c>
      <c r="I13" s="741">
        <v>6.1469454798155283</v>
      </c>
      <c r="J13" s="741">
        <v>7.0846385450564151</v>
      </c>
    </row>
    <row r="14" spans="1:10">
      <c r="A14" s="736" t="s">
        <v>372</v>
      </c>
      <c r="B14" s="741">
        <v>5.0385093167701864</v>
      </c>
      <c r="C14" s="741">
        <v>5.7695649655332213</v>
      </c>
      <c r="D14" s="741">
        <v>5.3760564887129556</v>
      </c>
      <c r="E14" s="741">
        <v>13.67050575863796</v>
      </c>
      <c r="F14" s="741">
        <v>11.67071899965266</v>
      </c>
      <c r="G14" s="741">
        <v>12.6559526326919</v>
      </c>
      <c r="H14" s="741">
        <v>8.5767065446868411</v>
      </c>
      <c r="I14" s="741">
        <v>8.4528397245561937</v>
      </c>
      <c r="J14" s="741">
        <v>8.5170767312429678</v>
      </c>
    </row>
    <row r="15" spans="1:10">
      <c r="A15" s="736" t="s">
        <v>373</v>
      </c>
      <c r="B15" s="741">
        <v>28.973913043478259</v>
      </c>
      <c r="C15" s="741">
        <v>25.690783757168511</v>
      </c>
      <c r="D15" s="741">
        <v>27.458007916978708</v>
      </c>
      <c r="E15" s="741">
        <v>16.768009156592029</v>
      </c>
      <c r="F15" s="741">
        <v>16.762764848905871</v>
      </c>
      <c r="G15" s="741">
        <v>16.765348558539511</v>
      </c>
      <c r="H15" s="741">
        <v>23.97079521463758</v>
      </c>
      <c r="I15" s="741">
        <v>21.631183271211071</v>
      </c>
      <c r="J15" s="741">
        <v>22.84449986314285</v>
      </c>
    </row>
    <row r="16" spans="1:10">
      <c r="A16" s="736" t="s">
        <v>374</v>
      </c>
      <c r="B16" s="741">
        <v>3.980124223602485</v>
      </c>
      <c r="C16" s="741">
        <v>2.9369171059491399</v>
      </c>
      <c r="D16" s="741">
        <v>3.4984487001176841</v>
      </c>
      <c r="E16" s="741">
        <v>1.430717504828672</v>
      </c>
      <c r="F16" s="741">
        <v>1.1531781868704409</v>
      </c>
      <c r="G16" s="741">
        <v>1.2899133009092829</v>
      </c>
      <c r="H16" s="741">
        <v>2.9351395730706069</v>
      </c>
      <c r="I16" s="741">
        <v>2.1258449680965321</v>
      </c>
      <c r="J16" s="741">
        <v>2.545543018764636</v>
      </c>
    </row>
    <row r="17" spans="1:10">
      <c r="A17" s="736" t="s">
        <v>375</v>
      </c>
      <c r="B17" s="741">
        <v>9.9378881987577643E-3</v>
      </c>
      <c r="C17" s="741">
        <v>2.3170943636679601E-2</v>
      </c>
      <c r="D17" s="741">
        <v>1.6047929817053601E-2</v>
      </c>
      <c r="H17" s="741">
        <v>5.8644147314098052E-3</v>
      </c>
      <c r="I17" s="741">
        <v>1.26350369574831E-2</v>
      </c>
      <c r="J17" s="741">
        <v>9.1238101030990532E-3</v>
      </c>
    </row>
    <row r="18" spans="1:10">
      <c r="A18" s="736" t="s">
        <v>232</v>
      </c>
      <c r="B18" s="741">
        <v>100</v>
      </c>
      <c r="C18" s="741">
        <v>100</v>
      </c>
      <c r="D18" s="741">
        <v>100</v>
      </c>
      <c r="E18" s="741">
        <v>100</v>
      </c>
      <c r="F18" s="741">
        <v>100</v>
      </c>
      <c r="G18" s="741">
        <v>100</v>
      </c>
      <c r="H18" s="741">
        <v>100</v>
      </c>
      <c r="I18" s="741">
        <v>100</v>
      </c>
      <c r="J18" s="741">
        <v>100</v>
      </c>
    </row>
    <row r="19" spans="1:10">
      <c r="A19" s="736" t="s">
        <v>2</v>
      </c>
    </row>
    <row r="20" spans="1:10">
      <c r="A20" s="736" t="s">
        <v>423</v>
      </c>
    </row>
    <row r="21" spans="1:10">
      <c r="A21" s="736" t="s">
        <v>232</v>
      </c>
      <c r="B21" s="748">
        <v>20125</v>
      </c>
      <c r="C21" s="748">
        <v>17263</v>
      </c>
      <c r="D21" s="748">
        <v>37388</v>
      </c>
      <c r="E21" s="748">
        <v>13979</v>
      </c>
      <c r="F21" s="748">
        <v>14395</v>
      </c>
      <c r="G21" s="748">
        <v>28374</v>
      </c>
      <c r="H21" s="748">
        <v>34104</v>
      </c>
      <c r="I21" s="748">
        <v>31658</v>
      </c>
      <c r="J21" s="748">
        <v>65762</v>
      </c>
    </row>
    <row r="22" spans="1:10">
      <c r="A22" s="736" t="s">
        <v>3</v>
      </c>
    </row>
    <row r="23" spans="1:10">
      <c r="A23" s="736" t="s">
        <v>424</v>
      </c>
    </row>
    <row r="24" spans="1:10">
      <c r="A24" s="736" t="s">
        <v>366</v>
      </c>
      <c r="B24" s="741">
        <v>82.39135412123855</v>
      </c>
      <c r="C24" s="741">
        <v>83.533911974973989</v>
      </c>
      <c r="D24" s="741">
        <v>82.961862321591695</v>
      </c>
      <c r="E24" s="741">
        <v>93.217911157243151</v>
      </c>
      <c r="F24" s="741">
        <v>93.864590725537553</v>
      </c>
      <c r="G24" s="741">
        <v>93.554675822429346</v>
      </c>
      <c r="H24" s="741">
        <v>90.112430811627803</v>
      </c>
      <c r="I24" s="741">
        <v>91.079271554703396</v>
      </c>
      <c r="J24" s="741">
        <v>90.61016194064139</v>
      </c>
    </row>
    <row r="25" spans="1:10">
      <c r="A25" s="736" t="s">
        <v>367</v>
      </c>
      <c r="B25" s="741">
        <v>8.3031508940252952</v>
      </c>
      <c r="C25" s="741">
        <v>7.9314244609192794</v>
      </c>
      <c r="D25" s="741">
        <v>8.1175384301297786</v>
      </c>
      <c r="E25" s="741">
        <v>2.4825568724234359</v>
      </c>
      <c r="F25" s="741">
        <v>2.2117643165703949</v>
      </c>
      <c r="G25" s="741">
        <v>2.3415390192581</v>
      </c>
      <c r="H25" s="741">
        <v>4.1521310753559453</v>
      </c>
      <c r="I25" s="741">
        <v>3.7538778054679081</v>
      </c>
      <c r="J25" s="741">
        <v>3.9471096681858659</v>
      </c>
    </row>
    <row r="26" spans="1:10">
      <c r="A26" s="736" t="s">
        <v>368</v>
      </c>
      <c r="B26" s="741">
        <v>3.111480593109464</v>
      </c>
      <c r="C26" s="741">
        <v>3.0243400090846628</v>
      </c>
      <c r="D26" s="741">
        <v>3.0679690828544892</v>
      </c>
      <c r="E26" s="741">
        <v>0.52490537889880373</v>
      </c>
      <c r="F26" s="741">
        <v>0.54128842626231521</v>
      </c>
      <c r="G26" s="741">
        <v>0.53343700991144583</v>
      </c>
      <c r="H26" s="741">
        <v>1.266836397548045</v>
      </c>
      <c r="I26" s="741">
        <v>1.210759556165361</v>
      </c>
      <c r="J26" s="741">
        <v>1.2379679517643769</v>
      </c>
    </row>
    <row r="27" spans="1:10">
      <c r="A27" s="736" t="s">
        <v>369</v>
      </c>
      <c r="B27" s="741">
        <v>0.19079808111644139</v>
      </c>
      <c r="C27" s="741">
        <v>9.4508917126775865E-2</v>
      </c>
      <c r="D27" s="741">
        <v>0.14271845216666479</v>
      </c>
      <c r="E27" s="741">
        <v>2.81966715649065E-2</v>
      </c>
      <c r="F27" s="741">
        <v>1.8159978514727639E-2</v>
      </c>
      <c r="G27" s="741">
        <v>2.296996619127803E-2</v>
      </c>
      <c r="H27" s="741">
        <v>7.4837120587838868E-2</v>
      </c>
      <c r="I27" s="741">
        <v>3.8744895297410181E-2</v>
      </c>
      <c r="J27" s="741">
        <v>5.6256786472757912E-2</v>
      </c>
    </row>
    <row r="28" spans="1:10">
      <c r="A28" s="736" t="s">
        <v>370</v>
      </c>
      <c r="B28" s="741">
        <v>0.198430004361099</v>
      </c>
      <c r="C28" s="741">
        <v>0.17999876466077089</v>
      </c>
      <c r="D28" s="741">
        <v>0.18922681753136111</v>
      </c>
      <c r="E28" s="741">
        <v>1.6466329972974168E-2</v>
      </c>
      <c r="F28" s="741">
        <v>1.6303625155444371E-2</v>
      </c>
      <c r="G28" s="741">
        <v>1.6381599859195999E-2</v>
      </c>
      <c r="H28" s="741">
        <v>6.8660634454910247E-2</v>
      </c>
      <c r="I28" s="741">
        <v>6.0438499663248053E-2</v>
      </c>
      <c r="J28" s="741">
        <v>6.4427866584849655E-2</v>
      </c>
    </row>
    <row r="29" spans="1:10">
      <c r="A29" s="736" t="s">
        <v>371</v>
      </c>
      <c r="B29" s="741">
        <v>1.939653292629743</v>
      </c>
      <c r="C29" s="741">
        <v>1.813598242538633</v>
      </c>
      <c r="D29" s="741">
        <v>1.87671079957542</v>
      </c>
      <c r="E29" s="741">
        <v>0.1160755670797939</v>
      </c>
      <c r="F29" s="741">
        <v>0.10577178597133589</v>
      </c>
      <c r="G29" s="741">
        <v>0.1107097730060866</v>
      </c>
      <c r="H29" s="741">
        <v>0.63914903970495474</v>
      </c>
      <c r="I29" s="741">
        <v>0.56622960145370727</v>
      </c>
      <c r="J29" s="741">
        <v>0.60160999867077702</v>
      </c>
    </row>
    <row r="30" spans="1:10">
      <c r="A30" s="736" t="s">
        <v>372</v>
      </c>
      <c r="B30" s="741">
        <v>0.4762320104666376</v>
      </c>
      <c r="C30" s="741">
        <v>0.49834459077201598</v>
      </c>
      <c r="D30" s="741">
        <v>0.48727338430511902</v>
      </c>
      <c r="E30" s="741">
        <v>0.86223492168736249</v>
      </c>
      <c r="F30" s="741">
        <v>0.86310342329719436</v>
      </c>
      <c r="G30" s="741">
        <v>0.86268720233482454</v>
      </c>
      <c r="H30" s="741">
        <v>0.75151417730299275</v>
      </c>
      <c r="I30" s="741">
        <v>0.76475850390764888</v>
      </c>
      <c r="J30" s="741">
        <v>0.75833237738524228</v>
      </c>
    </row>
    <row r="31" spans="1:10">
      <c r="A31" s="736" t="s">
        <v>373</v>
      </c>
      <c r="B31" s="741">
        <v>3.2267771478412559</v>
      </c>
      <c r="C31" s="741">
        <v>2.809631491748644</v>
      </c>
      <c r="D31" s="741">
        <v>3.0184857105503839</v>
      </c>
      <c r="E31" s="741">
        <v>2.6609019163650758</v>
      </c>
      <c r="F31" s="741">
        <v>2.3216321865844969</v>
      </c>
      <c r="G31" s="741">
        <v>2.4842239098854391</v>
      </c>
      <c r="H31" s="741">
        <v>2.8232170830035299</v>
      </c>
      <c r="I31" s="741">
        <v>2.4532047437074551</v>
      </c>
      <c r="J31" s="741">
        <v>2.632734151139339</v>
      </c>
    </row>
    <row r="32" spans="1:10">
      <c r="A32" s="736" t="s">
        <v>374</v>
      </c>
      <c r="B32" s="741">
        <v>0.1602158744003489</v>
      </c>
      <c r="C32" s="741">
        <v>0.11358561584120309</v>
      </c>
      <c r="D32" s="741">
        <v>0.1369322001377237</v>
      </c>
      <c r="E32" s="741">
        <v>8.9786446390584862E-2</v>
      </c>
      <c r="F32" s="741">
        <v>5.7022332536244787E-2</v>
      </c>
      <c r="G32" s="741">
        <v>7.2724215923986854E-2</v>
      </c>
      <c r="H32" s="741">
        <v>0.10998836318739209</v>
      </c>
      <c r="I32" s="741">
        <v>7.2272714544883807E-2</v>
      </c>
      <c r="J32" s="741">
        <v>9.0572288187698441E-2</v>
      </c>
    </row>
    <row r="33" spans="1:10">
      <c r="A33" s="736" t="s">
        <v>375</v>
      </c>
      <c r="B33" s="741">
        <v>1.9079808111644139E-3</v>
      </c>
      <c r="C33" s="741">
        <v>6.5593233402042245E-4</v>
      </c>
      <c r="D33" s="741">
        <v>1.2828011573595801E-3</v>
      </c>
      <c r="E33" s="741">
        <v>9.6473837391593004E-4</v>
      </c>
      <c r="F33" s="741">
        <v>3.6319957029455282E-4</v>
      </c>
      <c r="G33" s="741">
        <v>6.5148120030157272E-4</v>
      </c>
      <c r="H33" s="741">
        <v>1.2352972265857231E-3</v>
      </c>
      <c r="I33" s="741">
        <v>4.4212508897767421E-4</v>
      </c>
      <c r="J33" s="741">
        <v>8.2697096770473525E-4</v>
      </c>
    </row>
    <row r="34" spans="1:10">
      <c r="A34" s="736" t="s">
        <v>232</v>
      </c>
      <c r="B34" s="741">
        <v>100</v>
      </c>
      <c r="C34" s="741">
        <v>100</v>
      </c>
      <c r="D34" s="741">
        <v>100</v>
      </c>
      <c r="E34" s="741">
        <v>100</v>
      </c>
      <c r="F34" s="741">
        <v>100</v>
      </c>
      <c r="G34" s="741">
        <v>100</v>
      </c>
      <c r="H34" s="741">
        <v>100</v>
      </c>
      <c r="I34" s="741">
        <v>100</v>
      </c>
      <c r="J34" s="741">
        <v>100</v>
      </c>
    </row>
    <row r="35" spans="1:10">
      <c r="A35" s="736" t="s">
        <v>2</v>
      </c>
    </row>
    <row r="36" spans="1:10">
      <c r="A36" s="736" t="s">
        <v>424</v>
      </c>
    </row>
    <row r="37" spans="1:10">
      <c r="A37" s="739" t="s">
        <v>232</v>
      </c>
      <c r="B37" s="749">
        <v>1834400</v>
      </c>
      <c r="C37" s="749">
        <v>1829457</v>
      </c>
      <c r="D37" s="749">
        <v>3663857</v>
      </c>
      <c r="E37" s="749">
        <v>4560822</v>
      </c>
      <c r="F37" s="749">
        <v>4955953</v>
      </c>
      <c r="G37" s="749">
        <v>9516775</v>
      </c>
      <c r="H37" s="749">
        <v>6395222</v>
      </c>
      <c r="I37" s="749">
        <v>6785410</v>
      </c>
      <c r="J37" s="749">
        <v>13180632</v>
      </c>
    </row>
    <row r="38" spans="1:10">
      <c r="A38" s="729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workbookViewId="0">
      <selection activeCell="A3" sqref="A3"/>
    </sheetView>
  </sheetViews>
  <sheetFormatPr defaultColWidth="9.109375" defaultRowHeight="14.4"/>
  <cols>
    <col min="1" max="1" width="17.88671875" style="750" customWidth="1"/>
    <col min="2" max="9" width="9.33203125" style="750" bestFit="1" customWidth="1"/>
    <col min="10" max="10" width="10.109375" style="750" bestFit="1" customWidth="1"/>
    <col min="11" max="16384" width="9.109375" style="750"/>
  </cols>
  <sheetData>
    <row r="3" spans="1:10">
      <c r="A3" s="718" t="s">
        <v>523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421</v>
      </c>
    </row>
    <row r="8" spans="1:10">
      <c r="A8" s="736" t="s">
        <v>377</v>
      </c>
      <c r="B8" s="879">
        <v>2.5496701084728071</v>
      </c>
      <c r="C8" s="879">
        <v>3.3300379307561938</v>
      </c>
      <c r="D8" s="879">
        <v>2.9243930322230618</v>
      </c>
      <c r="E8" s="879">
        <v>4.7642417119758234</v>
      </c>
      <c r="F8" s="879">
        <v>5.4692587857883694</v>
      </c>
      <c r="G8" s="879">
        <v>5.1288127771298857</v>
      </c>
      <c r="H8" s="879">
        <v>3.4778796031157468</v>
      </c>
      <c r="I8" s="879">
        <v>4.3044065785570673</v>
      </c>
      <c r="J8" s="879">
        <v>3.88810883760241</v>
      </c>
    </row>
    <row r="9" spans="1:10">
      <c r="A9" s="736" t="s">
        <v>376</v>
      </c>
      <c r="B9" s="879">
        <v>97.45032989152719</v>
      </c>
      <c r="C9" s="879">
        <v>96.669962069243809</v>
      </c>
      <c r="D9" s="879">
        <v>97.075606967776935</v>
      </c>
      <c r="E9" s="879">
        <v>95.235758288024172</v>
      </c>
      <c r="F9" s="879">
        <v>94.530741214211631</v>
      </c>
      <c r="G9" s="879">
        <v>94.871187222870105</v>
      </c>
      <c r="H9" s="879">
        <v>96.522120396884247</v>
      </c>
      <c r="I9" s="879">
        <v>95.695593421442936</v>
      </c>
      <c r="J9" s="879">
        <v>96.111891162397583</v>
      </c>
    </row>
    <row r="10" spans="1:10">
      <c r="A10" s="736" t="s">
        <v>232</v>
      </c>
      <c r="B10" s="879">
        <v>100</v>
      </c>
      <c r="C10" s="879">
        <v>100</v>
      </c>
      <c r="D10" s="879">
        <v>100</v>
      </c>
      <c r="E10" s="879">
        <v>100</v>
      </c>
      <c r="F10" s="879">
        <v>100</v>
      </c>
      <c r="G10" s="879">
        <v>100</v>
      </c>
      <c r="H10" s="879">
        <v>100</v>
      </c>
      <c r="I10" s="879">
        <v>100</v>
      </c>
      <c r="J10" s="879">
        <v>100</v>
      </c>
    </row>
    <row r="11" spans="1:10">
      <c r="A11" s="736" t="s">
        <v>232</v>
      </c>
      <c r="B11" s="880">
        <v>107308</v>
      </c>
      <c r="C11" s="880">
        <v>99128</v>
      </c>
      <c r="D11" s="880">
        <v>206436</v>
      </c>
      <c r="E11" s="880">
        <v>77431</v>
      </c>
      <c r="F11" s="880">
        <v>82918</v>
      </c>
      <c r="G11" s="880">
        <v>160349</v>
      </c>
      <c r="H11" s="880">
        <v>184739</v>
      </c>
      <c r="I11" s="880">
        <v>182046</v>
      </c>
      <c r="J11" s="880">
        <v>366785</v>
      </c>
    </row>
    <row r="12" spans="1:10">
      <c r="A12" s="736" t="s">
        <v>422</v>
      </c>
      <c r="B12" s="881"/>
      <c r="C12" s="881"/>
      <c r="D12" s="881"/>
      <c r="E12" s="881"/>
      <c r="F12" s="881"/>
      <c r="G12" s="881"/>
      <c r="H12" s="881"/>
      <c r="I12" s="881"/>
      <c r="J12" s="881"/>
    </row>
    <row r="13" spans="1:10">
      <c r="A13" s="736" t="s">
        <v>377</v>
      </c>
      <c r="B13" s="879">
        <v>2.0481142296577932</v>
      </c>
      <c r="C13" s="879">
        <v>2.4537763963213379</v>
      </c>
      <c r="D13" s="879">
        <v>2.2509670771707411</v>
      </c>
      <c r="E13" s="879">
        <v>2.951480531955343</v>
      </c>
      <c r="F13" s="879">
        <v>3.3986778327259932</v>
      </c>
      <c r="G13" s="879">
        <v>3.1843726025061798</v>
      </c>
      <c r="H13" s="879">
        <v>2.6987213085509101</v>
      </c>
      <c r="I13" s="879">
        <v>3.1498011611717338</v>
      </c>
      <c r="J13" s="879">
        <v>2.9310982965399028</v>
      </c>
    </row>
    <row r="14" spans="1:10">
      <c r="A14" s="736" t="s">
        <v>376</v>
      </c>
      <c r="B14" s="879">
        <v>97.951885770342201</v>
      </c>
      <c r="C14" s="879">
        <v>97.546223603678655</v>
      </c>
      <c r="D14" s="879">
        <v>97.749032922829258</v>
      </c>
      <c r="E14" s="879">
        <v>97.04851946804466</v>
      </c>
      <c r="F14" s="879">
        <v>96.601322167274006</v>
      </c>
      <c r="G14" s="879">
        <v>96.815627397493813</v>
      </c>
      <c r="H14" s="879">
        <v>97.301278691449085</v>
      </c>
      <c r="I14" s="879">
        <v>96.850198838828263</v>
      </c>
      <c r="J14" s="879">
        <v>97.068901703460099</v>
      </c>
    </row>
    <row r="15" spans="1:10">
      <c r="A15" s="736" t="s">
        <v>232</v>
      </c>
      <c r="B15" s="879">
        <v>100</v>
      </c>
      <c r="C15" s="879">
        <v>100</v>
      </c>
      <c r="D15" s="879">
        <v>100</v>
      </c>
      <c r="E15" s="879">
        <v>100</v>
      </c>
      <c r="F15" s="879">
        <v>100</v>
      </c>
      <c r="G15" s="879">
        <v>100</v>
      </c>
      <c r="H15" s="879">
        <v>100</v>
      </c>
      <c r="I15" s="879">
        <v>100</v>
      </c>
      <c r="J15" s="879">
        <v>100</v>
      </c>
    </row>
    <row r="16" spans="1:10">
      <c r="A16" s="739" t="s">
        <v>232</v>
      </c>
      <c r="B16" s="880">
        <v>1747217</v>
      </c>
      <c r="C16" s="880">
        <v>1747592</v>
      </c>
      <c r="D16" s="880">
        <v>3494809</v>
      </c>
      <c r="E16" s="880">
        <v>4497370</v>
      </c>
      <c r="F16" s="880">
        <v>4887430</v>
      </c>
      <c r="G16" s="880">
        <v>9384800</v>
      </c>
      <c r="H16" s="880">
        <v>6244587</v>
      </c>
      <c r="I16" s="880">
        <v>6635022</v>
      </c>
      <c r="J16" s="880">
        <v>12879609</v>
      </c>
    </row>
    <row r="17" spans="1:1">
      <c r="A17" s="767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workbookViewId="0"/>
  </sheetViews>
  <sheetFormatPr defaultColWidth="9.109375" defaultRowHeight="14.4"/>
  <cols>
    <col min="1" max="1" width="9.109375" style="750"/>
    <col min="2" max="9" width="9.33203125" style="750" bestFit="1" customWidth="1"/>
    <col min="10" max="10" width="10.109375" style="750" bestFit="1" customWidth="1"/>
    <col min="11" max="16384" width="9.109375" style="750"/>
  </cols>
  <sheetData>
    <row r="3" spans="1:10">
      <c r="A3" s="718" t="s">
        <v>524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423</v>
      </c>
    </row>
    <row r="8" spans="1:10">
      <c r="A8" s="736" t="s">
        <v>377</v>
      </c>
      <c r="B8" s="879">
        <v>1.505590062111801</v>
      </c>
      <c r="C8" s="879">
        <v>2.068006719573654</v>
      </c>
      <c r="D8" s="879">
        <v>1.765272279875896</v>
      </c>
      <c r="E8" s="879">
        <v>3.1475785106230769</v>
      </c>
      <c r="F8" s="879">
        <v>2.9940951719347</v>
      </c>
      <c r="G8" s="879">
        <v>3.0697117079015999</v>
      </c>
      <c r="H8" s="879">
        <v>2.1786300727187431</v>
      </c>
      <c r="I8" s="879">
        <v>2.4891022806241709</v>
      </c>
      <c r="J8" s="879">
        <v>2.328092211307442</v>
      </c>
    </row>
    <row r="9" spans="1:10">
      <c r="A9" s="736" t="s">
        <v>376</v>
      </c>
      <c r="B9" s="879">
        <v>98.494409937888193</v>
      </c>
      <c r="C9" s="879">
        <v>97.93199328042634</v>
      </c>
      <c r="D9" s="879">
        <v>98.234727720124098</v>
      </c>
      <c r="E9" s="879">
        <v>96.852421489376923</v>
      </c>
      <c r="F9" s="879">
        <v>97.005904828065297</v>
      </c>
      <c r="G9" s="879">
        <v>96.930288292098396</v>
      </c>
      <c r="H9" s="879">
        <v>97.821369927281253</v>
      </c>
      <c r="I9" s="879">
        <v>97.510897719375834</v>
      </c>
      <c r="J9" s="879">
        <v>97.671907788692565</v>
      </c>
    </row>
    <row r="10" spans="1:10">
      <c r="A10" s="736" t="s">
        <v>232</v>
      </c>
      <c r="B10" s="879">
        <v>100</v>
      </c>
      <c r="C10" s="879">
        <v>100</v>
      </c>
      <c r="D10" s="879">
        <v>100</v>
      </c>
      <c r="E10" s="879">
        <v>100</v>
      </c>
      <c r="F10" s="879">
        <v>100</v>
      </c>
      <c r="G10" s="879">
        <v>100</v>
      </c>
      <c r="H10" s="879">
        <v>100</v>
      </c>
      <c r="I10" s="879">
        <v>100</v>
      </c>
      <c r="J10" s="879">
        <v>100</v>
      </c>
    </row>
    <row r="11" spans="1:10">
      <c r="A11" s="736" t="s">
        <v>232</v>
      </c>
      <c r="B11" s="880">
        <v>20125</v>
      </c>
      <c r="C11" s="880">
        <v>17263</v>
      </c>
      <c r="D11" s="880">
        <v>37388</v>
      </c>
      <c r="E11" s="880">
        <v>13979</v>
      </c>
      <c r="F11" s="880">
        <v>14395</v>
      </c>
      <c r="G11" s="880">
        <v>28374</v>
      </c>
      <c r="H11" s="880">
        <v>34104</v>
      </c>
      <c r="I11" s="880">
        <v>31658</v>
      </c>
      <c r="J11" s="880">
        <v>65762</v>
      </c>
    </row>
    <row r="12" spans="1:10">
      <c r="A12" s="736" t="s">
        <v>424</v>
      </c>
      <c r="B12" s="881"/>
      <c r="C12" s="881"/>
      <c r="D12" s="881"/>
      <c r="E12" s="881"/>
      <c r="F12" s="881"/>
      <c r="G12" s="881"/>
      <c r="H12" s="881"/>
      <c r="I12" s="881"/>
      <c r="J12" s="881"/>
    </row>
    <row r="13" spans="1:10">
      <c r="A13" s="736" t="s">
        <v>377</v>
      </c>
      <c r="B13" s="879">
        <v>2.0834060183166159</v>
      </c>
      <c r="C13" s="879">
        <v>2.504896261568323</v>
      </c>
      <c r="D13" s="879">
        <v>2.2938668184920972</v>
      </c>
      <c r="E13" s="879">
        <v>2.981655499819988</v>
      </c>
      <c r="F13" s="879">
        <v>3.4344958477209131</v>
      </c>
      <c r="G13" s="879">
        <v>3.2174765085861541</v>
      </c>
      <c r="H13" s="879">
        <v>2.7240023880328161</v>
      </c>
      <c r="I13" s="879">
        <v>3.183860665751959</v>
      </c>
      <c r="J13" s="879">
        <v>2.9607381497336398</v>
      </c>
    </row>
    <row r="14" spans="1:10">
      <c r="A14" s="736" t="s">
        <v>376</v>
      </c>
      <c r="B14" s="879">
        <v>97.916593981683391</v>
      </c>
      <c r="C14" s="879">
        <v>97.495103738431681</v>
      </c>
      <c r="D14" s="879">
        <v>97.706133181507909</v>
      </c>
      <c r="E14" s="879">
        <v>97.018344500180007</v>
      </c>
      <c r="F14" s="879">
        <v>96.56550415227909</v>
      </c>
      <c r="G14" s="879">
        <v>96.782523491413841</v>
      </c>
      <c r="H14" s="879">
        <v>97.275997611967185</v>
      </c>
      <c r="I14" s="879">
        <v>96.816139334248035</v>
      </c>
      <c r="J14" s="879">
        <v>97.039261850266357</v>
      </c>
    </row>
    <row r="15" spans="1:10">
      <c r="A15" s="736" t="s">
        <v>232</v>
      </c>
      <c r="B15" s="879">
        <v>100</v>
      </c>
      <c r="C15" s="879">
        <v>100</v>
      </c>
      <c r="D15" s="879">
        <v>100</v>
      </c>
      <c r="E15" s="879">
        <v>100</v>
      </c>
      <c r="F15" s="879">
        <v>100</v>
      </c>
      <c r="G15" s="879">
        <v>100</v>
      </c>
      <c r="H15" s="879">
        <v>100</v>
      </c>
      <c r="I15" s="879">
        <v>100</v>
      </c>
      <c r="J15" s="879">
        <v>100</v>
      </c>
    </row>
    <row r="16" spans="1:10">
      <c r="A16" s="739" t="s">
        <v>232</v>
      </c>
      <c r="B16" s="880">
        <v>1834400</v>
      </c>
      <c r="C16" s="880">
        <v>1829457</v>
      </c>
      <c r="D16" s="880">
        <v>3663857</v>
      </c>
      <c r="E16" s="880">
        <v>4560822</v>
      </c>
      <c r="F16" s="880">
        <v>4955953</v>
      </c>
      <c r="G16" s="880">
        <v>9516775</v>
      </c>
      <c r="H16" s="880">
        <v>6395222</v>
      </c>
      <c r="I16" s="880">
        <v>6785410</v>
      </c>
      <c r="J16" s="880">
        <v>13180632</v>
      </c>
    </row>
    <row r="17" spans="1:1">
      <c r="A17" s="767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workbookViewId="0">
      <selection activeCell="A3" sqref="A3"/>
    </sheetView>
  </sheetViews>
  <sheetFormatPr defaultRowHeight="14.4"/>
  <sheetData>
    <row r="3" spans="1:10">
      <c r="A3" s="718" t="s">
        <v>531</v>
      </c>
    </row>
    <row r="4" spans="1:10">
      <c r="A4" s="719"/>
      <c r="B4" s="1190" t="s">
        <v>8</v>
      </c>
      <c r="C4" s="1190" t="s">
        <v>8</v>
      </c>
      <c r="D4" s="1190" t="s">
        <v>8</v>
      </c>
      <c r="E4" s="1190" t="s">
        <v>9</v>
      </c>
      <c r="F4" s="1190" t="s">
        <v>9</v>
      </c>
      <c r="G4" s="1190" t="s">
        <v>9</v>
      </c>
      <c r="H4" s="1190" t="s">
        <v>4</v>
      </c>
      <c r="I4" s="1190" t="s">
        <v>4</v>
      </c>
      <c r="J4" s="1190" t="s">
        <v>4</v>
      </c>
    </row>
    <row r="5" spans="1:10">
      <c r="A5" s="719"/>
      <c r="B5" s="720" t="s">
        <v>11</v>
      </c>
      <c r="C5" s="720" t="s">
        <v>12</v>
      </c>
      <c r="D5" s="720" t="s">
        <v>13</v>
      </c>
      <c r="E5" s="720" t="s">
        <v>11</v>
      </c>
      <c r="F5" s="720" t="s">
        <v>12</v>
      </c>
      <c r="G5" s="720" t="s">
        <v>13</v>
      </c>
      <c r="H5" s="720" t="s">
        <v>11</v>
      </c>
      <c r="I5" s="720" t="s">
        <v>12</v>
      </c>
      <c r="J5" s="720" t="s">
        <v>13</v>
      </c>
    </row>
    <row r="6" spans="1:10">
      <c r="A6" s="725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725" t="s">
        <v>328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725" t="s">
        <v>357</v>
      </c>
      <c r="B8" s="755">
        <v>2.8831825371396018</v>
      </c>
      <c r="C8" s="755">
        <v>2.3050871251338019</v>
      </c>
      <c r="D8" s="755">
        <v>2.640298091512443</v>
      </c>
      <c r="E8" s="755">
        <v>0.69619243450207402</v>
      </c>
      <c r="F8" s="755">
        <v>0.37696393805132478</v>
      </c>
      <c r="G8" s="755">
        <v>0.52852832634099334</v>
      </c>
      <c r="H8" s="755">
        <v>2.085790642137205</v>
      </c>
      <c r="I8" s="755">
        <v>1.4047040468721059</v>
      </c>
      <c r="J8" s="755">
        <v>1.7701478070818051</v>
      </c>
    </row>
    <row r="9" spans="1:10">
      <c r="A9" s="725" t="s">
        <v>358</v>
      </c>
      <c r="B9" s="755">
        <v>10.49241441743845</v>
      </c>
      <c r="C9" s="755">
        <v>10.087914787583131</v>
      </c>
      <c r="D9" s="755">
        <v>10.32246553648657</v>
      </c>
      <c r="E9" s="755">
        <v>5.6781118162158331</v>
      </c>
      <c r="F9" s="755">
        <v>5.0804002788171108</v>
      </c>
      <c r="G9" s="755">
        <v>5.3641837898342457</v>
      </c>
      <c r="H9" s="755">
        <v>8.7370860006915478</v>
      </c>
      <c r="I9" s="755">
        <v>7.7495365355871453</v>
      </c>
      <c r="J9" s="755">
        <v>8.2794159847346638</v>
      </c>
    </row>
    <row r="10" spans="1:10">
      <c r="A10" s="725" t="s">
        <v>359</v>
      </c>
      <c r="B10" s="755">
        <v>6.2253652929718299</v>
      </c>
      <c r="C10" s="755">
        <v>4.292206994577711</v>
      </c>
      <c r="D10" s="755">
        <v>5.413156664666217</v>
      </c>
      <c r="E10" s="755">
        <v>2.1794235473464032</v>
      </c>
      <c r="F10" s="755">
        <v>0.75673207117848307</v>
      </c>
      <c r="G10" s="755">
        <v>1.432202355654117</v>
      </c>
      <c r="H10" s="755">
        <v>4.7501866208220358</v>
      </c>
      <c r="I10" s="755">
        <v>2.6412327124500292</v>
      </c>
      <c r="J10" s="755">
        <v>3.7728128253788809</v>
      </c>
    </row>
    <row r="11" spans="1:10">
      <c r="A11" s="725" t="s">
        <v>360</v>
      </c>
      <c r="B11" s="755">
        <v>5.0019580618747552</v>
      </c>
      <c r="C11" s="755">
        <v>3.257234106024181</v>
      </c>
      <c r="D11" s="755">
        <v>4.2689193592860901</v>
      </c>
      <c r="E11" s="755">
        <v>1.428723366540221</v>
      </c>
      <c r="F11" s="755">
        <v>0.51677309254644943</v>
      </c>
      <c r="G11" s="755">
        <v>0.94975193674492198</v>
      </c>
      <c r="H11" s="755">
        <v>3.6991316880540048</v>
      </c>
      <c r="I11" s="755">
        <v>1.977510517976433</v>
      </c>
      <c r="J11" s="755">
        <v>2.9012634128706338</v>
      </c>
    </row>
    <row r="12" spans="1:10">
      <c r="A12" s="725" t="s">
        <v>361</v>
      </c>
      <c r="B12" s="755">
        <v>10.809010136148871</v>
      </c>
      <c r="C12" s="755">
        <v>17.50890553985997</v>
      </c>
      <c r="D12" s="755">
        <v>13.62394405033465</v>
      </c>
      <c r="E12" s="755">
        <v>3.854539653277556</v>
      </c>
      <c r="F12" s="755">
        <v>4.0580708740275453</v>
      </c>
      <c r="G12" s="755">
        <v>3.9614376307118722</v>
      </c>
      <c r="H12" s="755">
        <v>8.273361533813107</v>
      </c>
      <c r="I12" s="755">
        <v>11.22771769732547</v>
      </c>
      <c r="J12" s="755">
        <v>9.6425286290067387</v>
      </c>
    </row>
    <row r="13" spans="1:10">
      <c r="A13" s="725" t="s">
        <v>362</v>
      </c>
      <c r="B13" s="755">
        <v>3.6203801182974531</v>
      </c>
      <c r="C13" s="755">
        <v>6.9159632898731296</v>
      </c>
      <c r="D13" s="755">
        <v>5.0050060382110377</v>
      </c>
      <c r="E13" s="755">
        <v>20.026943666465769</v>
      </c>
      <c r="F13" s="755">
        <v>30.19637377516765</v>
      </c>
      <c r="G13" s="755">
        <v>25.368097255944889</v>
      </c>
      <c r="H13" s="755">
        <v>9.6023279937696113</v>
      </c>
      <c r="I13" s="755">
        <v>17.787305845357221</v>
      </c>
      <c r="J13" s="755">
        <v>13.39557489056866</v>
      </c>
    </row>
    <row r="14" spans="1:10">
      <c r="A14" s="725" t="s">
        <v>363</v>
      </c>
      <c r="B14" s="755">
        <v>15.26677957309165</v>
      </c>
      <c r="C14" s="755">
        <v>5.6075947145840281</v>
      </c>
      <c r="D14" s="755">
        <v>11.208512181851161</v>
      </c>
      <c r="E14" s="755">
        <v>8.1792640124791713</v>
      </c>
      <c r="F14" s="755">
        <v>1.9421053896629361</v>
      </c>
      <c r="G14" s="755">
        <v>4.9034047155162606</v>
      </c>
      <c r="H14" s="755">
        <v>12.68262180442138</v>
      </c>
      <c r="I14" s="755">
        <v>3.8959071088238759</v>
      </c>
      <c r="J14" s="755">
        <v>8.6105059286687133</v>
      </c>
    </row>
    <row r="15" spans="1:10">
      <c r="A15" s="725" t="s">
        <v>364</v>
      </c>
      <c r="B15" s="755">
        <v>6.8855118678893117</v>
      </c>
      <c r="C15" s="755">
        <v>0.36288978188007792</v>
      </c>
      <c r="D15" s="755">
        <v>4.145058620043911</v>
      </c>
      <c r="E15" s="755">
        <v>2.7098769808912682</v>
      </c>
      <c r="F15" s="755">
        <v>0.1678511052534592</v>
      </c>
      <c r="G15" s="755">
        <v>1.374762772417218</v>
      </c>
      <c r="H15" s="755">
        <v>5.363046168860337</v>
      </c>
      <c r="I15" s="755">
        <v>0.27181182315956459</v>
      </c>
      <c r="J15" s="755">
        <v>3.0035640501689258</v>
      </c>
    </row>
    <row r="16" spans="1:10">
      <c r="A16" s="725" t="s">
        <v>365</v>
      </c>
      <c r="B16" s="755">
        <v>38.813363645148328</v>
      </c>
      <c r="C16" s="755">
        <v>49.659396002597077</v>
      </c>
      <c r="D16" s="755">
        <v>43.370280205431882</v>
      </c>
      <c r="E16" s="755">
        <v>55.243822455418872</v>
      </c>
      <c r="F16" s="755">
        <v>56.902726478812298</v>
      </c>
      <c r="G16" s="755">
        <v>56.115106399989898</v>
      </c>
      <c r="H16" s="755">
        <v>44.804023900391343</v>
      </c>
      <c r="I16" s="755">
        <v>53.041841810382728</v>
      </c>
      <c r="J16" s="755">
        <v>48.621758998771533</v>
      </c>
    </row>
    <row r="17" spans="1:10">
      <c r="A17" s="725" t="s">
        <v>356</v>
      </c>
      <c r="B17" s="755">
        <v>2.0343499997457059E-3</v>
      </c>
      <c r="C17" s="755">
        <v>2.807657886886483E-3</v>
      </c>
      <c r="D17" s="755">
        <v>2.3592521760414991E-3</v>
      </c>
      <c r="E17" s="755">
        <v>3.1020668628354668E-3</v>
      </c>
      <c r="F17" s="755">
        <v>2.0029964827381762E-3</v>
      </c>
      <c r="G17" s="755">
        <v>2.5248168455779939E-3</v>
      </c>
      <c r="H17" s="755">
        <v>2.423647039434353E-3</v>
      </c>
      <c r="I17" s="755">
        <v>2.4319020654331308E-3</v>
      </c>
      <c r="J17" s="755">
        <v>2.4274727494510008E-3</v>
      </c>
    </row>
    <row r="18" spans="1:10">
      <c r="A18" s="725" t="s">
        <v>232</v>
      </c>
      <c r="B18" s="755">
        <v>100</v>
      </c>
      <c r="C18" s="755">
        <v>100</v>
      </c>
      <c r="D18" s="755">
        <v>100</v>
      </c>
      <c r="E18" s="755">
        <v>100</v>
      </c>
      <c r="F18" s="755">
        <v>100</v>
      </c>
      <c r="G18" s="755">
        <v>100</v>
      </c>
      <c r="H18" s="755">
        <v>100</v>
      </c>
      <c r="I18" s="755">
        <v>100</v>
      </c>
      <c r="J18" s="755">
        <v>100</v>
      </c>
    </row>
    <row r="19" spans="1:10">
      <c r="A19" s="725" t="s">
        <v>247</v>
      </c>
      <c r="B19" s="719"/>
      <c r="C19" s="719"/>
      <c r="D19" s="719"/>
      <c r="E19" s="719"/>
      <c r="F19" s="719"/>
      <c r="G19" s="719"/>
      <c r="H19" s="719"/>
      <c r="I19" s="719"/>
      <c r="J19" s="719"/>
    </row>
    <row r="20" spans="1:10">
      <c r="A20" s="725" t="s">
        <v>328</v>
      </c>
      <c r="B20" s="719"/>
      <c r="C20" s="719"/>
      <c r="D20" s="719"/>
      <c r="E20" s="719"/>
      <c r="F20" s="719"/>
      <c r="G20" s="719"/>
      <c r="H20" s="719"/>
      <c r="I20" s="719"/>
      <c r="J20" s="719"/>
    </row>
    <row r="21" spans="1:10">
      <c r="A21" s="725" t="s">
        <v>232</v>
      </c>
      <c r="B21" s="746">
        <v>393246</v>
      </c>
      <c r="C21" s="746">
        <v>284935</v>
      </c>
      <c r="D21" s="746">
        <v>678181</v>
      </c>
      <c r="E21" s="746">
        <v>225656</v>
      </c>
      <c r="F21" s="746">
        <v>249626</v>
      </c>
      <c r="G21" s="746">
        <v>475282</v>
      </c>
      <c r="H21" s="746">
        <v>618902</v>
      </c>
      <c r="I21" s="746">
        <v>534561</v>
      </c>
      <c r="J21" s="746">
        <v>1153463</v>
      </c>
    </row>
    <row r="22" spans="1:10">
      <c r="A22" s="725" t="s">
        <v>3</v>
      </c>
      <c r="B22" s="719"/>
      <c r="C22" s="719"/>
      <c r="D22" s="719"/>
      <c r="E22" s="719"/>
      <c r="F22" s="719"/>
      <c r="G22" s="719"/>
      <c r="H22" s="719"/>
      <c r="I22" s="719"/>
      <c r="J22" s="719"/>
    </row>
    <row r="23" spans="1:10">
      <c r="A23" s="725" t="s">
        <v>332</v>
      </c>
      <c r="B23" s="719"/>
      <c r="C23" s="719"/>
      <c r="D23" s="719"/>
      <c r="E23" s="719"/>
      <c r="F23" s="719"/>
      <c r="G23" s="719"/>
      <c r="H23" s="719"/>
      <c r="I23" s="719"/>
      <c r="J23" s="719"/>
    </row>
    <row r="24" spans="1:10">
      <c r="A24" s="725" t="s">
        <v>357</v>
      </c>
      <c r="B24" s="755">
        <v>1.7856164527888401</v>
      </c>
      <c r="C24" s="755">
        <v>1.323761753562499</v>
      </c>
      <c r="D24" s="755">
        <v>1.576938715162268</v>
      </c>
      <c r="E24" s="755">
        <v>0.40036288646281948</v>
      </c>
      <c r="F24" s="755">
        <v>0.1910938938151161</v>
      </c>
      <c r="G24" s="755">
        <v>0.30091413415181978</v>
      </c>
      <c r="H24" s="755">
        <v>0.67114315111883283</v>
      </c>
      <c r="I24" s="755">
        <v>0.39621801157634401</v>
      </c>
      <c r="J24" s="755">
        <v>0.5417069917082995</v>
      </c>
    </row>
    <row r="25" spans="1:10">
      <c r="A25" s="725" t="s">
        <v>358</v>
      </c>
      <c r="B25" s="755">
        <v>7.9389763364730177</v>
      </c>
      <c r="C25" s="755">
        <v>7.8167901461813392</v>
      </c>
      <c r="D25" s="755">
        <v>7.8837694980409543</v>
      </c>
      <c r="E25" s="755">
        <v>3.6390016936066858</v>
      </c>
      <c r="F25" s="755">
        <v>3.5535549117915108</v>
      </c>
      <c r="G25" s="755">
        <v>3.5983956977876361</v>
      </c>
      <c r="H25" s="755">
        <v>4.4795324816974063</v>
      </c>
      <c r="I25" s="755">
        <v>4.3256191658772858</v>
      </c>
      <c r="J25" s="755">
        <v>4.4070693067580411</v>
      </c>
    </row>
    <row r="26" spans="1:10">
      <c r="A26" s="725" t="s">
        <v>359</v>
      </c>
      <c r="B26" s="755">
        <v>4.6041679836483551</v>
      </c>
      <c r="C26" s="755">
        <v>2.9200476533779192</v>
      </c>
      <c r="D26" s="755">
        <v>3.8432394470318618</v>
      </c>
      <c r="E26" s="755">
        <v>1.472331955102016</v>
      </c>
      <c r="F26" s="755">
        <v>0.51753653964011026</v>
      </c>
      <c r="G26" s="755">
        <v>1.01859434410391</v>
      </c>
      <c r="H26" s="755">
        <v>2.084522682694359</v>
      </c>
      <c r="I26" s="755">
        <v>0.95262699301178455</v>
      </c>
      <c r="J26" s="755">
        <v>1.5516204127540481</v>
      </c>
    </row>
    <row r="27" spans="1:10">
      <c r="A27" s="725" t="s">
        <v>360</v>
      </c>
      <c r="B27" s="755">
        <v>3.5413110816107221</v>
      </c>
      <c r="C27" s="755">
        <v>2.1275290291902502</v>
      </c>
      <c r="D27" s="755">
        <v>2.902528276779774</v>
      </c>
      <c r="E27" s="755">
        <v>1.038793218200845</v>
      </c>
      <c r="F27" s="755">
        <v>0.32180664011705351</v>
      </c>
      <c r="G27" s="755">
        <v>0.69806705656540913</v>
      </c>
      <c r="H27" s="755">
        <v>1.5279689661166209</v>
      </c>
      <c r="I27" s="755">
        <v>0.64881972589750925</v>
      </c>
      <c r="J27" s="755">
        <v>1.114061015057588</v>
      </c>
    </row>
    <row r="28" spans="1:10">
      <c r="A28" s="725" t="s">
        <v>361</v>
      </c>
      <c r="B28" s="755">
        <v>7.937712034051879</v>
      </c>
      <c r="C28" s="755">
        <v>13.9790059259941</v>
      </c>
      <c r="D28" s="755">
        <v>10.667322761883639</v>
      </c>
      <c r="E28" s="755">
        <v>3.8594572676615329</v>
      </c>
      <c r="F28" s="755">
        <v>3.128851559620164</v>
      </c>
      <c r="G28" s="755">
        <v>3.512259026886678</v>
      </c>
      <c r="H28" s="755">
        <v>4.6566477112181488</v>
      </c>
      <c r="I28" s="755">
        <v>5.0937950537102727</v>
      </c>
      <c r="J28" s="755">
        <v>4.8624589120521744</v>
      </c>
    </row>
    <row r="29" spans="1:10">
      <c r="A29" s="725" t="s">
        <v>362</v>
      </c>
      <c r="B29" s="755">
        <v>12.4449501654129</v>
      </c>
      <c r="C29" s="755">
        <v>19.938234677547179</v>
      </c>
      <c r="D29" s="755">
        <v>15.8306073039107</v>
      </c>
      <c r="E29" s="755">
        <v>26.209945792298701</v>
      </c>
      <c r="F29" s="755">
        <v>34.866381269632349</v>
      </c>
      <c r="G29" s="755">
        <v>30.323654645147009</v>
      </c>
      <c r="H29" s="755">
        <v>23.519254896824201</v>
      </c>
      <c r="I29" s="755">
        <v>32.162920698062237</v>
      </c>
      <c r="J29" s="755">
        <v>27.588736888912141</v>
      </c>
    </row>
    <row r="30" spans="1:10">
      <c r="A30" s="725" t="s">
        <v>363</v>
      </c>
      <c r="B30" s="755">
        <v>14.31063910487388</v>
      </c>
      <c r="C30" s="755">
        <v>4.7561343498023811</v>
      </c>
      <c r="D30" s="755">
        <v>9.9936700672728609</v>
      </c>
      <c r="E30" s="755">
        <v>7.4605729592244234</v>
      </c>
      <c r="F30" s="755">
        <v>1.901780000045229</v>
      </c>
      <c r="G30" s="755">
        <v>4.8189249197741422</v>
      </c>
      <c r="H30" s="755">
        <v>8.7995788776496227</v>
      </c>
      <c r="I30" s="755">
        <v>2.418698452999692</v>
      </c>
      <c r="J30" s="755">
        <v>5.7954277941984254</v>
      </c>
    </row>
    <row r="31" spans="1:10">
      <c r="A31" s="725" t="s">
        <v>364</v>
      </c>
      <c r="B31" s="755">
        <v>5.8334913711359757</v>
      </c>
      <c r="C31" s="755">
        <v>0.26792242520925053</v>
      </c>
      <c r="D31" s="755">
        <v>3.3188253123382871</v>
      </c>
      <c r="E31" s="755">
        <v>2.736598082763507</v>
      </c>
      <c r="F31" s="755">
        <v>0.1426985171566133</v>
      </c>
      <c r="G31" s="755">
        <v>1.5039258547573451</v>
      </c>
      <c r="H31" s="755">
        <v>3.3419584331151109</v>
      </c>
      <c r="I31" s="755">
        <v>0.1653763422938421</v>
      </c>
      <c r="J31" s="755">
        <v>1.8464073657503071</v>
      </c>
    </row>
    <row r="32" spans="1:10">
      <c r="A32" s="725" t="s">
        <v>365</v>
      </c>
      <c r="B32" s="755">
        <v>41.599342562741008</v>
      </c>
      <c r="C32" s="755">
        <v>46.86699492276778</v>
      </c>
      <c r="D32" s="755">
        <v>43.979402306498123</v>
      </c>
      <c r="E32" s="755">
        <v>53.180683463476868</v>
      </c>
      <c r="F32" s="755">
        <v>55.37448749522266</v>
      </c>
      <c r="G32" s="755">
        <v>54.223222403487171</v>
      </c>
      <c r="H32" s="755">
        <v>50.916839045093539</v>
      </c>
      <c r="I32" s="755">
        <v>53.83379585003533</v>
      </c>
      <c r="J32" s="755">
        <v>52.290157202270407</v>
      </c>
    </row>
    <row r="33" spans="1:10">
      <c r="A33" s="725" t="s">
        <v>356</v>
      </c>
      <c r="B33" s="755">
        <v>3.7929072634174102E-3</v>
      </c>
      <c r="C33" s="755">
        <v>3.5791163672991479E-3</v>
      </c>
      <c r="D33" s="755">
        <v>3.6963110815406231E-3</v>
      </c>
      <c r="E33" s="755">
        <v>2.2526812026040992E-3</v>
      </c>
      <c r="F33" s="755">
        <v>1.8091729591963651E-3</v>
      </c>
      <c r="G33" s="755">
        <v>2.041917338887349E-3</v>
      </c>
      <c r="H33" s="755">
        <v>2.5537544721595451E-3</v>
      </c>
      <c r="I33" s="755">
        <v>2.1297065356989751E-3</v>
      </c>
      <c r="J33" s="755">
        <v>2.354110538568177E-3</v>
      </c>
    </row>
    <row r="34" spans="1:10">
      <c r="A34" s="725" t="s">
        <v>232</v>
      </c>
      <c r="B34" s="755">
        <v>100</v>
      </c>
      <c r="C34" s="755">
        <v>100</v>
      </c>
      <c r="D34" s="755">
        <v>100</v>
      </c>
      <c r="E34" s="755">
        <v>100</v>
      </c>
      <c r="F34" s="755">
        <v>100</v>
      </c>
      <c r="G34" s="755">
        <v>100</v>
      </c>
      <c r="H34" s="755">
        <v>100</v>
      </c>
      <c r="I34" s="755">
        <v>100</v>
      </c>
      <c r="J34" s="755">
        <v>100</v>
      </c>
    </row>
    <row r="35" spans="1:10">
      <c r="A35" s="725" t="s">
        <v>247</v>
      </c>
      <c r="B35" s="719"/>
      <c r="C35" s="719"/>
      <c r="D35" s="719"/>
      <c r="E35" s="719"/>
      <c r="F35" s="719"/>
      <c r="G35" s="719"/>
      <c r="H35" s="719"/>
      <c r="I35" s="719"/>
      <c r="J35" s="719"/>
    </row>
    <row r="36" spans="1:10">
      <c r="A36" s="725" t="s">
        <v>332</v>
      </c>
      <c r="B36" s="719"/>
      <c r="C36" s="719"/>
      <c r="D36" s="719"/>
      <c r="E36" s="719"/>
      <c r="F36" s="719"/>
      <c r="G36" s="719"/>
      <c r="H36" s="719"/>
      <c r="I36" s="719"/>
      <c r="J36" s="719"/>
    </row>
    <row r="37" spans="1:10">
      <c r="A37" s="725" t="s">
        <v>232</v>
      </c>
      <c r="B37" s="746">
        <v>237285</v>
      </c>
      <c r="C37" s="746">
        <v>195579</v>
      </c>
      <c r="D37" s="746">
        <v>432864</v>
      </c>
      <c r="E37" s="746">
        <v>976614</v>
      </c>
      <c r="F37" s="746">
        <v>884382</v>
      </c>
      <c r="G37" s="746">
        <v>1860996</v>
      </c>
      <c r="H37" s="746">
        <v>1213899</v>
      </c>
      <c r="I37" s="746">
        <v>1079961</v>
      </c>
      <c r="J37" s="746">
        <v>2293860</v>
      </c>
    </row>
    <row r="38" spans="1:10">
      <c r="A38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workbookViewId="0">
      <selection activeCell="A3" sqref="A3"/>
    </sheetView>
  </sheetViews>
  <sheetFormatPr defaultRowHeight="14.4"/>
  <sheetData>
    <row r="3" spans="1:10">
      <c r="A3" s="718" t="s">
        <v>530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259</v>
      </c>
      <c r="B7" s="807"/>
      <c r="C7" s="807"/>
      <c r="D7" s="807"/>
      <c r="E7" s="807"/>
      <c r="F7" s="807"/>
      <c r="G7" s="807"/>
      <c r="H7" s="807"/>
      <c r="I7" s="807"/>
      <c r="J7" s="807"/>
    </row>
    <row r="8" spans="1:10">
      <c r="A8" s="829" t="s">
        <v>357</v>
      </c>
      <c r="B8" s="877">
        <v>3.2386170379018391</v>
      </c>
      <c r="C8" s="877">
        <v>2.333437559393527</v>
      </c>
      <c r="D8" s="877">
        <v>2.8507706169927149</v>
      </c>
      <c r="E8" s="877">
        <v>0.9806090956734409</v>
      </c>
      <c r="F8" s="877">
        <v>0.61854589296010898</v>
      </c>
      <c r="G8" s="877">
        <v>0.81024584856912063</v>
      </c>
      <c r="H8" s="877">
        <v>2.5996368154449012</v>
      </c>
      <c r="I8" s="877">
        <v>1.7868554601841991</v>
      </c>
      <c r="J8" s="877">
        <v>2.241167779943336</v>
      </c>
    </row>
    <row r="9" spans="1:10">
      <c r="A9" s="829" t="s">
        <v>358</v>
      </c>
      <c r="B9" s="877">
        <v>11.221628777084231</v>
      </c>
      <c r="C9" s="877">
        <v>9.0854469765246115</v>
      </c>
      <c r="D9" s="877">
        <v>10.306329120574571</v>
      </c>
      <c r="E9" s="877">
        <v>7.6131136085715951</v>
      </c>
      <c r="F9" s="877">
        <v>7.5588404885464184</v>
      </c>
      <c r="G9" s="877">
        <v>7.5875762303219414</v>
      </c>
      <c r="H9" s="877">
        <v>10.200476556140361</v>
      </c>
      <c r="I9" s="877">
        <v>8.5988764279598193</v>
      </c>
      <c r="J9" s="877">
        <v>9.4941069408778258</v>
      </c>
    </row>
    <row r="10" spans="1:10">
      <c r="A10" s="829" t="s">
        <v>359</v>
      </c>
      <c r="B10" s="877">
        <v>6.3057886947169086</v>
      </c>
      <c r="C10" s="877">
        <v>4.147584101234159</v>
      </c>
      <c r="D10" s="877">
        <v>5.3810528306744194</v>
      </c>
      <c r="E10" s="877">
        <v>2.9569673324404588</v>
      </c>
      <c r="F10" s="877">
        <v>1.247575614614457</v>
      </c>
      <c r="G10" s="877">
        <v>2.1526394652624048</v>
      </c>
      <c r="H10" s="877">
        <v>5.3581256776753552</v>
      </c>
      <c r="I10" s="877">
        <v>3.2232733955683641</v>
      </c>
      <c r="J10" s="877">
        <v>4.4165705674947766</v>
      </c>
    </row>
    <row r="11" spans="1:10">
      <c r="A11" s="829" t="s">
        <v>360</v>
      </c>
      <c r="B11" s="877">
        <v>5.4025978801445103</v>
      </c>
      <c r="C11" s="877">
        <v>3.6638525630414391</v>
      </c>
      <c r="D11" s="877">
        <v>4.657589664511689</v>
      </c>
      <c r="E11" s="877">
        <v>1.9460781459267451</v>
      </c>
      <c r="F11" s="877">
        <v>0.88064161031608745</v>
      </c>
      <c r="G11" s="877">
        <v>1.444753442311606</v>
      </c>
      <c r="H11" s="877">
        <v>4.4244579421079866</v>
      </c>
      <c r="I11" s="877">
        <v>2.7767683729089661</v>
      </c>
      <c r="J11" s="877">
        <v>3.697761042808037</v>
      </c>
    </row>
    <row r="12" spans="1:10">
      <c r="A12" s="829" t="s">
        <v>361</v>
      </c>
      <c r="B12" s="877">
        <v>10.707752272915309</v>
      </c>
      <c r="C12" s="877">
        <v>15.556659125604661</v>
      </c>
      <c r="D12" s="877">
        <v>12.78538572880902</v>
      </c>
      <c r="E12" s="877">
        <v>4.8133698247248589</v>
      </c>
      <c r="F12" s="877">
        <v>6.1815274938407514</v>
      </c>
      <c r="G12" s="877">
        <v>5.4571352814586893</v>
      </c>
      <c r="H12" s="877">
        <v>9.0397360814957146</v>
      </c>
      <c r="I12" s="877">
        <v>12.568552513418121</v>
      </c>
      <c r="J12" s="877">
        <v>10.596085048688201</v>
      </c>
    </row>
    <row r="13" spans="1:10">
      <c r="A13" s="829" t="s">
        <v>362</v>
      </c>
      <c r="B13" s="877">
        <v>2.0568849339498629</v>
      </c>
      <c r="C13" s="877">
        <v>3.284347085042334</v>
      </c>
      <c r="D13" s="877">
        <v>2.582821296191705</v>
      </c>
      <c r="E13" s="877">
        <v>11.306120072206371</v>
      </c>
      <c r="F13" s="877">
        <v>21.37914766472716</v>
      </c>
      <c r="G13" s="877">
        <v>16.045827603855141</v>
      </c>
      <c r="H13" s="877">
        <v>4.6742709119491677</v>
      </c>
      <c r="I13" s="877">
        <v>9.0516467222187416</v>
      </c>
      <c r="J13" s="877">
        <v>6.6048684515936502</v>
      </c>
    </row>
    <row r="14" spans="1:10">
      <c r="A14" s="829" t="s">
        <v>363</v>
      </c>
      <c r="B14" s="877">
        <v>13.601639992278059</v>
      </c>
      <c r="C14" s="877">
        <v>4.8170832643602051</v>
      </c>
      <c r="D14" s="877">
        <v>9.8376805045853484</v>
      </c>
      <c r="E14" s="877">
        <v>9.2028183776859027</v>
      </c>
      <c r="F14" s="877">
        <v>2.7559364679981129</v>
      </c>
      <c r="G14" s="877">
        <v>6.1693376825982131</v>
      </c>
      <c r="H14" s="877">
        <v>12.356843655969969</v>
      </c>
      <c r="I14" s="877">
        <v>4.160140342083829</v>
      </c>
      <c r="J14" s="877">
        <v>8.7417701651677664</v>
      </c>
    </row>
    <row r="15" spans="1:10">
      <c r="A15" s="829" t="s">
        <v>364</v>
      </c>
      <c r="B15" s="877">
        <v>5.9812834961987846</v>
      </c>
      <c r="C15" s="877">
        <v>0.33474958156302298</v>
      </c>
      <c r="D15" s="877">
        <v>3.561887098765594</v>
      </c>
      <c r="E15" s="877">
        <v>3.4356256914924592</v>
      </c>
      <c r="F15" s="877">
        <v>0.2489909314881795</v>
      </c>
      <c r="G15" s="877">
        <v>1.936203930370654</v>
      </c>
      <c r="H15" s="877">
        <v>5.2609029519456074</v>
      </c>
      <c r="I15" s="877">
        <v>0.3074159931499697</v>
      </c>
      <c r="J15" s="877">
        <v>3.07621738922191</v>
      </c>
    </row>
    <row r="16" spans="1:10">
      <c r="A16" s="829" t="s">
        <v>365</v>
      </c>
      <c r="B16" s="877">
        <v>41.481508719353563</v>
      </c>
      <c r="C16" s="877">
        <v>56.773774270877396</v>
      </c>
      <c r="D16" s="877">
        <v>48.033856184769448</v>
      </c>
      <c r="E16" s="877">
        <v>57.740639375764282</v>
      </c>
      <c r="F16" s="877">
        <v>59.12748335692195</v>
      </c>
      <c r="G16" s="877">
        <v>58.393197387974567</v>
      </c>
      <c r="H16" s="877">
        <v>46.082583290214778</v>
      </c>
      <c r="I16" s="877">
        <v>57.523964663868178</v>
      </c>
      <c r="J16" s="877">
        <v>51.128689379230053</v>
      </c>
    </row>
    <row r="17" spans="1:10">
      <c r="A17" s="829" t="s">
        <v>356</v>
      </c>
      <c r="B17" s="877">
        <v>2.2981954569272212E-3</v>
      </c>
      <c r="C17" s="877">
        <v>3.0654723586357418E-3</v>
      </c>
      <c r="D17" s="877">
        <v>2.6269541255001059E-3</v>
      </c>
      <c r="E17" s="877">
        <v>4.6584755138880801E-3</v>
      </c>
      <c r="F17" s="877">
        <v>1.3104785867798919E-3</v>
      </c>
      <c r="G17" s="877">
        <v>3.083127277660276E-3</v>
      </c>
      <c r="H17" s="877">
        <v>2.9661170561617791E-3</v>
      </c>
      <c r="I17" s="877">
        <v>2.506108639809536E-3</v>
      </c>
      <c r="J17" s="877">
        <v>2.763234974449288E-3</v>
      </c>
    </row>
    <row r="18" spans="1:10">
      <c r="A18" s="829" t="s">
        <v>232</v>
      </c>
      <c r="B18" s="877">
        <v>100</v>
      </c>
      <c r="C18" s="877">
        <v>100</v>
      </c>
      <c r="D18" s="877">
        <v>100</v>
      </c>
      <c r="E18" s="877">
        <v>100</v>
      </c>
      <c r="F18" s="877">
        <v>100</v>
      </c>
      <c r="G18" s="877">
        <v>100</v>
      </c>
      <c r="H18" s="877">
        <v>100</v>
      </c>
      <c r="I18" s="877">
        <v>100</v>
      </c>
      <c r="J18" s="877">
        <v>100</v>
      </c>
    </row>
    <row r="19" spans="1:10">
      <c r="A19" s="829" t="s">
        <v>247</v>
      </c>
      <c r="B19" s="807"/>
      <c r="C19" s="807"/>
      <c r="D19" s="807"/>
      <c r="E19" s="807"/>
      <c r="F19" s="807"/>
      <c r="G19" s="807"/>
      <c r="H19" s="807"/>
      <c r="I19" s="807"/>
      <c r="J19" s="807"/>
    </row>
    <row r="20" spans="1:10">
      <c r="A20" s="829" t="s">
        <v>259</v>
      </c>
      <c r="B20" s="807"/>
      <c r="C20" s="807"/>
      <c r="D20" s="807"/>
      <c r="E20" s="807"/>
      <c r="F20" s="807"/>
      <c r="G20" s="807"/>
      <c r="H20" s="807"/>
      <c r="I20" s="807"/>
      <c r="J20" s="807"/>
    </row>
    <row r="21" spans="1:10">
      <c r="A21" s="829" t="s">
        <v>232</v>
      </c>
      <c r="B21" s="815">
        <v>217562</v>
      </c>
      <c r="C21" s="815">
        <v>163107</v>
      </c>
      <c r="D21" s="815">
        <v>380669</v>
      </c>
      <c r="E21" s="815">
        <v>85865</v>
      </c>
      <c r="F21" s="815">
        <v>76308</v>
      </c>
      <c r="G21" s="815">
        <v>162173</v>
      </c>
      <c r="H21" s="815">
        <v>303427</v>
      </c>
      <c r="I21" s="815">
        <v>239415</v>
      </c>
      <c r="J21" s="815">
        <v>542842</v>
      </c>
    </row>
    <row r="22" spans="1:10">
      <c r="A22" s="829" t="s">
        <v>3</v>
      </c>
      <c r="B22" s="807"/>
      <c r="C22" s="807"/>
      <c r="D22" s="807"/>
      <c r="E22" s="807"/>
      <c r="F22" s="807"/>
      <c r="G22" s="807"/>
      <c r="H22" s="807"/>
      <c r="I22" s="807"/>
      <c r="J22" s="807"/>
    </row>
    <row r="23" spans="1:10">
      <c r="A23" s="829" t="s">
        <v>332</v>
      </c>
      <c r="B23" s="807"/>
      <c r="C23" s="807"/>
      <c r="D23" s="807"/>
      <c r="E23" s="807"/>
      <c r="F23" s="807"/>
      <c r="G23" s="807"/>
      <c r="H23" s="807"/>
      <c r="I23" s="807"/>
      <c r="J23" s="807"/>
    </row>
    <row r="24" spans="1:10">
      <c r="A24" s="829" t="s">
        <v>357</v>
      </c>
      <c r="B24" s="877">
        <v>3.1498382782792049</v>
      </c>
      <c r="C24" s="877">
        <v>2.4749707922701529</v>
      </c>
      <c r="D24" s="877">
        <v>2.8599691949756361</v>
      </c>
      <c r="E24" s="877">
        <v>0.43087341339111063</v>
      </c>
      <c r="F24" s="877">
        <v>0.21041820851088719</v>
      </c>
      <c r="G24" s="877">
        <v>0.32378356751031728</v>
      </c>
      <c r="H24" s="877">
        <v>1.230800472260865</v>
      </c>
      <c r="I24" s="877">
        <v>0.77515273387538031</v>
      </c>
      <c r="J24" s="877">
        <v>1.0164615557130841</v>
      </c>
    </row>
    <row r="25" spans="1:10">
      <c r="A25" s="829" t="s">
        <v>358</v>
      </c>
      <c r="B25" s="877">
        <v>10.31020688174849</v>
      </c>
      <c r="C25" s="877">
        <v>10.40801381847047</v>
      </c>
      <c r="D25" s="877">
        <v>10.35221691731264</v>
      </c>
      <c r="E25" s="877">
        <v>3.8517205989421148</v>
      </c>
      <c r="F25" s="877">
        <v>3.6756328100116731</v>
      </c>
      <c r="G25" s="877">
        <v>3.7661829760572472</v>
      </c>
      <c r="H25" s="877">
        <v>5.7518253055796498</v>
      </c>
      <c r="I25" s="877">
        <v>5.3545551811024712</v>
      </c>
      <c r="J25" s="877">
        <v>5.56494750309355</v>
      </c>
    </row>
    <row r="26" spans="1:10">
      <c r="A26" s="829" t="s">
        <v>359</v>
      </c>
      <c r="B26" s="877">
        <v>5.905105019160394</v>
      </c>
      <c r="C26" s="877">
        <v>4.186068611612658</v>
      </c>
      <c r="D26" s="877">
        <v>5.1667444995744214</v>
      </c>
      <c r="E26" s="877">
        <v>1.5423548916237579</v>
      </c>
      <c r="F26" s="877">
        <v>0.55278887699263535</v>
      </c>
      <c r="G26" s="877">
        <v>1.0616564565231019</v>
      </c>
      <c r="H26" s="877">
        <v>2.8258881667945142</v>
      </c>
      <c r="I26" s="877">
        <v>1.4588568222292699</v>
      </c>
      <c r="J26" s="877">
        <v>2.1828299606478132</v>
      </c>
    </row>
    <row r="27" spans="1:10">
      <c r="A27" s="829" t="s">
        <v>360</v>
      </c>
      <c r="B27" s="877">
        <v>4.6618364095884042</v>
      </c>
      <c r="C27" s="877">
        <v>2.9107109916094158</v>
      </c>
      <c r="D27" s="877">
        <v>3.909693018208098</v>
      </c>
      <c r="E27" s="877">
        <v>1.0867448531153241</v>
      </c>
      <c r="F27" s="877">
        <v>0.3421849507337244</v>
      </c>
      <c r="G27" s="877">
        <v>0.72506228255236005</v>
      </c>
      <c r="H27" s="877">
        <v>2.1385467762995378</v>
      </c>
      <c r="I27" s="877">
        <v>0.98272443079839822</v>
      </c>
      <c r="J27" s="877">
        <v>1.594842312552502</v>
      </c>
    </row>
    <row r="28" spans="1:10">
      <c r="A28" s="829" t="s">
        <v>361</v>
      </c>
      <c r="B28" s="877">
        <v>9.3123091588997458</v>
      </c>
      <c r="C28" s="877">
        <v>16.719119463807569</v>
      </c>
      <c r="D28" s="877">
        <v>12.493682328888649</v>
      </c>
      <c r="E28" s="877">
        <v>3.822598047385549</v>
      </c>
      <c r="F28" s="877">
        <v>3.2191385853693419</v>
      </c>
      <c r="G28" s="877">
        <v>3.5294574031547472</v>
      </c>
      <c r="H28" s="877">
        <v>5.437686392287314</v>
      </c>
      <c r="I28" s="877">
        <v>6.5857662134893724</v>
      </c>
      <c r="J28" s="877">
        <v>5.9777487348740648</v>
      </c>
    </row>
    <row r="29" spans="1:10">
      <c r="A29" s="829" t="s">
        <v>362</v>
      </c>
      <c r="B29" s="877">
        <v>8.8350354272631044</v>
      </c>
      <c r="C29" s="877">
        <v>15.65841769569179</v>
      </c>
      <c r="D29" s="877">
        <v>11.76581458640713</v>
      </c>
      <c r="E29" s="877">
        <v>26.069245006622751</v>
      </c>
      <c r="F29" s="877">
        <v>34.745004889019718</v>
      </c>
      <c r="G29" s="877">
        <v>30.283642163675349</v>
      </c>
      <c r="H29" s="877">
        <v>20.998892403397949</v>
      </c>
      <c r="I29" s="877">
        <v>29.98518838630083</v>
      </c>
      <c r="J29" s="877">
        <v>25.226089824761122</v>
      </c>
    </row>
    <row r="30" spans="1:10">
      <c r="A30" s="829" t="s">
        <v>363</v>
      </c>
      <c r="B30" s="877">
        <v>14.56652896996837</v>
      </c>
      <c r="C30" s="877">
        <v>5.3250303257290748</v>
      </c>
      <c r="D30" s="877">
        <v>10.59712046253156</v>
      </c>
      <c r="E30" s="877">
        <v>7.4318646327663789</v>
      </c>
      <c r="F30" s="877">
        <v>1.8594989520876071</v>
      </c>
      <c r="G30" s="877">
        <v>4.7249937187431357</v>
      </c>
      <c r="H30" s="877">
        <v>9.5309028119580805</v>
      </c>
      <c r="I30" s="877">
        <v>2.7237337812829989</v>
      </c>
      <c r="J30" s="877">
        <v>6.3287773279989397</v>
      </c>
    </row>
    <row r="31" spans="1:10">
      <c r="A31" s="829" t="s">
        <v>364</v>
      </c>
      <c r="B31" s="877">
        <v>6.5519919023398616</v>
      </c>
      <c r="C31" s="877">
        <v>0.33679726760988532</v>
      </c>
      <c r="D31" s="877">
        <v>3.882441496264621</v>
      </c>
      <c r="E31" s="877">
        <v>2.6870816922658571</v>
      </c>
      <c r="F31" s="877">
        <v>0.1413312062460593</v>
      </c>
      <c r="G31" s="877">
        <v>1.4504403194893081</v>
      </c>
      <c r="H31" s="877">
        <v>3.8241490729682659</v>
      </c>
      <c r="I31" s="877">
        <v>0.1900765673301108</v>
      </c>
      <c r="J31" s="877">
        <v>2.1146636571631672</v>
      </c>
    </row>
    <row r="32" spans="1:10">
      <c r="A32" s="829" t="s">
        <v>365</v>
      </c>
      <c r="B32" s="877">
        <v>36.704201818606521</v>
      </c>
      <c r="C32" s="877">
        <v>41.977796535320387</v>
      </c>
      <c r="D32" s="877">
        <v>38.969316226900737</v>
      </c>
      <c r="E32" s="877">
        <v>53.075236182138752</v>
      </c>
      <c r="F32" s="877">
        <v>55.252051484674112</v>
      </c>
      <c r="G32" s="877">
        <v>54.132661047140772</v>
      </c>
      <c r="H32" s="877">
        <v>48.258832138751082</v>
      </c>
      <c r="I32" s="877">
        <v>51.941715428822363</v>
      </c>
      <c r="J32" s="877">
        <v>49.991278385412741</v>
      </c>
    </row>
    <row r="33" spans="1:10">
      <c r="A33" s="829" t="s">
        <v>356</v>
      </c>
      <c r="B33" s="877">
        <v>2.946134145905189E-3</v>
      </c>
      <c r="C33" s="877">
        <v>3.0744978785964641E-3</v>
      </c>
      <c r="D33" s="877">
        <v>3.0012689365063552E-3</v>
      </c>
      <c r="E33" s="877">
        <v>2.280681748405716E-3</v>
      </c>
      <c r="F33" s="877">
        <v>1.950036354249176E-3</v>
      </c>
      <c r="G33" s="877">
        <v>2.120065153661871E-3</v>
      </c>
      <c r="H33" s="877">
        <v>2.4764597027381601E-3</v>
      </c>
      <c r="I33" s="877">
        <v>2.2304547688168481E-3</v>
      </c>
      <c r="J33" s="877">
        <v>2.3607377830180331E-3</v>
      </c>
    </row>
    <row r="34" spans="1:10">
      <c r="A34" s="829" t="s">
        <v>232</v>
      </c>
      <c r="B34" s="877">
        <v>100</v>
      </c>
      <c r="C34" s="877">
        <v>100</v>
      </c>
      <c r="D34" s="877">
        <v>100</v>
      </c>
      <c r="E34" s="877">
        <v>100</v>
      </c>
      <c r="F34" s="877">
        <v>100</v>
      </c>
      <c r="G34" s="877">
        <v>100</v>
      </c>
      <c r="H34" s="877">
        <v>100</v>
      </c>
      <c r="I34" s="877">
        <v>100</v>
      </c>
      <c r="J34" s="877">
        <v>100</v>
      </c>
    </row>
    <row r="35" spans="1:10">
      <c r="A35" s="829" t="s">
        <v>247</v>
      </c>
      <c r="B35" s="807"/>
      <c r="C35" s="807"/>
      <c r="D35" s="807"/>
      <c r="E35" s="807"/>
      <c r="F35" s="807"/>
      <c r="G35" s="807"/>
      <c r="H35" s="807"/>
      <c r="I35" s="807"/>
      <c r="J35" s="807"/>
    </row>
    <row r="36" spans="1:10">
      <c r="A36" s="829" t="s">
        <v>332</v>
      </c>
      <c r="B36" s="807"/>
      <c r="C36" s="807"/>
      <c r="D36" s="807"/>
      <c r="E36" s="807"/>
      <c r="F36" s="807"/>
      <c r="G36" s="807"/>
      <c r="H36" s="807"/>
      <c r="I36" s="807"/>
      <c r="J36" s="807"/>
    </row>
    <row r="37" spans="1:10">
      <c r="A37" s="829" t="s">
        <v>232</v>
      </c>
      <c r="B37" s="815">
        <v>475199</v>
      </c>
      <c r="C37" s="815">
        <v>357782</v>
      </c>
      <c r="D37" s="815">
        <v>832981</v>
      </c>
      <c r="E37" s="815">
        <v>1140010</v>
      </c>
      <c r="F37" s="815">
        <v>1076903</v>
      </c>
      <c r="G37" s="815">
        <v>2216913</v>
      </c>
      <c r="H37" s="815">
        <v>1615209</v>
      </c>
      <c r="I37" s="815">
        <v>1434685</v>
      </c>
      <c r="J37" s="815">
        <v>3049894</v>
      </c>
    </row>
    <row r="38" spans="1:10">
      <c r="A38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A3" sqref="A3"/>
    </sheetView>
  </sheetViews>
  <sheetFormatPr defaultRowHeight="14.4"/>
  <sheetData>
    <row r="3" spans="1:10">
      <c r="A3" s="718" t="s">
        <v>529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259</v>
      </c>
      <c r="B7" s="807"/>
      <c r="C7" s="807"/>
      <c r="D7" s="807"/>
      <c r="E7" s="807"/>
      <c r="F7" s="807"/>
      <c r="G7" s="807"/>
      <c r="H7" s="807"/>
      <c r="I7" s="807"/>
      <c r="J7" s="807"/>
    </row>
    <row r="8" spans="1:10">
      <c r="A8" s="829" t="s">
        <v>409</v>
      </c>
      <c r="B8" s="877">
        <v>7.0453479927560876</v>
      </c>
      <c r="C8" s="877">
        <v>7.0395507243711188</v>
      </c>
      <c r="D8" s="877">
        <v>7.0428640104657854</v>
      </c>
      <c r="E8" s="877">
        <v>6.406568450474583</v>
      </c>
      <c r="F8" s="877">
        <v>6.9036011951564706</v>
      </c>
      <c r="G8" s="877">
        <v>6.640439530624703</v>
      </c>
      <c r="H8" s="877">
        <v>6.8645835736437428</v>
      </c>
      <c r="I8" s="877">
        <v>6.9962199528016207</v>
      </c>
      <c r="J8" s="877">
        <v>6.9226404736553171</v>
      </c>
    </row>
    <row r="9" spans="1:10">
      <c r="A9" s="829" t="s">
        <v>410</v>
      </c>
      <c r="B9" s="877">
        <v>82.387089657201159</v>
      </c>
      <c r="C9" s="877">
        <v>64.495086047809096</v>
      </c>
      <c r="D9" s="877">
        <v>74.720820450312473</v>
      </c>
      <c r="E9" s="877">
        <v>86.456647062248877</v>
      </c>
      <c r="F9" s="877">
        <v>87.525554332442212</v>
      </c>
      <c r="G9" s="877">
        <v>86.959604866408085</v>
      </c>
      <c r="H9" s="877">
        <v>83.538709475425719</v>
      </c>
      <c r="I9" s="877">
        <v>71.835515736273834</v>
      </c>
      <c r="J9" s="877">
        <v>78.37713367793944</v>
      </c>
    </row>
    <row r="10" spans="1:10">
      <c r="A10" s="829" t="s">
        <v>411</v>
      </c>
      <c r="B10" s="877">
        <v>0.176961050183396</v>
      </c>
      <c r="C10" s="877">
        <v>0.1710533576118744</v>
      </c>
      <c r="D10" s="877">
        <v>0.17442975393320709</v>
      </c>
      <c r="E10" s="877">
        <v>3.7267804111104641E-2</v>
      </c>
      <c r="F10" s="877">
        <v>2.7520050322377729E-2</v>
      </c>
      <c r="G10" s="877">
        <v>3.2681149143198918E-2</v>
      </c>
      <c r="H10" s="877">
        <v>0.1374300902688291</v>
      </c>
      <c r="I10" s="877">
        <v>0.12530543199047681</v>
      </c>
      <c r="J10" s="877">
        <v>0.13208263177867591</v>
      </c>
    </row>
    <row r="11" spans="1:10">
      <c r="A11" s="829" t="s">
        <v>412</v>
      </c>
      <c r="B11" s="877">
        <v>6.388983370257674E-2</v>
      </c>
      <c r="C11" s="877">
        <v>5.2113030096807622E-2</v>
      </c>
      <c r="D11" s="877">
        <v>5.8843772411202387E-2</v>
      </c>
      <c r="E11" s="877">
        <v>0.2212775869096838</v>
      </c>
      <c r="F11" s="877">
        <v>0.14022120878544839</v>
      </c>
      <c r="G11" s="877">
        <v>0.1831377602930204</v>
      </c>
      <c r="H11" s="877">
        <v>0.1084280568308028</v>
      </c>
      <c r="I11" s="877">
        <v>8.0195476473905139E-2</v>
      </c>
      <c r="J11" s="877">
        <v>9.5976361445871919E-2</v>
      </c>
    </row>
    <row r="12" spans="1:10">
      <c r="A12" s="829" t="s">
        <v>413</v>
      </c>
      <c r="B12" s="877">
        <v>10.32671146615677</v>
      </c>
      <c r="C12" s="877">
        <v>28.242196840111099</v>
      </c>
      <c r="D12" s="877">
        <v>18.00304201287733</v>
      </c>
      <c r="E12" s="877">
        <v>6.8782390962557507</v>
      </c>
      <c r="F12" s="877">
        <v>5.4031032132934946</v>
      </c>
      <c r="G12" s="877">
        <v>6.1841366935309816</v>
      </c>
      <c r="H12" s="877">
        <v>9.350848803830905</v>
      </c>
      <c r="I12" s="877">
        <v>20.962763402460158</v>
      </c>
      <c r="J12" s="877">
        <v>14.472166855180699</v>
      </c>
    </row>
    <row r="13" spans="1:10">
      <c r="A13" s="829" t="s">
        <v>232</v>
      </c>
      <c r="B13" s="877">
        <v>100</v>
      </c>
      <c r="C13" s="877">
        <v>100</v>
      </c>
      <c r="D13" s="877">
        <v>100</v>
      </c>
      <c r="E13" s="877">
        <v>100</v>
      </c>
      <c r="F13" s="877">
        <v>100</v>
      </c>
      <c r="G13" s="877">
        <v>100</v>
      </c>
      <c r="H13" s="877">
        <v>100</v>
      </c>
      <c r="I13" s="877">
        <v>100</v>
      </c>
      <c r="J13" s="877">
        <v>100</v>
      </c>
    </row>
    <row r="14" spans="1:10">
      <c r="A14" s="829" t="s">
        <v>247</v>
      </c>
      <c r="B14" s="807"/>
      <c r="C14" s="807"/>
      <c r="D14" s="807"/>
      <c r="E14" s="807"/>
      <c r="F14" s="807"/>
      <c r="G14" s="807"/>
      <c r="H14" s="807"/>
      <c r="I14" s="807"/>
      <c r="J14" s="807"/>
    </row>
    <row r="15" spans="1:10">
      <c r="A15" s="829" t="s">
        <v>259</v>
      </c>
      <c r="B15" s="807"/>
      <c r="C15" s="807"/>
      <c r="D15" s="807"/>
      <c r="E15" s="807"/>
      <c r="F15" s="807"/>
      <c r="G15" s="807"/>
      <c r="H15" s="807"/>
      <c r="I15" s="807"/>
      <c r="J15" s="807"/>
    </row>
    <row r="16" spans="1:10">
      <c r="A16" s="829" t="s">
        <v>232</v>
      </c>
      <c r="B16" s="815">
        <v>217562</v>
      </c>
      <c r="C16" s="815">
        <v>163107</v>
      </c>
      <c r="D16" s="815">
        <v>380669</v>
      </c>
      <c r="E16" s="815">
        <v>85865</v>
      </c>
      <c r="F16" s="815">
        <v>76308</v>
      </c>
      <c r="G16" s="815">
        <v>162173</v>
      </c>
      <c r="H16" s="815">
        <v>303427</v>
      </c>
      <c r="I16" s="815">
        <v>239415</v>
      </c>
      <c r="J16" s="815">
        <v>542842</v>
      </c>
    </row>
    <row r="17" spans="1:10">
      <c r="A17" s="829" t="s">
        <v>3</v>
      </c>
      <c r="B17" s="807"/>
      <c r="C17" s="807"/>
      <c r="D17" s="807"/>
      <c r="E17" s="807"/>
      <c r="F17" s="807"/>
      <c r="G17" s="807"/>
      <c r="H17" s="807"/>
      <c r="I17" s="807"/>
      <c r="J17" s="807"/>
    </row>
    <row r="18" spans="1:10">
      <c r="A18" s="829" t="s">
        <v>332</v>
      </c>
      <c r="B18" s="807"/>
      <c r="C18" s="807"/>
      <c r="D18" s="807"/>
      <c r="E18" s="807"/>
      <c r="F18" s="807"/>
      <c r="G18" s="807"/>
      <c r="H18" s="807"/>
      <c r="I18" s="807"/>
      <c r="J18" s="807"/>
    </row>
    <row r="19" spans="1:10">
      <c r="A19" s="829" t="s">
        <v>409</v>
      </c>
      <c r="B19" s="877">
        <v>7.0000147306707294</v>
      </c>
      <c r="C19" s="877">
        <v>8.4976326366334796</v>
      </c>
      <c r="D19" s="877">
        <v>7.6432715752220037</v>
      </c>
      <c r="E19" s="877">
        <v>3.4603205235041798</v>
      </c>
      <c r="F19" s="877">
        <v>3.593452706511171</v>
      </c>
      <c r="G19" s="877">
        <v>3.5249917340012891</v>
      </c>
      <c r="H19" s="877">
        <v>4.5017084476374274</v>
      </c>
      <c r="I19" s="877">
        <v>4.8164579681254072</v>
      </c>
      <c r="J19" s="877">
        <v>4.6497681558768926</v>
      </c>
    </row>
    <row r="20" spans="1:10">
      <c r="A20" s="829" t="s">
        <v>410</v>
      </c>
      <c r="B20" s="877">
        <v>90.216730254061986</v>
      </c>
      <c r="C20" s="877">
        <v>86.481153328004197</v>
      </c>
      <c r="D20" s="877">
        <v>88.612225248835202</v>
      </c>
      <c r="E20" s="877">
        <v>93.894965833633037</v>
      </c>
      <c r="F20" s="877">
        <v>93.452706511171385</v>
      </c>
      <c r="G20" s="877">
        <v>93.680130884703189</v>
      </c>
      <c r="H20" s="877">
        <v>92.812818650713311</v>
      </c>
      <c r="I20" s="877">
        <v>91.714139340691517</v>
      </c>
      <c r="J20" s="877">
        <v>92.295994549318763</v>
      </c>
    </row>
    <row r="21" spans="1:10">
      <c r="A21" s="829" t="s">
        <v>411</v>
      </c>
      <c r="B21" s="877">
        <v>0.17613673429447449</v>
      </c>
      <c r="C21" s="877">
        <v>0.18027737560861079</v>
      </c>
      <c r="D21" s="877">
        <v>0.17791522255609671</v>
      </c>
      <c r="E21" s="877">
        <v>1.8596328102385061E-2</v>
      </c>
      <c r="F21" s="877">
        <v>1.411454884980356E-2</v>
      </c>
      <c r="G21" s="877">
        <v>1.6419227998572788E-2</v>
      </c>
      <c r="H21" s="877">
        <v>6.4945155704308227E-2</v>
      </c>
      <c r="I21" s="877">
        <v>5.5552264085844627E-2</v>
      </c>
      <c r="J21" s="877">
        <v>6.0526693714601232E-2</v>
      </c>
    </row>
    <row r="22" spans="1:10">
      <c r="A22" s="829" t="s">
        <v>412</v>
      </c>
      <c r="B22" s="877">
        <v>0.1102695923181656</v>
      </c>
      <c r="C22" s="877">
        <v>0.1266134126367453</v>
      </c>
      <c r="D22" s="877">
        <v>0.1172895900386684</v>
      </c>
      <c r="E22" s="877">
        <v>0.35210217454232862</v>
      </c>
      <c r="F22" s="877">
        <v>0.2826624124921186</v>
      </c>
      <c r="G22" s="877">
        <v>0.3183706352030955</v>
      </c>
      <c r="H22" s="877">
        <v>0.28095435327564422</v>
      </c>
      <c r="I22" s="877">
        <v>0.2437468852047662</v>
      </c>
      <c r="J22" s="877">
        <v>0.26345177897985961</v>
      </c>
    </row>
    <row r="23" spans="1:10">
      <c r="A23" s="829" t="s">
        <v>413</v>
      </c>
      <c r="B23" s="877">
        <v>2.4968486886546479</v>
      </c>
      <c r="C23" s="877">
        <v>4.71432324711696</v>
      </c>
      <c r="D23" s="877">
        <v>3.4492983633480239</v>
      </c>
      <c r="E23" s="877">
        <v>2.2740151402180682</v>
      </c>
      <c r="F23" s="877">
        <v>2.65706382097552</v>
      </c>
      <c r="G23" s="877">
        <v>2.4600875180938542</v>
      </c>
      <c r="H23" s="877">
        <v>2.3395733926693079</v>
      </c>
      <c r="I23" s="877">
        <v>3.170103541892471</v>
      </c>
      <c r="J23" s="877">
        <v>2.7302588221098829</v>
      </c>
    </row>
    <row r="24" spans="1:10">
      <c r="A24" s="829" t="s">
        <v>232</v>
      </c>
      <c r="B24" s="877">
        <v>100</v>
      </c>
      <c r="C24" s="877">
        <v>100</v>
      </c>
      <c r="D24" s="877">
        <v>100</v>
      </c>
      <c r="E24" s="877">
        <v>100</v>
      </c>
      <c r="F24" s="877">
        <v>100</v>
      </c>
      <c r="G24" s="877">
        <v>100</v>
      </c>
      <c r="H24" s="877">
        <v>100</v>
      </c>
      <c r="I24" s="877">
        <v>100</v>
      </c>
      <c r="J24" s="877">
        <v>100</v>
      </c>
    </row>
    <row r="25" spans="1:10">
      <c r="A25" s="829" t="s">
        <v>247</v>
      </c>
      <c r="B25" s="807"/>
      <c r="C25" s="807"/>
      <c r="D25" s="807"/>
      <c r="E25" s="807"/>
      <c r="F25" s="807"/>
      <c r="G25" s="807"/>
      <c r="H25" s="807"/>
      <c r="I25" s="807"/>
      <c r="J25" s="807"/>
    </row>
    <row r="26" spans="1:10">
      <c r="A26" s="829" t="s">
        <v>332</v>
      </c>
      <c r="B26" s="807"/>
      <c r="C26" s="807"/>
      <c r="D26" s="807"/>
      <c r="E26" s="807"/>
      <c r="F26" s="807"/>
      <c r="G26" s="807"/>
      <c r="H26" s="807"/>
      <c r="I26" s="807"/>
      <c r="J26" s="807"/>
    </row>
    <row r="27" spans="1:10">
      <c r="A27" s="829" t="s">
        <v>232</v>
      </c>
      <c r="B27" s="815">
        <v>475199</v>
      </c>
      <c r="C27" s="815">
        <v>357782</v>
      </c>
      <c r="D27" s="815">
        <v>832981</v>
      </c>
      <c r="E27" s="815">
        <v>1140010</v>
      </c>
      <c r="F27" s="815">
        <v>1076903</v>
      </c>
      <c r="G27" s="815">
        <v>2216913</v>
      </c>
      <c r="H27" s="815">
        <v>1615209</v>
      </c>
      <c r="I27" s="815">
        <v>1434685</v>
      </c>
      <c r="J27" s="815">
        <v>3049894</v>
      </c>
    </row>
    <row r="28" spans="1:10">
      <c r="A28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workbookViewId="0">
      <selection activeCell="L21" sqref="L21"/>
    </sheetView>
  </sheetViews>
  <sheetFormatPr defaultRowHeight="14.4"/>
  <cols>
    <col min="1" max="1" width="19" customWidth="1"/>
  </cols>
  <sheetData>
    <row r="3" spans="1:10">
      <c r="A3" s="848" t="s">
        <v>528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9"/>
      <c r="B4" s="1222" t="s">
        <v>8</v>
      </c>
      <c r="C4" s="1222" t="s">
        <v>8</v>
      </c>
      <c r="D4" s="1222" t="s">
        <v>8</v>
      </c>
      <c r="E4" s="1222" t="s">
        <v>9</v>
      </c>
      <c r="F4" s="1222" t="s">
        <v>9</v>
      </c>
      <c r="G4" s="1222" t="s">
        <v>9</v>
      </c>
      <c r="H4" s="1222" t="s">
        <v>4</v>
      </c>
      <c r="I4" s="1222" t="s">
        <v>4</v>
      </c>
      <c r="J4" s="1222" t="s">
        <v>4</v>
      </c>
    </row>
    <row r="5" spans="1:10">
      <c r="A5" s="860"/>
      <c r="B5" s="861" t="s">
        <v>11</v>
      </c>
      <c r="C5" s="861" t="s">
        <v>12</v>
      </c>
      <c r="D5" s="861" t="s">
        <v>13</v>
      </c>
      <c r="E5" s="861" t="s">
        <v>11</v>
      </c>
      <c r="F5" s="861" t="s">
        <v>12</v>
      </c>
      <c r="G5" s="861" t="s">
        <v>13</v>
      </c>
      <c r="H5" s="861" t="s">
        <v>11</v>
      </c>
      <c r="I5" s="861" t="s">
        <v>12</v>
      </c>
      <c r="J5" s="861" t="s">
        <v>13</v>
      </c>
    </row>
    <row r="6" spans="1:10">
      <c r="A6" s="862" t="s">
        <v>3</v>
      </c>
      <c r="B6" s="863"/>
      <c r="C6" s="863"/>
      <c r="D6" s="863"/>
      <c r="E6" s="863"/>
      <c r="F6" s="863"/>
      <c r="G6" s="863"/>
      <c r="H6" s="863"/>
      <c r="I6" s="863"/>
      <c r="J6" s="863"/>
    </row>
    <row r="7" spans="1:10">
      <c r="A7" s="864" t="s">
        <v>421</v>
      </c>
      <c r="B7" s="849"/>
      <c r="C7" s="849"/>
      <c r="D7" s="849"/>
      <c r="E7" s="849"/>
      <c r="F7" s="849"/>
      <c r="G7" s="849"/>
      <c r="H7" s="849"/>
      <c r="I7" s="849"/>
      <c r="J7" s="849"/>
    </row>
    <row r="8" spans="1:10">
      <c r="A8" s="864" t="s">
        <v>357</v>
      </c>
      <c r="B8" s="895">
        <v>10.347099469709139</v>
      </c>
      <c r="C8" s="895">
        <v>8.6786377708978328</v>
      </c>
      <c r="D8" s="895">
        <v>9.6905608888455728</v>
      </c>
      <c r="E8" s="895">
        <v>1.1565346324931161</v>
      </c>
      <c r="F8" s="895">
        <v>0.55720460344737799</v>
      </c>
      <c r="G8" s="895">
        <v>0.88768454494487015</v>
      </c>
      <c r="H8" s="895">
        <v>7.8196539873012174</v>
      </c>
      <c r="I8" s="895">
        <v>6.0609621001040654</v>
      </c>
      <c r="J8" s="895">
        <v>7.0990901776319868</v>
      </c>
    </row>
    <row r="9" spans="1:10">
      <c r="A9" s="864" t="s">
        <v>358</v>
      </c>
      <c r="B9" s="895">
        <v>21.386790936847181</v>
      </c>
      <c r="C9" s="895">
        <v>19.876160990712069</v>
      </c>
      <c r="D9" s="895">
        <v>20.792359046830079</v>
      </c>
      <c r="E9" s="895">
        <v>8.8752382969709807</v>
      </c>
      <c r="F9" s="895">
        <v>6.4677394157162951</v>
      </c>
      <c r="G9" s="895">
        <v>7.795271911792188</v>
      </c>
      <c r="H9" s="895">
        <v>17.946059299819421</v>
      </c>
      <c r="I9" s="895">
        <v>15.554399274900129</v>
      </c>
      <c r="J9" s="895">
        <v>16.966158459009851</v>
      </c>
    </row>
    <row r="10" spans="1:10">
      <c r="A10" s="864" t="s">
        <v>359</v>
      </c>
      <c r="B10" s="895">
        <v>10.24264824039852</v>
      </c>
      <c r="C10" s="895">
        <v>9.4142414860681125</v>
      </c>
      <c r="D10" s="895">
        <v>9.9166707275473893</v>
      </c>
      <c r="E10" s="895">
        <v>3.4950222410506249</v>
      </c>
      <c r="F10" s="895">
        <v>2.2861011300317662</v>
      </c>
      <c r="G10" s="895">
        <v>2.9527191179218839</v>
      </c>
      <c r="H10" s="895">
        <v>8.3870216112308498</v>
      </c>
      <c r="I10" s="895">
        <v>7.1167209372587186</v>
      </c>
      <c r="J10" s="895">
        <v>7.8665593860246341</v>
      </c>
    </row>
    <row r="11" spans="1:10">
      <c r="A11" s="864" t="s">
        <v>360</v>
      </c>
      <c r="B11" s="895">
        <v>9.3748995661256629</v>
      </c>
      <c r="C11" s="895">
        <v>7.3015479876160976</v>
      </c>
      <c r="D11" s="895">
        <v>8.5590370839627692</v>
      </c>
      <c r="E11" s="895">
        <v>2.927345901292099</v>
      </c>
      <c r="F11" s="895">
        <v>1.1508618445034631</v>
      </c>
      <c r="G11" s="895">
        <v>2.130442907867689</v>
      </c>
      <c r="H11" s="895">
        <v>7.6017941399196127</v>
      </c>
      <c r="I11" s="895">
        <v>5.3190775118332274</v>
      </c>
      <c r="J11" s="895">
        <v>6.6665291273820078</v>
      </c>
    </row>
    <row r="12" spans="1:10">
      <c r="A12" s="864" t="s">
        <v>361</v>
      </c>
      <c r="B12" s="895">
        <v>9.9742889281696936</v>
      </c>
      <c r="C12" s="895">
        <v>19.722600619195049</v>
      </c>
      <c r="D12" s="895">
        <v>13.81024316553774</v>
      </c>
      <c r="E12" s="895">
        <v>5.5962719762762134</v>
      </c>
      <c r="F12" s="895">
        <v>8.2435036192261624</v>
      </c>
      <c r="G12" s="895">
        <v>6.7837787329471126</v>
      </c>
      <c r="H12" s="895">
        <v>8.7703151395118546</v>
      </c>
      <c r="I12" s="895">
        <v>16.02269294034711</v>
      </c>
      <c r="J12" s="895">
        <v>11.74172873126887</v>
      </c>
    </row>
    <row r="13" spans="1:10">
      <c r="A13" s="864" t="s">
        <v>362</v>
      </c>
      <c r="B13" s="895">
        <v>4.3258878354491399</v>
      </c>
      <c r="C13" s="895">
        <v>6.6352941176470583</v>
      </c>
      <c r="D13" s="895">
        <v>5.234637688221822</v>
      </c>
      <c r="E13" s="895">
        <v>24.308409235331499</v>
      </c>
      <c r="F13" s="895">
        <v>35.171587772743841</v>
      </c>
      <c r="G13" s="895">
        <v>29.18146140908242</v>
      </c>
      <c r="H13" s="895">
        <v>9.821168520999592</v>
      </c>
      <c r="I13" s="895">
        <v>15.833025613481491</v>
      </c>
      <c r="J13" s="895">
        <v>12.284321209245389</v>
      </c>
    </row>
    <row r="14" spans="1:10">
      <c r="A14" s="864" t="s">
        <v>363</v>
      </c>
      <c r="B14" s="895">
        <v>7.7438534468905669</v>
      </c>
      <c r="C14" s="895">
        <v>4.0346749226006198</v>
      </c>
      <c r="D14" s="895">
        <v>6.2842941377125872</v>
      </c>
      <c r="E14" s="895">
        <v>5.5411988985384451</v>
      </c>
      <c r="F14" s="895">
        <v>2.4006665625162729</v>
      </c>
      <c r="G14" s="895">
        <v>4.132405157914409</v>
      </c>
      <c r="H14" s="895">
        <v>7.1381138230325627</v>
      </c>
      <c r="I14" s="895">
        <v>3.508006311054416</v>
      </c>
      <c r="J14" s="895">
        <v>5.6508015101813456</v>
      </c>
    </row>
    <row r="15" spans="1:10">
      <c r="A15" s="864" t="s">
        <v>364</v>
      </c>
      <c r="B15" s="895">
        <v>5.1888156837538162</v>
      </c>
      <c r="C15" s="895">
        <v>0.47801857585139318</v>
      </c>
      <c r="D15" s="895">
        <v>3.3351201208518102</v>
      </c>
      <c r="E15" s="895">
        <v>3.1434018216479558</v>
      </c>
      <c r="F15" s="895">
        <v>0.16143310940998801</v>
      </c>
      <c r="G15" s="895">
        <v>1.805737245374696</v>
      </c>
      <c r="H15" s="895">
        <v>4.6263179355740656</v>
      </c>
      <c r="I15" s="895">
        <v>0.37597770989291351</v>
      </c>
      <c r="J15" s="895">
        <v>2.8848864957053362</v>
      </c>
    </row>
    <row r="16" spans="1:10">
      <c r="A16" s="864" t="s">
        <v>365</v>
      </c>
      <c r="B16" s="895">
        <v>21.412502008677489</v>
      </c>
      <c r="C16" s="895">
        <v>23.85634674922601</v>
      </c>
      <c r="D16" s="895">
        <v>22.374153306369081</v>
      </c>
      <c r="E16" s="895">
        <v>44.952340605803847</v>
      </c>
      <c r="F16" s="895">
        <v>43.555694422746441</v>
      </c>
      <c r="G16" s="895">
        <v>44.325826948233967</v>
      </c>
      <c r="H16" s="895">
        <v>27.88606046484534</v>
      </c>
      <c r="I16" s="895">
        <v>30.205780657289601</v>
      </c>
      <c r="J16" s="895">
        <v>28.83648642143412</v>
      </c>
    </row>
    <row r="17" spans="1:10">
      <c r="A17" s="864" t="s">
        <v>356</v>
      </c>
      <c r="B17" s="895">
        <v>3.2138839787883662E-3</v>
      </c>
      <c r="C17" s="895">
        <v>2.4767801857585141E-3</v>
      </c>
      <c r="D17" s="895">
        <v>2.9238341211441938E-3</v>
      </c>
      <c r="E17" s="895">
        <v>4.2363905952128786E-3</v>
      </c>
      <c r="F17" s="895">
        <v>5.2075196583867096E-3</v>
      </c>
      <c r="G17" s="895">
        <v>4.6720239207624741E-3</v>
      </c>
      <c r="H17" s="895">
        <v>3.4950777654802821E-3</v>
      </c>
      <c r="I17" s="895">
        <v>3.3569438383295848E-3</v>
      </c>
      <c r="J17" s="895">
        <v>3.4384821164545119E-3</v>
      </c>
    </row>
    <row r="18" spans="1:10">
      <c r="A18" s="864" t="s">
        <v>232</v>
      </c>
      <c r="B18" s="895">
        <v>100</v>
      </c>
      <c r="C18" s="895">
        <v>100</v>
      </c>
      <c r="D18" s="895">
        <v>100</v>
      </c>
      <c r="E18" s="895">
        <v>100</v>
      </c>
      <c r="F18" s="895">
        <v>100</v>
      </c>
      <c r="G18" s="895">
        <v>100</v>
      </c>
      <c r="H18" s="895">
        <v>100</v>
      </c>
      <c r="I18" s="895">
        <v>100</v>
      </c>
      <c r="J18" s="895">
        <v>100</v>
      </c>
    </row>
    <row r="19" spans="1:10">
      <c r="A19" s="864" t="s">
        <v>2</v>
      </c>
      <c r="B19" s="849"/>
      <c r="C19" s="849"/>
      <c r="D19" s="849"/>
      <c r="E19" s="849"/>
      <c r="F19" s="849"/>
      <c r="G19" s="849"/>
      <c r="H19" s="849"/>
      <c r="I19" s="849"/>
      <c r="J19" s="849"/>
    </row>
    <row r="20" spans="1:10">
      <c r="A20" s="864" t="s">
        <v>421</v>
      </c>
      <c r="B20" s="849"/>
      <c r="C20" s="849"/>
      <c r="D20" s="849"/>
      <c r="E20" s="849"/>
      <c r="F20" s="849"/>
      <c r="G20" s="849"/>
      <c r="H20" s="849"/>
      <c r="I20" s="849"/>
      <c r="J20" s="849"/>
    </row>
    <row r="21" spans="1:10">
      <c r="A21" s="864" t="s">
        <v>232</v>
      </c>
      <c r="B21" s="896">
        <v>62230</v>
      </c>
      <c r="C21" s="896">
        <v>40375</v>
      </c>
      <c r="D21" s="896">
        <v>102605</v>
      </c>
      <c r="E21" s="896">
        <v>23605</v>
      </c>
      <c r="F21" s="896">
        <v>19203</v>
      </c>
      <c r="G21" s="896">
        <v>42808</v>
      </c>
      <c r="H21" s="896">
        <v>85835</v>
      </c>
      <c r="I21" s="896">
        <v>59578</v>
      </c>
      <c r="J21" s="896">
        <v>145413</v>
      </c>
    </row>
    <row r="22" spans="1:10">
      <c r="A22" s="864" t="s">
        <v>3</v>
      </c>
      <c r="B22" s="849"/>
      <c r="C22" s="849"/>
      <c r="D22" s="849"/>
      <c r="E22" s="849"/>
      <c r="F22" s="849"/>
      <c r="G22" s="849"/>
      <c r="H22" s="849"/>
      <c r="I22" s="849"/>
      <c r="J22" s="849"/>
    </row>
    <row r="23" spans="1:10">
      <c r="A23" s="864" t="s">
        <v>422</v>
      </c>
      <c r="B23" s="849"/>
      <c r="C23" s="849"/>
      <c r="D23" s="849"/>
      <c r="E23" s="849"/>
      <c r="F23" s="849"/>
      <c r="G23" s="849"/>
      <c r="H23" s="849"/>
      <c r="I23" s="849"/>
      <c r="J23" s="849"/>
    </row>
    <row r="24" spans="1:10">
      <c r="A24" s="864" t="s">
        <v>357</v>
      </c>
      <c r="B24" s="895">
        <v>2.4701402468712881</v>
      </c>
      <c r="C24" s="895">
        <v>1.9056676808584141</v>
      </c>
      <c r="D24" s="895">
        <v>2.22601244774064</v>
      </c>
      <c r="E24" s="895">
        <v>0.45588761259949928</v>
      </c>
      <c r="F24" s="895">
        <v>0.23200894526317281</v>
      </c>
      <c r="G24" s="895">
        <v>0.34721895253903862</v>
      </c>
      <c r="H24" s="895">
        <v>1.1488426730452459</v>
      </c>
      <c r="I24" s="895">
        <v>0.73012321913235001</v>
      </c>
      <c r="J24" s="895">
        <v>0.95273927044260154</v>
      </c>
    </row>
    <row r="25" spans="1:10">
      <c r="A25" s="864" t="s">
        <v>358</v>
      </c>
      <c r="B25" s="895">
        <v>9.5314901249898902</v>
      </c>
      <c r="C25" s="895">
        <v>9.1635207298850823</v>
      </c>
      <c r="D25" s="895">
        <v>9.3723476546854538</v>
      </c>
      <c r="E25" s="895">
        <v>4.0217255691317257</v>
      </c>
      <c r="F25" s="895">
        <v>3.889655099434925</v>
      </c>
      <c r="G25" s="895">
        <v>3.957619769565095</v>
      </c>
      <c r="H25" s="895">
        <v>5.9172272385272597</v>
      </c>
      <c r="I25" s="895">
        <v>5.4592628654177524</v>
      </c>
      <c r="J25" s="895">
        <v>5.7027438392050884</v>
      </c>
    </row>
    <row r="26" spans="1:10">
      <c r="A26" s="864" t="s">
        <v>359</v>
      </c>
      <c r="B26" s="895">
        <v>5.6152671319887517</v>
      </c>
      <c r="C26" s="895">
        <v>3.7337101520455178</v>
      </c>
      <c r="D26" s="895">
        <v>4.8015156901835656</v>
      </c>
      <c r="E26" s="895">
        <v>1.6050471191995139</v>
      </c>
      <c r="F26" s="895">
        <v>0.57018998102306162</v>
      </c>
      <c r="G26" s="895">
        <v>1.102736917438764</v>
      </c>
      <c r="H26" s="895">
        <v>2.9846666386585339</v>
      </c>
      <c r="I26" s="895">
        <v>1.511716780570348</v>
      </c>
      <c r="J26" s="895">
        <v>2.2948241287514981</v>
      </c>
    </row>
    <row r="27" spans="1:10">
      <c r="A27" s="864" t="s">
        <v>360</v>
      </c>
      <c r="B27" s="895">
        <v>4.4522791107812303</v>
      </c>
      <c r="C27" s="895">
        <v>2.7974210949108662</v>
      </c>
      <c r="D27" s="895">
        <v>3.7365723260534001</v>
      </c>
      <c r="E27" s="895">
        <v>1.111979838139519</v>
      </c>
      <c r="F27" s="895">
        <v>0.36472405838406791</v>
      </c>
      <c r="G27" s="895">
        <v>0.74926870860402739</v>
      </c>
      <c r="H27" s="895">
        <v>2.2611292769918832</v>
      </c>
      <c r="I27" s="895">
        <v>1.08874329368073</v>
      </c>
      <c r="J27" s="895">
        <v>1.7120530916308101</v>
      </c>
    </row>
    <row r="28" spans="1:10">
      <c r="A28" s="864" t="s">
        <v>361</v>
      </c>
      <c r="B28" s="895">
        <v>9.7284669588013912</v>
      </c>
      <c r="C28" s="895">
        <v>16.072164390631698</v>
      </c>
      <c r="D28" s="895">
        <v>12.47204208650415</v>
      </c>
      <c r="E28" s="895">
        <v>3.858534272667538</v>
      </c>
      <c r="F28" s="895">
        <v>3.3333980007195709</v>
      </c>
      <c r="G28" s="895">
        <v>3.6036379232266031</v>
      </c>
      <c r="H28" s="895">
        <v>5.8779431045705453</v>
      </c>
      <c r="I28" s="895">
        <v>7.1247093567012403</v>
      </c>
      <c r="J28" s="895">
        <v>6.4618546042828022</v>
      </c>
    </row>
    <row r="29" spans="1:10">
      <c r="A29" s="864" t="s">
        <v>362</v>
      </c>
      <c r="B29" s="895">
        <v>6.941292339314006</v>
      </c>
      <c r="C29" s="895">
        <v>12.216293385832669</v>
      </c>
      <c r="D29" s="895">
        <v>9.2226687487905536</v>
      </c>
      <c r="E29" s="895">
        <v>25.049448127292539</v>
      </c>
      <c r="F29" s="895">
        <v>33.838385619854527</v>
      </c>
      <c r="G29" s="895">
        <v>29.315518101869721</v>
      </c>
      <c r="H29" s="895">
        <v>18.819773668827111</v>
      </c>
      <c r="I29" s="895">
        <v>27.403219033249471</v>
      </c>
      <c r="J29" s="895">
        <v>22.83975130847907</v>
      </c>
    </row>
    <row r="30" spans="1:10">
      <c r="A30" s="864" t="s">
        <v>363</v>
      </c>
      <c r="B30" s="895">
        <v>14.90695937233855</v>
      </c>
      <c r="C30" s="895">
        <v>5.2610329771869289</v>
      </c>
      <c r="D30" s="895">
        <v>10.735208744920319</v>
      </c>
      <c r="E30" s="895">
        <v>7.5954652449117086</v>
      </c>
      <c r="F30" s="895">
        <v>1.9106567149438101</v>
      </c>
      <c r="G30" s="895">
        <v>4.8361111134890624</v>
      </c>
      <c r="H30" s="895">
        <v>10.11080853840652</v>
      </c>
      <c r="I30" s="895">
        <v>2.907795620003939</v>
      </c>
      <c r="J30" s="895">
        <v>6.737343730192964</v>
      </c>
    </row>
    <row r="31" spans="1:10">
      <c r="A31" s="864" t="s">
        <v>364</v>
      </c>
      <c r="B31" s="895">
        <v>6.4896095513146861</v>
      </c>
      <c r="C31" s="895">
        <v>0.3242361304769476</v>
      </c>
      <c r="D31" s="895">
        <v>3.8231574778699331</v>
      </c>
      <c r="E31" s="895">
        <v>2.7315827559533221</v>
      </c>
      <c r="F31" s="895">
        <v>0.14823528581808951</v>
      </c>
      <c r="G31" s="895">
        <v>1.477649492055312</v>
      </c>
      <c r="H31" s="895">
        <v>4.0244412786767363</v>
      </c>
      <c r="I31" s="895">
        <v>0.20061665310228041</v>
      </c>
      <c r="J31" s="895">
        <v>2.2335882074293592</v>
      </c>
    </row>
    <row r="32" spans="1:10">
      <c r="A32" s="864" t="s">
        <v>365</v>
      </c>
      <c r="B32" s="895">
        <v>39.861799023362849</v>
      </c>
      <c r="C32" s="895">
        <v>48.522831800946477</v>
      </c>
      <c r="D32" s="895">
        <v>43.60759465188179</v>
      </c>
      <c r="E32" s="895">
        <v>53.56791735633427</v>
      </c>
      <c r="F32" s="895">
        <v>55.710894455771033</v>
      </c>
      <c r="G32" s="895">
        <v>54.608098864946719</v>
      </c>
      <c r="H32" s="895">
        <v>48.852657762626713</v>
      </c>
      <c r="I32" s="895">
        <v>53.571583416020339</v>
      </c>
      <c r="J32" s="895">
        <v>51.062723162291427</v>
      </c>
    </row>
    <row r="33" spans="1:10">
      <c r="A33" s="864" t="s">
        <v>356</v>
      </c>
      <c r="B33" s="895">
        <v>2.6961402373554991E-3</v>
      </c>
      <c r="C33" s="895">
        <v>3.1216572253878138E-3</v>
      </c>
      <c r="D33" s="895">
        <v>2.880171370196527E-3</v>
      </c>
      <c r="E33" s="895">
        <v>2.4121037703677211E-3</v>
      </c>
      <c r="F33" s="895">
        <v>1.8518387877334199E-3</v>
      </c>
      <c r="G33" s="895">
        <v>2.140156265649893E-3</v>
      </c>
      <c r="H33" s="895">
        <v>2.50981966945675E-3</v>
      </c>
      <c r="I33" s="895">
        <v>2.2297621215443329E-3</v>
      </c>
      <c r="J33" s="895">
        <v>2.378657294370153E-3</v>
      </c>
    </row>
    <row r="34" spans="1:10">
      <c r="A34" s="864" t="s">
        <v>232</v>
      </c>
      <c r="B34" s="895">
        <v>100</v>
      </c>
      <c r="C34" s="895">
        <v>100</v>
      </c>
      <c r="D34" s="895">
        <v>100</v>
      </c>
      <c r="E34" s="895">
        <v>100</v>
      </c>
      <c r="F34" s="895">
        <v>100</v>
      </c>
      <c r="G34" s="895">
        <v>100</v>
      </c>
      <c r="H34" s="895">
        <v>100</v>
      </c>
      <c r="I34" s="895">
        <v>100</v>
      </c>
      <c r="J34" s="895">
        <v>100</v>
      </c>
    </row>
    <row r="35" spans="1:10">
      <c r="A35" s="864" t="s">
        <v>2</v>
      </c>
      <c r="B35" s="849"/>
      <c r="C35" s="849"/>
      <c r="D35" s="849"/>
      <c r="E35" s="849"/>
      <c r="F35" s="849"/>
      <c r="G35" s="849"/>
      <c r="H35" s="849"/>
      <c r="I35" s="849"/>
      <c r="J35" s="849"/>
    </row>
    <row r="36" spans="1:10">
      <c r="A36" s="864" t="s">
        <v>422</v>
      </c>
      <c r="B36" s="849"/>
      <c r="C36" s="849"/>
      <c r="D36" s="849"/>
      <c r="E36" s="849"/>
      <c r="F36" s="849"/>
      <c r="G36" s="849"/>
      <c r="H36" s="849"/>
      <c r="I36" s="849"/>
      <c r="J36" s="849"/>
    </row>
    <row r="37" spans="1:10">
      <c r="A37" s="865" t="s">
        <v>232</v>
      </c>
      <c r="B37" s="897">
        <v>630531</v>
      </c>
      <c r="C37" s="897">
        <v>480514</v>
      </c>
      <c r="D37" s="897">
        <v>1111045</v>
      </c>
      <c r="E37" s="897">
        <v>1202270</v>
      </c>
      <c r="F37" s="897">
        <v>1134008</v>
      </c>
      <c r="G37" s="897">
        <v>2336278</v>
      </c>
      <c r="H37" s="897">
        <v>1832801</v>
      </c>
      <c r="I37" s="897">
        <v>1614522</v>
      </c>
      <c r="J37" s="897">
        <v>3447323</v>
      </c>
    </row>
    <row r="38" spans="1:10">
      <c r="A38" s="855" t="s">
        <v>48</v>
      </c>
      <c r="B38" s="849"/>
      <c r="C38" s="849"/>
      <c r="D38" s="849"/>
      <c r="E38" s="849"/>
      <c r="F38" s="849"/>
      <c r="G38" s="849"/>
      <c r="H38" s="849"/>
      <c r="I38" s="849"/>
      <c r="J38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workbookViewId="0"/>
  </sheetViews>
  <sheetFormatPr defaultRowHeight="14.4"/>
  <cols>
    <col min="1" max="1" width="14.88671875" customWidth="1"/>
    <col min="2" max="8" width="14" customWidth="1"/>
  </cols>
  <sheetData>
    <row r="3" spans="1:8">
      <c r="A3" s="1055" t="s">
        <v>436</v>
      </c>
    </row>
    <row r="4" spans="1:8">
      <c r="A4" s="1063" t="s">
        <v>24</v>
      </c>
      <c r="B4" s="1182" t="s">
        <v>49</v>
      </c>
      <c r="C4" s="1183" t="s">
        <v>49</v>
      </c>
      <c r="D4" s="1184" t="s">
        <v>49</v>
      </c>
      <c r="E4" s="1185" t="s">
        <v>49</v>
      </c>
      <c r="F4" s="1186" t="s">
        <v>49</v>
      </c>
      <c r="G4" s="1187" t="s">
        <v>49</v>
      </c>
      <c r="H4" s="1188" t="s">
        <v>49</v>
      </c>
    </row>
    <row r="5" spans="1:8">
      <c r="B5" s="1056" t="s">
        <v>53</v>
      </c>
      <c r="C5" s="1057" t="s">
        <v>20</v>
      </c>
      <c r="D5" s="1058" t="s">
        <v>21</v>
      </c>
      <c r="E5" s="1059" t="s">
        <v>54</v>
      </c>
      <c r="F5" s="1060" t="s">
        <v>23</v>
      </c>
      <c r="G5" s="1061" t="s">
        <v>55</v>
      </c>
      <c r="H5" s="1062" t="s">
        <v>56</v>
      </c>
    </row>
    <row r="6" spans="1:8">
      <c r="A6" s="1064" t="s">
        <v>37</v>
      </c>
      <c r="B6" s="1065">
        <v>43.67699985927684</v>
      </c>
      <c r="C6" s="1066">
        <v>36.529929651399861</v>
      </c>
      <c r="D6" s="1067">
        <v>28.453830297421231</v>
      </c>
      <c r="E6" s="1068">
        <v>19.59911646702087</v>
      </c>
      <c r="F6" s="1069">
        <v>25.80706760787006</v>
      </c>
      <c r="G6" s="1070">
        <v>29.896011971730989</v>
      </c>
      <c r="H6" s="1071">
        <v>20.255863539445631</v>
      </c>
    </row>
    <row r="7" spans="1:8">
      <c r="A7" s="1072" t="s">
        <v>38</v>
      </c>
      <c r="B7" s="1073">
        <v>14.101424773830891</v>
      </c>
      <c r="C7" s="1074">
        <v>33.753374849799712</v>
      </c>
      <c r="D7" s="1075">
        <v>12.12956964368348</v>
      </c>
      <c r="E7" s="1076">
        <v>3.0606636378420551</v>
      </c>
      <c r="F7" s="1077">
        <v>5.5892891625721459</v>
      </c>
      <c r="G7" s="1078">
        <v>10.119717309855931</v>
      </c>
      <c r="H7" s="1079">
        <v>16.462331201137172</v>
      </c>
    </row>
    <row r="8" spans="1:8">
      <c r="A8" s="1080" t="s">
        <v>39</v>
      </c>
      <c r="B8" s="1081">
        <v>4.1939357955388834</v>
      </c>
      <c r="C8" s="1082">
        <v>3.9151644379901409</v>
      </c>
      <c r="D8" s="1083">
        <v>25.629043792856841</v>
      </c>
      <c r="E8" s="1084">
        <v>4.0312736090840042</v>
      </c>
      <c r="F8" s="1085">
        <v>2.646812710537044</v>
      </c>
      <c r="G8" s="1086">
        <v>13.305442986815811</v>
      </c>
      <c r="H8" s="1087">
        <v>20.957711442786071</v>
      </c>
    </row>
    <row r="9" spans="1:8">
      <c r="A9" s="1088" t="s">
        <v>40</v>
      </c>
      <c r="B9" s="1089">
        <v>7.7189546389487012</v>
      </c>
      <c r="C9" s="1090">
        <v>2.4380199436181642</v>
      </c>
      <c r="D9" s="1091">
        <v>6.8192335198350928</v>
      </c>
      <c r="E9" s="1092">
        <v>14.14537946423976</v>
      </c>
      <c r="F9" s="1093">
        <v>4.5819297530413889</v>
      </c>
      <c r="G9" s="1094">
        <v>4.5598531933718558</v>
      </c>
      <c r="H9" s="1095">
        <v>12.26901208244492</v>
      </c>
    </row>
    <row r="10" spans="1:8">
      <c r="A10" s="1096" t="s">
        <v>41</v>
      </c>
      <c r="B10" s="1097">
        <v>30.308684932404692</v>
      </c>
      <c r="C10" s="1098">
        <v>23.363511117192129</v>
      </c>
      <c r="D10" s="1099">
        <v>26.968322746203359</v>
      </c>
      <c r="E10" s="1100">
        <v>59.163566821813298</v>
      </c>
      <c r="F10" s="1101">
        <v>61.374900765979348</v>
      </c>
      <c r="G10" s="1102">
        <v>42.11897453822543</v>
      </c>
      <c r="H10" s="1103">
        <v>30.05508173418621</v>
      </c>
    </row>
    <row r="11" spans="1:8">
      <c r="A11" s="1104" t="s">
        <v>10</v>
      </c>
    </row>
  </sheetData>
  <mergeCells count="1">
    <mergeCell ref="B4:H4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7"/>
  <sheetViews>
    <sheetView topLeftCell="A12" workbookViewId="0"/>
  </sheetViews>
  <sheetFormatPr defaultRowHeight="14.4"/>
  <sheetData>
    <row r="3" spans="1:10">
      <c r="A3" s="848" t="s">
        <v>527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9"/>
      <c r="B4" s="1222" t="s">
        <v>8</v>
      </c>
      <c r="C4" s="1222" t="s">
        <v>8</v>
      </c>
      <c r="D4" s="1222" t="s">
        <v>8</v>
      </c>
      <c r="E4" s="1222" t="s">
        <v>9</v>
      </c>
      <c r="F4" s="1222" t="s">
        <v>9</v>
      </c>
      <c r="G4" s="1222" t="s">
        <v>9</v>
      </c>
      <c r="H4" s="1222" t="s">
        <v>4</v>
      </c>
      <c r="I4" s="1222" t="s">
        <v>4</v>
      </c>
      <c r="J4" s="1222" t="s">
        <v>4</v>
      </c>
    </row>
    <row r="5" spans="1:10">
      <c r="A5" s="860"/>
      <c r="B5" s="861" t="s">
        <v>11</v>
      </c>
      <c r="C5" s="861" t="s">
        <v>12</v>
      </c>
      <c r="D5" s="861" t="s">
        <v>13</v>
      </c>
      <c r="E5" s="861" t="s">
        <v>11</v>
      </c>
      <c r="F5" s="861" t="s">
        <v>12</v>
      </c>
      <c r="G5" s="861" t="s">
        <v>13</v>
      </c>
      <c r="H5" s="861" t="s">
        <v>11</v>
      </c>
      <c r="I5" s="861" t="s">
        <v>12</v>
      </c>
      <c r="J5" s="861" t="s">
        <v>13</v>
      </c>
    </row>
    <row r="6" spans="1:10">
      <c r="A6" s="862" t="s">
        <v>3</v>
      </c>
      <c r="B6" s="863"/>
      <c r="C6" s="863"/>
      <c r="D6" s="863"/>
      <c r="E6" s="863"/>
      <c r="F6" s="863"/>
      <c r="G6" s="863"/>
      <c r="H6" s="863"/>
      <c r="I6" s="863"/>
      <c r="J6" s="863"/>
    </row>
    <row r="7" spans="1:10">
      <c r="A7" s="864" t="s">
        <v>423</v>
      </c>
      <c r="B7" s="849"/>
      <c r="C7" s="849"/>
      <c r="D7" s="849"/>
      <c r="E7" s="849"/>
      <c r="F7" s="849"/>
      <c r="G7" s="849"/>
      <c r="H7" s="849"/>
      <c r="I7" s="849"/>
      <c r="J7" s="849"/>
    </row>
    <row r="8" spans="1:10">
      <c r="A8" s="864" t="s">
        <v>357</v>
      </c>
      <c r="B8" s="895">
        <v>15.29986369831895</v>
      </c>
      <c r="C8" s="895">
        <v>12.021490933512419</v>
      </c>
      <c r="D8" s="895">
        <v>14.19636802049582</v>
      </c>
      <c r="E8" s="895">
        <v>1.055194805194805</v>
      </c>
      <c r="F8" s="895">
        <v>0.77821011673151752</v>
      </c>
      <c r="G8" s="895">
        <v>0.92920353982300885</v>
      </c>
      <c r="H8" s="895">
        <v>12.184948526801559</v>
      </c>
      <c r="I8" s="895">
        <v>8.4776943124329289</v>
      </c>
      <c r="J8" s="895">
        <v>10.825698386824801</v>
      </c>
    </row>
    <row r="9" spans="1:10">
      <c r="A9" s="864" t="s">
        <v>358</v>
      </c>
      <c r="B9" s="895">
        <v>23.45524761472058</v>
      </c>
      <c r="C9" s="895">
        <v>24.78173270651444</v>
      </c>
      <c r="D9" s="895">
        <v>23.90174063748022</v>
      </c>
      <c r="E9" s="895">
        <v>9.1720779220779214</v>
      </c>
      <c r="F9" s="895">
        <v>4.6692607003891053</v>
      </c>
      <c r="G9" s="895">
        <v>7.1238938053097351</v>
      </c>
      <c r="H9" s="895">
        <v>20.331913383031591</v>
      </c>
      <c r="I9" s="895">
        <v>18.442434462670551</v>
      </c>
      <c r="J9" s="895">
        <v>19.63914338710584</v>
      </c>
    </row>
    <row r="10" spans="1:10">
      <c r="A10" s="864" t="s">
        <v>359</v>
      </c>
      <c r="B10" s="895">
        <v>10.76783280327124</v>
      </c>
      <c r="C10" s="895">
        <v>7.9695545108573986</v>
      </c>
      <c r="D10" s="895">
        <v>9.825936251977998</v>
      </c>
      <c r="E10" s="895">
        <v>4.5454545454545459</v>
      </c>
      <c r="F10" s="895">
        <v>1.7023346303501941</v>
      </c>
      <c r="G10" s="895">
        <v>3.252212389380531</v>
      </c>
      <c r="H10" s="895">
        <v>9.4071707490237841</v>
      </c>
      <c r="I10" s="895">
        <v>5.9941744596044764</v>
      </c>
      <c r="J10" s="895">
        <v>8.1558091169692535</v>
      </c>
    </row>
    <row r="11" spans="1:10">
      <c r="A11" s="864" t="s">
        <v>360</v>
      </c>
      <c r="B11" s="895">
        <v>6.201726487960018</v>
      </c>
      <c r="C11" s="895">
        <v>6.1114842175957014</v>
      </c>
      <c r="D11" s="895">
        <v>6.1713510662346467</v>
      </c>
      <c r="E11" s="895">
        <v>2.11038961038961</v>
      </c>
      <c r="F11" s="895">
        <v>0.8754863813229572</v>
      </c>
      <c r="G11" s="895">
        <v>1.5486725663716809</v>
      </c>
      <c r="H11" s="895">
        <v>5.3070642527511538</v>
      </c>
      <c r="I11" s="895">
        <v>4.4611375134140738</v>
      </c>
      <c r="J11" s="895">
        <v>4.9969085492664833</v>
      </c>
    </row>
    <row r="12" spans="1:10">
      <c r="A12" s="864" t="s">
        <v>361</v>
      </c>
      <c r="B12" s="895">
        <v>10.46115402089959</v>
      </c>
      <c r="C12" s="895">
        <v>16.81217819565704</v>
      </c>
      <c r="D12" s="895">
        <v>12.59889985683068</v>
      </c>
      <c r="E12" s="895">
        <v>4.5048701298701292</v>
      </c>
      <c r="F12" s="895">
        <v>6.2256809338521402</v>
      </c>
      <c r="G12" s="895">
        <v>5.2876106194690262</v>
      </c>
      <c r="H12" s="895">
        <v>9.1586794462193826</v>
      </c>
      <c r="I12" s="895">
        <v>13.475394757013641</v>
      </c>
      <c r="J12" s="895">
        <v>10.741386094092521</v>
      </c>
    </row>
    <row r="13" spans="1:10">
      <c r="A13" s="864" t="s">
        <v>362</v>
      </c>
      <c r="B13" s="895">
        <v>2.396637891867333</v>
      </c>
      <c r="C13" s="895">
        <v>3.693754197447952</v>
      </c>
      <c r="D13" s="895">
        <v>2.8332454223494841</v>
      </c>
      <c r="E13" s="895">
        <v>16.720779220779221</v>
      </c>
      <c r="F13" s="895">
        <v>25.82684824902724</v>
      </c>
      <c r="G13" s="895">
        <v>20.86283185840708</v>
      </c>
      <c r="H13" s="895">
        <v>5.5289314873979407</v>
      </c>
      <c r="I13" s="895">
        <v>10.669937145485211</v>
      </c>
      <c r="J13" s="895">
        <v>7.4138609409251863</v>
      </c>
    </row>
    <row r="14" spans="1:10">
      <c r="A14" s="864" t="s">
        <v>363</v>
      </c>
      <c r="B14" s="895">
        <v>8.166742389822808</v>
      </c>
      <c r="C14" s="895">
        <v>3.492276695768973</v>
      </c>
      <c r="D14" s="895">
        <v>6.5933237887122296</v>
      </c>
      <c r="E14" s="895">
        <v>5.3977272727272716</v>
      </c>
      <c r="F14" s="895">
        <v>2.2373540856031129</v>
      </c>
      <c r="G14" s="895">
        <v>3.9601769911504419</v>
      </c>
      <c r="H14" s="895">
        <v>7.5612353567625137</v>
      </c>
      <c r="I14" s="895">
        <v>3.096734631304614</v>
      </c>
      <c r="J14" s="895">
        <v>5.9243437693215668</v>
      </c>
    </row>
    <row r="15" spans="1:10">
      <c r="A15" s="864" t="s">
        <v>364</v>
      </c>
      <c r="B15" s="895">
        <v>3.8845979100408909</v>
      </c>
      <c r="C15" s="895">
        <v>0.55965972688605325</v>
      </c>
      <c r="D15" s="895">
        <v>2.7654283776655868</v>
      </c>
      <c r="E15" s="895">
        <v>2.7597402597402598</v>
      </c>
      <c r="F15" s="895">
        <v>9.727626459143969E-2</v>
      </c>
      <c r="G15" s="895">
        <v>1.5486725663716809</v>
      </c>
      <c r="H15" s="895">
        <v>3.638622648207313</v>
      </c>
      <c r="I15" s="895">
        <v>0.41391997547140891</v>
      </c>
      <c r="J15" s="895">
        <v>2.4562981282671008</v>
      </c>
    </row>
    <row r="16" spans="1:10">
      <c r="A16" s="864" t="s">
        <v>365</v>
      </c>
      <c r="B16" s="895">
        <v>19.366197183098588</v>
      </c>
      <c r="C16" s="895">
        <v>24.55786881576002</v>
      </c>
      <c r="D16" s="895">
        <v>21.113706578253339</v>
      </c>
      <c r="E16" s="895">
        <v>53.733766233766232</v>
      </c>
      <c r="F16" s="895">
        <v>57.58754863813229</v>
      </c>
      <c r="G16" s="895">
        <v>55.486725663716818</v>
      </c>
      <c r="H16" s="895">
        <v>26.881434149804761</v>
      </c>
      <c r="I16" s="895">
        <v>34.968572742603101</v>
      </c>
      <c r="J16" s="895">
        <v>29.84655162722725</v>
      </c>
    </row>
    <row r="17" spans="1:10">
      <c r="A17" s="864" t="s">
        <v>232</v>
      </c>
      <c r="B17" s="895">
        <v>100</v>
      </c>
      <c r="C17" s="895">
        <v>100</v>
      </c>
      <c r="D17" s="895">
        <v>100</v>
      </c>
      <c r="E17" s="895">
        <v>100</v>
      </c>
      <c r="F17" s="895">
        <v>100</v>
      </c>
      <c r="G17" s="895">
        <v>100</v>
      </c>
      <c r="H17" s="895">
        <v>100</v>
      </c>
      <c r="I17" s="895">
        <v>100</v>
      </c>
      <c r="J17" s="895">
        <v>100</v>
      </c>
    </row>
    <row r="18" spans="1:10">
      <c r="A18" s="864" t="s">
        <v>2</v>
      </c>
      <c r="B18" s="849"/>
      <c r="C18" s="849"/>
      <c r="D18" s="849"/>
      <c r="E18" s="849"/>
      <c r="F18" s="849"/>
      <c r="G18" s="849"/>
      <c r="H18" s="849"/>
      <c r="I18" s="849"/>
      <c r="J18" s="849"/>
    </row>
    <row r="19" spans="1:10">
      <c r="A19" s="864" t="s">
        <v>423</v>
      </c>
      <c r="B19" s="849"/>
      <c r="C19" s="849"/>
      <c r="D19" s="849"/>
      <c r="E19" s="849"/>
      <c r="F19" s="849"/>
      <c r="G19" s="849"/>
      <c r="H19" s="849"/>
      <c r="I19" s="849"/>
      <c r="J19" s="849"/>
    </row>
    <row r="20" spans="1:10">
      <c r="A20" s="864" t="s">
        <v>232</v>
      </c>
      <c r="B20" s="896">
        <v>8804</v>
      </c>
      <c r="C20" s="896">
        <v>4467</v>
      </c>
      <c r="D20" s="896">
        <v>13271</v>
      </c>
      <c r="E20" s="896">
        <v>2464</v>
      </c>
      <c r="F20" s="896">
        <v>2056</v>
      </c>
      <c r="G20" s="896">
        <v>4520</v>
      </c>
      <c r="H20" s="896">
        <v>11268</v>
      </c>
      <c r="I20" s="896">
        <v>6523</v>
      </c>
      <c r="J20" s="896">
        <v>17791</v>
      </c>
    </row>
    <row r="21" spans="1:10">
      <c r="A21" s="864" t="s">
        <v>3</v>
      </c>
      <c r="B21" s="849"/>
      <c r="C21" s="849"/>
      <c r="D21" s="849"/>
      <c r="E21" s="849"/>
      <c r="F21" s="849"/>
      <c r="G21" s="849"/>
      <c r="H21" s="849"/>
      <c r="I21" s="849"/>
      <c r="J21" s="849"/>
    </row>
    <row r="22" spans="1:10">
      <c r="A22" s="864" t="s">
        <v>424</v>
      </c>
      <c r="B22" s="849"/>
      <c r="C22" s="849"/>
      <c r="D22" s="849"/>
      <c r="E22" s="849"/>
      <c r="F22" s="849"/>
      <c r="G22" s="849"/>
      <c r="H22" s="849"/>
      <c r="I22" s="849"/>
      <c r="J22" s="849"/>
    </row>
    <row r="23" spans="1:10">
      <c r="A23" s="864" t="s">
        <v>357</v>
      </c>
      <c r="B23" s="895">
        <v>3.021681187560036</v>
      </c>
      <c r="C23" s="895">
        <v>2.3476923911064982</v>
      </c>
      <c r="D23" s="895">
        <v>2.731720564921579</v>
      </c>
      <c r="E23" s="895">
        <v>0.46819915792812061</v>
      </c>
      <c r="F23" s="895">
        <v>0.23645816592900171</v>
      </c>
      <c r="G23" s="895">
        <v>0.3558545014120475</v>
      </c>
      <c r="H23" s="895">
        <v>1.3838441244689019</v>
      </c>
      <c r="I23" s="895">
        <v>0.89027373248731534</v>
      </c>
      <c r="J23" s="895">
        <v>1.1536121534736901</v>
      </c>
    </row>
    <row r="24" spans="1:10">
      <c r="A24" s="864" t="s">
        <v>358</v>
      </c>
      <c r="B24" s="895">
        <v>10.43091890279652</v>
      </c>
      <c r="C24" s="895">
        <v>9.865962333130657</v>
      </c>
      <c r="D24" s="895">
        <v>10.18786566576056</v>
      </c>
      <c r="E24" s="895">
        <v>4.1049982385314499</v>
      </c>
      <c r="F24" s="895">
        <v>3.9312690298005051</v>
      </c>
      <c r="G24" s="895">
        <v>4.0207768493274143</v>
      </c>
      <c r="H24" s="895">
        <v>6.3733899279006474</v>
      </c>
      <c r="I24" s="895">
        <v>5.7691488908758037</v>
      </c>
      <c r="J24" s="895">
        <v>6.0915342753524877</v>
      </c>
    </row>
    <row r="25" spans="1:10">
      <c r="A25" s="864" t="s">
        <v>359</v>
      </c>
      <c r="B25" s="895">
        <v>5.9699659481517111</v>
      </c>
      <c r="C25" s="895">
        <v>4.1411868588092684</v>
      </c>
      <c r="D25" s="895">
        <v>5.1831963071663196</v>
      </c>
      <c r="E25" s="895">
        <v>1.635590982915798</v>
      </c>
      <c r="F25" s="895">
        <v>0.59679191768267525</v>
      </c>
      <c r="G25" s="895">
        <v>1.131996331119034</v>
      </c>
      <c r="H25" s="895">
        <v>3.1898406600089761</v>
      </c>
      <c r="I25" s="895">
        <v>1.694434499876168</v>
      </c>
      <c r="J25" s="895">
        <v>2.492290091176228</v>
      </c>
    </row>
    <row r="26" spans="1:10">
      <c r="A26" s="864" t="s">
        <v>360</v>
      </c>
      <c r="B26" s="895">
        <v>4.8776458169153907</v>
      </c>
      <c r="C26" s="895">
        <v>3.1208972506980732</v>
      </c>
      <c r="D26" s="895">
        <v>4.1218648443533246</v>
      </c>
      <c r="E26" s="895">
        <v>1.1449954267208651</v>
      </c>
      <c r="F26" s="895">
        <v>0.37692578323509868</v>
      </c>
      <c r="G26" s="895">
        <v>0.77264645413098643</v>
      </c>
      <c r="H26" s="895">
        <v>2.4834746100385452</v>
      </c>
      <c r="I26" s="895">
        <v>1.2266899819318691</v>
      </c>
      <c r="J26" s="895">
        <v>1.897231985387188</v>
      </c>
    </row>
    <row r="27" spans="1:10">
      <c r="A27" s="864" t="s">
        <v>361</v>
      </c>
      <c r="B27" s="895">
        <v>9.7414018717550945</v>
      </c>
      <c r="C27" s="895">
        <v>16.35116242143053</v>
      </c>
      <c r="D27" s="895">
        <v>12.58502522953167</v>
      </c>
      <c r="E27" s="895">
        <v>3.89076115876022</v>
      </c>
      <c r="F27" s="895">
        <v>3.4101402504441189</v>
      </c>
      <c r="G27" s="895">
        <v>3.6577631449283778</v>
      </c>
      <c r="H27" s="895">
        <v>5.9887237281950831</v>
      </c>
      <c r="I27" s="895">
        <v>7.4177684148917864</v>
      </c>
      <c r="J27" s="895">
        <v>6.6553191727425176</v>
      </c>
    </row>
    <row r="28" spans="1:10">
      <c r="A28" s="864" t="s">
        <v>362</v>
      </c>
      <c r="B28" s="895">
        <v>6.7618285944876648</v>
      </c>
      <c r="C28" s="895">
        <v>11.853677806135289</v>
      </c>
      <c r="D28" s="895">
        <v>8.9524225265520307</v>
      </c>
      <c r="E28" s="895">
        <v>25.05192449634669</v>
      </c>
      <c r="F28" s="895">
        <v>33.874934305110948</v>
      </c>
      <c r="G28" s="895">
        <v>29.329191102710979</v>
      </c>
      <c r="H28" s="895">
        <v>18.493337415747771</v>
      </c>
      <c r="I28" s="895">
        <v>27.055302393832491</v>
      </c>
      <c r="J28" s="895">
        <v>22.48717113130412</v>
      </c>
    </row>
    <row r="29" spans="1:10">
      <c r="A29" s="864" t="s">
        <v>363</v>
      </c>
      <c r="B29" s="895">
        <v>14.34198348726601</v>
      </c>
      <c r="C29" s="895">
        <v>5.1804531952550432</v>
      </c>
      <c r="D29" s="895">
        <v>10.40054849343416</v>
      </c>
      <c r="E29" s="895">
        <v>7.5602557112859046</v>
      </c>
      <c r="F29" s="895">
        <v>1.918247325512203</v>
      </c>
      <c r="G29" s="895">
        <v>4.8250922484361354</v>
      </c>
      <c r="H29" s="895">
        <v>9.9920938172392528</v>
      </c>
      <c r="I29" s="895">
        <v>2.9285004530525431</v>
      </c>
      <c r="J29" s="895">
        <v>6.6971939428438763</v>
      </c>
    </row>
    <row r="30" spans="1:10">
      <c r="A30" s="864" t="s">
        <v>364</v>
      </c>
      <c r="B30" s="895">
        <v>6.4047886051316087</v>
      </c>
      <c r="C30" s="895">
        <v>0.33422278679064787</v>
      </c>
      <c r="D30" s="895">
        <v>3.793135334756772</v>
      </c>
      <c r="E30" s="895">
        <v>2.7394718536943019</v>
      </c>
      <c r="F30" s="895">
        <v>0.14854645985987991</v>
      </c>
      <c r="G30" s="895">
        <v>1.4834289718626481</v>
      </c>
      <c r="H30" s="895">
        <v>4.053806082517899</v>
      </c>
      <c r="I30" s="895">
        <v>0.20604745687905271</v>
      </c>
      <c r="J30" s="895">
        <v>2.258971816349622</v>
      </c>
    </row>
    <row r="31" spans="1:10">
      <c r="A31" s="864" t="s">
        <v>365</v>
      </c>
      <c r="B31" s="895">
        <v>38.447007633520819</v>
      </c>
      <c r="C31" s="895">
        <v>46.801646715283233</v>
      </c>
      <c r="D31" s="895">
        <v>42.041305287746617</v>
      </c>
      <c r="E31" s="895">
        <v>53.401350813422482</v>
      </c>
      <c r="F31" s="895">
        <v>55.504775638380593</v>
      </c>
      <c r="G31" s="895">
        <v>54.421060522217537</v>
      </c>
      <c r="H31" s="895">
        <v>48.038920648768347</v>
      </c>
      <c r="I31" s="895">
        <v>52.809555420829149</v>
      </c>
      <c r="J31" s="895">
        <v>50.264241827496647</v>
      </c>
    </row>
    <row r="32" spans="1:10">
      <c r="A32" s="864" t="s">
        <v>356</v>
      </c>
      <c r="B32" s="895">
        <v>2.7779524151372091E-3</v>
      </c>
      <c r="C32" s="895">
        <v>3.0982413607476061E-3</v>
      </c>
      <c r="D32" s="895">
        <v>2.9157457769587768E-3</v>
      </c>
      <c r="E32" s="895">
        <v>2.452160394176609E-3</v>
      </c>
      <c r="F32" s="895">
        <v>1.91112404498091E-3</v>
      </c>
      <c r="G32" s="895">
        <v>2.189873854843369E-3</v>
      </c>
      <c r="H32" s="895">
        <v>2.5689851145662499E-3</v>
      </c>
      <c r="I32" s="895">
        <v>2.2787553438312E-3</v>
      </c>
      <c r="J32" s="895">
        <v>2.4336038736260282E-3</v>
      </c>
    </row>
    <row r="33" spans="1:10">
      <c r="A33" s="864" t="s">
        <v>232</v>
      </c>
      <c r="B33" s="895">
        <v>100</v>
      </c>
      <c r="C33" s="895">
        <v>100</v>
      </c>
      <c r="D33" s="895">
        <v>100</v>
      </c>
      <c r="E33" s="895">
        <v>100</v>
      </c>
      <c r="F33" s="895">
        <v>100</v>
      </c>
      <c r="G33" s="895">
        <v>100</v>
      </c>
      <c r="H33" s="895">
        <v>100</v>
      </c>
      <c r="I33" s="895">
        <v>100</v>
      </c>
      <c r="J33" s="895">
        <v>100</v>
      </c>
    </row>
    <row r="34" spans="1:10">
      <c r="A34" s="864" t="s">
        <v>2</v>
      </c>
      <c r="B34" s="849"/>
      <c r="C34" s="849"/>
      <c r="D34" s="849"/>
      <c r="E34" s="849"/>
      <c r="F34" s="849"/>
      <c r="G34" s="849"/>
      <c r="H34" s="849"/>
      <c r="I34" s="849"/>
      <c r="J34" s="849"/>
    </row>
    <row r="35" spans="1:10">
      <c r="A35" s="864" t="s">
        <v>424</v>
      </c>
      <c r="B35" s="849"/>
      <c r="C35" s="849"/>
      <c r="D35" s="849"/>
      <c r="E35" s="849"/>
      <c r="F35" s="849"/>
      <c r="G35" s="849"/>
      <c r="H35" s="849"/>
      <c r="I35" s="849"/>
      <c r="J35" s="849"/>
    </row>
    <row r="36" spans="1:10">
      <c r="A36" s="865" t="s">
        <v>232</v>
      </c>
      <c r="B36" s="897">
        <v>683957</v>
      </c>
      <c r="C36" s="897">
        <v>516422</v>
      </c>
      <c r="D36" s="897">
        <v>1200379</v>
      </c>
      <c r="E36" s="897">
        <v>1223411</v>
      </c>
      <c r="F36" s="897">
        <v>1151155</v>
      </c>
      <c r="G36" s="897">
        <v>2374566</v>
      </c>
      <c r="H36" s="897">
        <v>1907368</v>
      </c>
      <c r="I36" s="897">
        <v>1667577</v>
      </c>
      <c r="J36" s="897">
        <v>3574945</v>
      </c>
    </row>
    <row r="37" spans="1:10">
      <c r="A37" s="855" t="s">
        <v>48</v>
      </c>
      <c r="B37" s="849"/>
      <c r="C37" s="849"/>
      <c r="D37" s="849"/>
      <c r="E37" s="849"/>
      <c r="F37" s="849"/>
      <c r="G37" s="849"/>
      <c r="H37" s="849"/>
      <c r="I37" s="849"/>
      <c r="J37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A3" sqref="A3"/>
    </sheetView>
  </sheetViews>
  <sheetFormatPr defaultRowHeight="14.4"/>
  <sheetData>
    <row r="3" spans="1:10">
      <c r="A3" s="718" t="s">
        <v>526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421</v>
      </c>
    </row>
    <row r="8" spans="1:10">
      <c r="A8" s="736" t="s">
        <v>409</v>
      </c>
      <c r="B8" s="741">
        <v>15.614655310943281</v>
      </c>
      <c r="C8" s="741">
        <v>15.207430340557281</v>
      </c>
      <c r="D8" s="741">
        <v>15.454412552994491</v>
      </c>
      <c r="E8" s="741">
        <v>7.5323024782884982</v>
      </c>
      <c r="F8" s="741">
        <v>6.004270166119877</v>
      </c>
      <c r="G8" s="741">
        <v>6.8468510558774067</v>
      </c>
      <c r="H8" s="741">
        <v>13.39197297139861</v>
      </c>
      <c r="I8" s="741">
        <v>12.24109570646883</v>
      </c>
      <c r="J8" s="741">
        <v>12.920440400789481</v>
      </c>
    </row>
    <row r="9" spans="1:10">
      <c r="A9" s="736" t="s">
        <v>410</v>
      </c>
      <c r="B9" s="741">
        <v>81.876908243612405</v>
      </c>
      <c r="C9" s="741">
        <v>80.941176470588232</v>
      </c>
      <c r="D9" s="741">
        <v>81.508698406510405</v>
      </c>
      <c r="E9" s="741">
        <v>89.527642448633756</v>
      </c>
      <c r="F9" s="741">
        <v>91.006613549966147</v>
      </c>
      <c r="G9" s="741">
        <v>90.191085778359181</v>
      </c>
      <c r="H9" s="741">
        <v>83.980893574882046</v>
      </c>
      <c r="I9" s="741">
        <v>84.18543757762933</v>
      </c>
      <c r="J9" s="741">
        <v>84.064698479503207</v>
      </c>
    </row>
    <row r="10" spans="1:10">
      <c r="A10" s="736" t="s">
        <v>411</v>
      </c>
      <c r="B10" s="741">
        <v>0.67812951952434508</v>
      </c>
      <c r="C10" s="741">
        <v>0.78513931888544897</v>
      </c>
      <c r="D10" s="741">
        <v>0.72023780517518643</v>
      </c>
      <c r="E10" s="741">
        <v>0.23300148273670829</v>
      </c>
      <c r="F10" s="741">
        <v>0.22913086496901519</v>
      </c>
      <c r="G10" s="741">
        <v>0.23126518407774249</v>
      </c>
      <c r="H10" s="741">
        <v>0.5557173647113649</v>
      </c>
      <c r="I10" s="741">
        <v>0.60592836281849005</v>
      </c>
      <c r="J10" s="741">
        <v>0.57628960271777629</v>
      </c>
    </row>
    <row r="11" spans="1:10">
      <c r="A11" s="736" t="s">
        <v>412</v>
      </c>
      <c r="B11" s="741">
        <v>6.1063795596978949E-2</v>
      </c>
      <c r="C11" s="741">
        <v>0.10154798761609909</v>
      </c>
      <c r="D11" s="741">
        <v>7.6994298523463775E-2</v>
      </c>
      <c r="E11" s="741">
        <v>0.23300148273670829</v>
      </c>
      <c r="F11" s="741">
        <v>0.26558350257772217</v>
      </c>
      <c r="G11" s="741">
        <v>0.2476172678004111</v>
      </c>
      <c r="H11" s="741">
        <v>0.1083474107298887</v>
      </c>
      <c r="I11" s="741">
        <v>0.15441941656316091</v>
      </c>
      <c r="J11" s="741">
        <v>0.12722383830881701</v>
      </c>
    </row>
    <row r="12" spans="1:10">
      <c r="A12" s="736" t="s">
        <v>413</v>
      </c>
      <c r="B12" s="741">
        <v>1.769243130322995</v>
      </c>
      <c r="C12" s="741">
        <v>2.9647058823529409</v>
      </c>
      <c r="D12" s="741">
        <v>2.2396569367964529</v>
      </c>
      <c r="E12" s="741">
        <v>2.4740521076043209</v>
      </c>
      <c r="F12" s="741">
        <v>2.494401916367234</v>
      </c>
      <c r="G12" s="741">
        <v>2.4831807138852549</v>
      </c>
      <c r="H12" s="741">
        <v>1.9630686782780919</v>
      </c>
      <c r="I12" s="741">
        <v>2.8131189365201918</v>
      </c>
      <c r="J12" s="741">
        <v>2.3113476786807232</v>
      </c>
    </row>
    <row r="13" spans="1:10">
      <c r="A13" s="736" t="s">
        <v>232</v>
      </c>
      <c r="B13" s="741">
        <v>100</v>
      </c>
      <c r="C13" s="741">
        <v>100</v>
      </c>
      <c r="D13" s="741">
        <v>100</v>
      </c>
      <c r="E13" s="741">
        <v>100</v>
      </c>
      <c r="F13" s="741">
        <v>100</v>
      </c>
      <c r="G13" s="741">
        <v>100</v>
      </c>
      <c r="H13" s="741">
        <v>100</v>
      </c>
      <c r="I13" s="741">
        <v>100</v>
      </c>
      <c r="J13" s="741">
        <v>100</v>
      </c>
    </row>
    <row r="14" spans="1:10">
      <c r="A14" s="736" t="s">
        <v>2</v>
      </c>
    </row>
    <row r="15" spans="1:10">
      <c r="A15" s="736" t="s">
        <v>421</v>
      </c>
    </row>
    <row r="16" spans="1:10">
      <c r="A16" s="736" t="s">
        <v>232</v>
      </c>
      <c r="B16" s="748">
        <v>62230</v>
      </c>
      <c r="C16" s="748">
        <v>40375</v>
      </c>
      <c r="D16" s="748">
        <v>102605</v>
      </c>
      <c r="E16" s="748">
        <v>23605</v>
      </c>
      <c r="F16" s="748">
        <v>19203</v>
      </c>
      <c r="G16" s="748">
        <v>42808</v>
      </c>
      <c r="H16" s="748">
        <v>85835</v>
      </c>
      <c r="I16" s="748">
        <v>59578</v>
      </c>
      <c r="J16" s="748">
        <v>145413</v>
      </c>
    </row>
    <row r="17" spans="1:10">
      <c r="A17" s="736" t="s">
        <v>3</v>
      </c>
    </row>
    <row r="18" spans="1:10">
      <c r="A18" s="736" t="s">
        <v>422</v>
      </c>
    </row>
    <row r="19" spans="1:10">
      <c r="A19" s="736" t="s">
        <v>409</v>
      </c>
      <c r="B19" s="741">
        <v>6.1654383368938239</v>
      </c>
      <c r="C19" s="741">
        <v>7.4389091680991601</v>
      </c>
      <c r="D19" s="741">
        <v>6.7161996138770261</v>
      </c>
      <c r="E19" s="741">
        <v>3.5907907541567199</v>
      </c>
      <c r="F19" s="741">
        <v>3.7753701913919482</v>
      </c>
      <c r="G19" s="741">
        <v>3.6803839269128069</v>
      </c>
      <c r="H19" s="741">
        <v>4.4765361869619236</v>
      </c>
      <c r="I19" s="741">
        <v>4.8657125762299929</v>
      </c>
      <c r="J19" s="741">
        <v>4.6588033671344409</v>
      </c>
    </row>
    <row r="20" spans="1:10">
      <c r="A20" s="736" t="s">
        <v>410</v>
      </c>
      <c r="B20" s="741">
        <v>88.338241894530171</v>
      </c>
      <c r="C20" s="741">
        <v>79.483636272824526</v>
      </c>
      <c r="D20" s="741">
        <v>84.508728269332025</v>
      </c>
      <c r="E20" s="741">
        <v>93.449474743610011</v>
      </c>
      <c r="F20" s="741">
        <v>93.095286805736819</v>
      </c>
      <c r="G20" s="741">
        <v>93.277555153967114</v>
      </c>
      <c r="H20" s="741">
        <v>91.691078300371942</v>
      </c>
      <c r="I20" s="741">
        <v>89.044187691465339</v>
      </c>
      <c r="J20" s="741">
        <v>90.451431444050939</v>
      </c>
    </row>
    <row r="21" spans="1:10">
      <c r="A21" s="736" t="s">
        <v>411</v>
      </c>
      <c r="B21" s="741">
        <v>0.12687718764025879</v>
      </c>
      <c r="C21" s="741">
        <v>0.12632306238736021</v>
      </c>
      <c r="D21" s="741">
        <v>0.12663753493332849</v>
      </c>
      <c r="E21" s="741">
        <v>1.5720262503431011E-2</v>
      </c>
      <c r="F21" s="741">
        <v>1.137558112464815E-2</v>
      </c>
      <c r="G21" s="741">
        <v>1.361139384953332E-2</v>
      </c>
      <c r="H21" s="741">
        <v>5.3961122893320113E-2</v>
      </c>
      <c r="I21" s="741">
        <v>4.5586247818239702E-2</v>
      </c>
      <c r="J21" s="741">
        <v>5.0038827229128217E-2</v>
      </c>
    </row>
    <row r="22" spans="1:10">
      <c r="A22" s="736" t="s">
        <v>412</v>
      </c>
      <c r="B22" s="741">
        <v>9.9122802843952154E-2</v>
      </c>
      <c r="C22" s="741">
        <v>0.10343090940118289</v>
      </c>
      <c r="D22" s="741">
        <v>0.1009860086675157</v>
      </c>
      <c r="E22" s="741">
        <v>0.34509719114674742</v>
      </c>
      <c r="F22" s="741">
        <v>0.27336667818921911</v>
      </c>
      <c r="G22" s="741">
        <v>0.31027985539392139</v>
      </c>
      <c r="H22" s="741">
        <v>0.2604756326518809</v>
      </c>
      <c r="I22" s="741">
        <v>0.22279039864430461</v>
      </c>
      <c r="J22" s="741">
        <v>0.24282610013625069</v>
      </c>
    </row>
    <row r="23" spans="1:10">
      <c r="A23" s="736" t="s">
        <v>413</v>
      </c>
      <c r="B23" s="741">
        <v>5.2703197780917987</v>
      </c>
      <c r="C23" s="741">
        <v>12.847700587287781</v>
      </c>
      <c r="D23" s="741">
        <v>8.5474485731901044</v>
      </c>
      <c r="E23" s="741">
        <v>2.5989170485830968</v>
      </c>
      <c r="F23" s="741">
        <v>2.8446007435573639</v>
      </c>
      <c r="G23" s="741">
        <v>2.718169669876616</v>
      </c>
      <c r="H23" s="741">
        <v>3.5179487571209309</v>
      </c>
      <c r="I23" s="741">
        <v>5.8217230858421249</v>
      </c>
      <c r="J23" s="741">
        <v>4.5969002614492469</v>
      </c>
    </row>
    <row r="24" spans="1:10">
      <c r="A24" s="736" t="s">
        <v>232</v>
      </c>
      <c r="B24" s="741">
        <v>100</v>
      </c>
      <c r="C24" s="741">
        <v>100</v>
      </c>
      <c r="D24" s="741">
        <v>100</v>
      </c>
      <c r="E24" s="741">
        <v>100</v>
      </c>
      <c r="F24" s="741">
        <v>100</v>
      </c>
      <c r="G24" s="741">
        <v>100</v>
      </c>
      <c r="H24" s="741">
        <v>100</v>
      </c>
      <c r="I24" s="741">
        <v>100</v>
      </c>
      <c r="J24" s="741">
        <v>100</v>
      </c>
    </row>
    <row r="25" spans="1:10">
      <c r="A25" s="736" t="s">
        <v>2</v>
      </c>
    </row>
    <row r="26" spans="1:10">
      <c r="A26" s="736" t="s">
        <v>422</v>
      </c>
    </row>
    <row r="27" spans="1:10">
      <c r="A27" s="739" t="s">
        <v>232</v>
      </c>
      <c r="B27" s="749">
        <v>630531</v>
      </c>
      <c r="C27" s="749">
        <v>480514</v>
      </c>
      <c r="D27" s="749">
        <v>1111045</v>
      </c>
      <c r="E27" s="749">
        <v>1202270</v>
      </c>
      <c r="F27" s="749">
        <v>1134008</v>
      </c>
      <c r="G27" s="749">
        <v>2336278</v>
      </c>
      <c r="H27" s="749">
        <v>1832801</v>
      </c>
      <c r="I27" s="749">
        <v>1614522</v>
      </c>
      <c r="J27" s="749">
        <v>3447323</v>
      </c>
    </row>
    <row r="28" spans="1:10">
      <c r="A28" s="729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P19" sqref="P19"/>
    </sheetView>
  </sheetViews>
  <sheetFormatPr defaultRowHeight="14.4"/>
  <sheetData>
    <row r="3" spans="1:10">
      <c r="A3" s="718" t="s">
        <v>525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423</v>
      </c>
    </row>
    <row r="8" spans="1:10">
      <c r="A8" s="736" t="s">
        <v>409</v>
      </c>
      <c r="B8" s="741">
        <v>12.27850976828714</v>
      </c>
      <c r="C8" s="741">
        <v>13.073651220058199</v>
      </c>
      <c r="D8" s="741">
        <v>12.54615326652099</v>
      </c>
      <c r="E8" s="741">
        <v>4.3019480519480524</v>
      </c>
      <c r="F8" s="741">
        <v>3.7937743190661481</v>
      </c>
      <c r="G8" s="741">
        <v>4.0707964601769913</v>
      </c>
      <c r="H8" s="741">
        <v>10.53425630102946</v>
      </c>
      <c r="I8" s="741">
        <v>10.14870458378047</v>
      </c>
      <c r="J8" s="741">
        <v>10.392895284132431</v>
      </c>
    </row>
    <row r="9" spans="1:10">
      <c r="A9" s="736" t="s">
        <v>410</v>
      </c>
      <c r="B9" s="741">
        <v>84.109495683780096</v>
      </c>
      <c r="C9" s="741">
        <v>78.464293709424666</v>
      </c>
      <c r="D9" s="741">
        <v>82.209328611257632</v>
      </c>
      <c r="E9" s="741">
        <v>90.543831168831161</v>
      </c>
      <c r="F9" s="741">
        <v>92.558365758754874</v>
      </c>
      <c r="G9" s="741">
        <v>91.460176991150448</v>
      </c>
      <c r="H9" s="741">
        <v>85.516506922257719</v>
      </c>
      <c r="I9" s="741">
        <v>82.906638049977005</v>
      </c>
      <c r="J9" s="741">
        <v>84.559608790961732</v>
      </c>
    </row>
    <row r="10" spans="1:10">
      <c r="A10" s="736" t="s">
        <v>411</v>
      </c>
      <c r="B10" s="741">
        <v>0.82916855974557013</v>
      </c>
      <c r="C10" s="741">
        <v>1.387956122677412</v>
      </c>
      <c r="D10" s="741">
        <v>1.0172556702584581</v>
      </c>
      <c r="E10" s="741">
        <v>0.12175324675324679</v>
      </c>
      <c r="F10" s="741">
        <v>0.14591439688715949</v>
      </c>
      <c r="G10" s="741">
        <v>0.13274336283185839</v>
      </c>
      <c r="H10" s="741">
        <v>0.67447639332623355</v>
      </c>
      <c r="I10" s="741">
        <v>0.99647401502376209</v>
      </c>
      <c r="J10" s="741">
        <v>0.79253555168343548</v>
      </c>
    </row>
    <row r="11" spans="1:10">
      <c r="A11" s="736" t="s">
        <v>412</v>
      </c>
      <c r="B11" s="741">
        <v>5.6792367105860983E-2</v>
      </c>
      <c r="C11" s="741">
        <v>8.9545556301768525E-2</v>
      </c>
      <c r="D11" s="741">
        <v>6.781704468389721E-2</v>
      </c>
      <c r="E11" s="741">
        <v>0.16233766233766231</v>
      </c>
      <c r="F11" s="741">
        <v>0.14591439688715949</v>
      </c>
      <c r="G11" s="741">
        <v>0.1548672566371681</v>
      </c>
      <c r="H11" s="741">
        <v>7.9872204472843447E-2</v>
      </c>
      <c r="I11" s="741">
        <v>0.10731258623332821</v>
      </c>
      <c r="J11" s="741">
        <v>8.993311224776572E-2</v>
      </c>
    </row>
    <row r="12" spans="1:10">
      <c r="A12" s="736" t="s">
        <v>413</v>
      </c>
      <c r="B12" s="741">
        <v>2.726033621081327</v>
      </c>
      <c r="C12" s="741">
        <v>6.9845533915379452</v>
      </c>
      <c r="D12" s="741">
        <v>4.1594454072790299</v>
      </c>
      <c r="E12" s="741">
        <v>4.8701298701298708</v>
      </c>
      <c r="F12" s="741">
        <v>3.3560311284046689</v>
      </c>
      <c r="G12" s="741">
        <v>4.1814159292035402</v>
      </c>
      <c r="H12" s="741">
        <v>3.1948881789137382</v>
      </c>
      <c r="I12" s="741">
        <v>5.8408707649854366</v>
      </c>
      <c r="J12" s="741">
        <v>4.1650272609746501</v>
      </c>
    </row>
    <row r="13" spans="1:10">
      <c r="A13" s="736" t="s">
        <v>232</v>
      </c>
      <c r="B13" s="741">
        <v>100</v>
      </c>
      <c r="C13" s="741">
        <v>100</v>
      </c>
      <c r="D13" s="741">
        <v>100</v>
      </c>
      <c r="E13" s="741">
        <v>100</v>
      </c>
      <c r="F13" s="741">
        <v>100</v>
      </c>
      <c r="G13" s="741">
        <v>100</v>
      </c>
      <c r="H13" s="741">
        <v>100</v>
      </c>
      <c r="I13" s="741">
        <v>100</v>
      </c>
      <c r="J13" s="741">
        <v>100</v>
      </c>
    </row>
    <row r="14" spans="1:10">
      <c r="A14" s="736" t="s">
        <v>2</v>
      </c>
    </row>
    <row r="15" spans="1:10">
      <c r="A15" s="736" t="s">
        <v>423</v>
      </c>
    </row>
    <row r="16" spans="1:10">
      <c r="A16" s="736" t="s">
        <v>232</v>
      </c>
      <c r="B16" s="748">
        <v>8804</v>
      </c>
      <c r="C16" s="748">
        <v>4467</v>
      </c>
      <c r="D16" s="748">
        <v>13271</v>
      </c>
      <c r="E16" s="748">
        <v>2464</v>
      </c>
      <c r="F16" s="748">
        <v>2056</v>
      </c>
      <c r="G16" s="748">
        <v>4520</v>
      </c>
      <c r="H16" s="748">
        <v>11268</v>
      </c>
      <c r="I16" s="748">
        <v>6523</v>
      </c>
      <c r="J16" s="748">
        <v>17791</v>
      </c>
    </row>
    <row r="17" spans="1:10">
      <c r="A17" s="736" t="s">
        <v>3</v>
      </c>
    </row>
    <row r="18" spans="1:10">
      <c r="A18" s="736" t="s">
        <v>424</v>
      </c>
    </row>
    <row r="19" spans="1:10">
      <c r="A19" s="736" t="s">
        <v>409</v>
      </c>
      <c r="B19" s="741">
        <v>6.9464893260833636</v>
      </c>
      <c r="C19" s="741">
        <v>7.9975291525148036</v>
      </c>
      <c r="D19" s="741">
        <v>7.3986632555217984</v>
      </c>
      <c r="E19" s="741">
        <v>3.6654076185353901</v>
      </c>
      <c r="F19" s="741">
        <v>3.8125187311873732</v>
      </c>
      <c r="G19" s="741">
        <v>3.7367249425789799</v>
      </c>
      <c r="H19" s="741">
        <v>4.8419602300132958</v>
      </c>
      <c r="I19" s="741">
        <v>5.108549710148317</v>
      </c>
      <c r="J19" s="741">
        <v>4.9663141670711024</v>
      </c>
    </row>
    <row r="20" spans="1:10">
      <c r="A20" s="736" t="s">
        <v>410</v>
      </c>
      <c r="B20" s="741">
        <v>87.804788897547652</v>
      </c>
      <c r="C20" s="741">
        <v>79.606407163134037</v>
      </c>
      <c r="D20" s="741">
        <v>84.277715621482884</v>
      </c>
      <c r="E20" s="741">
        <v>93.379657367801997</v>
      </c>
      <c r="F20" s="741">
        <v>93.061403546872484</v>
      </c>
      <c r="G20" s="741">
        <v>93.225372552289556</v>
      </c>
      <c r="H20" s="741">
        <v>91.380583086221435</v>
      </c>
      <c r="I20" s="741">
        <v>88.894605766330429</v>
      </c>
      <c r="J20" s="741">
        <v>90.220968434479403</v>
      </c>
    </row>
    <row r="21" spans="1:10">
      <c r="A21" s="736" t="s">
        <v>411</v>
      </c>
      <c r="B21" s="741">
        <v>0.16799301710487649</v>
      </c>
      <c r="C21" s="741">
        <v>0.16691775331027731</v>
      </c>
      <c r="D21" s="741">
        <v>0.16753042164183149</v>
      </c>
      <c r="E21" s="741">
        <v>1.9699021833218769E-2</v>
      </c>
      <c r="F21" s="741">
        <v>1.4767776711216129E-2</v>
      </c>
      <c r="G21" s="741">
        <v>1.730842604501202E-2</v>
      </c>
      <c r="H21" s="741">
        <v>7.2875292025450775E-2</v>
      </c>
      <c r="I21" s="741">
        <v>6.1886197758784151E-2</v>
      </c>
      <c r="J21" s="741">
        <v>6.7749294045083217E-2</v>
      </c>
    </row>
    <row r="22" spans="1:10">
      <c r="A22" s="736" t="s">
        <v>412</v>
      </c>
      <c r="B22" s="741">
        <v>9.6204878376857025E-2</v>
      </c>
      <c r="C22" s="741">
        <v>0.1034038054149513</v>
      </c>
      <c r="D22" s="741">
        <v>9.9301970460996064E-2</v>
      </c>
      <c r="E22" s="741">
        <v>0.34330245518472541</v>
      </c>
      <c r="F22" s="741">
        <v>0.27346447698181392</v>
      </c>
      <c r="G22" s="741">
        <v>0.30944602087286688</v>
      </c>
      <c r="H22" s="741">
        <v>0.25469652421556832</v>
      </c>
      <c r="I22" s="741">
        <v>0.2207993993680652</v>
      </c>
      <c r="J22" s="741">
        <v>0.2388847940317963</v>
      </c>
    </row>
    <row r="23" spans="1:10">
      <c r="A23" s="736" t="s">
        <v>413</v>
      </c>
      <c r="B23" s="741">
        <v>4.9845238808872487</v>
      </c>
      <c r="C23" s="741">
        <v>12.125742125625941</v>
      </c>
      <c r="D23" s="741">
        <v>8.0567887308924924</v>
      </c>
      <c r="E23" s="741">
        <v>2.5919335366446759</v>
      </c>
      <c r="F23" s="741">
        <v>2.8378454682471079</v>
      </c>
      <c r="G23" s="741">
        <v>2.7111480582135852</v>
      </c>
      <c r="H23" s="741">
        <v>3.4498848675242528</v>
      </c>
      <c r="I23" s="741">
        <v>5.7141589263944033</v>
      </c>
      <c r="J23" s="741">
        <v>4.506083310372607</v>
      </c>
    </row>
    <row r="24" spans="1:10">
      <c r="A24" s="736" t="s">
        <v>232</v>
      </c>
      <c r="B24" s="741">
        <v>100</v>
      </c>
      <c r="C24" s="741">
        <v>100</v>
      </c>
      <c r="D24" s="741">
        <v>100</v>
      </c>
      <c r="E24" s="741">
        <v>100</v>
      </c>
      <c r="F24" s="741">
        <v>100</v>
      </c>
      <c r="G24" s="741">
        <v>100</v>
      </c>
      <c r="H24" s="741">
        <v>100</v>
      </c>
      <c r="I24" s="741">
        <v>100</v>
      </c>
      <c r="J24" s="741">
        <v>100</v>
      </c>
    </row>
    <row r="25" spans="1:10">
      <c r="A25" s="736" t="s">
        <v>2</v>
      </c>
    </row>
    <row r="26" spans="1:10">
      <c r="A26" s="736" t="s">
        <v>424</v>
      </c>
    </row>
    <row r="27" spans="1:10">
      <c r="A27" s="739" t="s">
        <v>232</v>
      </c>
      <c r="B27" s="749">
        <v>683957</v>
      </c>
      <c r="C27" s="749">
        <v>516422</v>
      </c>
      <c r="D27" s="749">
        <v>1200379</v>
      </c>
      <c r="E27" s="749">
        <v>1223411</v>
      </c>
      <c r="F27" s="749">
        <v>1151155</v>
      </c>
      <c r="G27" s="749">
        <v>2374566</v>
      </c>
      <c r="H27" s="749">
        <v>1907368</v>
      </c>
      <c r="I27" s="749">
        <v>1667577</v>
      </c>
      <c r="J27" s="749">
        <v>3574945</v>
      </c>
    </row>
    <row r="28" spans="1:10">
      <c r="A28" s="729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/>
  </sheetViews>
  <sheetFormatPr defaultRowHeight="14.4"/>
  <cols>
    <col min="3" max="3" width="12.44140625" customWidth="1"/>
    <col min="4" max="4" width="11.33203125" customWidth="1"/>
    <col min="5" max="5" width="11.6640625" customWidth="1"/>
  </cols>
  <sheetData>
    <row r="3" spans="1:5">
      <c r="A3" s="718" t="s">
        <v>280</v>
      </c>
    </row>
    <row r="4" spans="1:5">
      <c r="A4" s="719"/>
      <c r="B4" s="720" t="s">
        <v>57</v>
      </c>
      <c r="C4" s="720" t="s">
        <v>58</v>
      </c>
      <c r="D4" s="720" t="s">
        <v>25</v>
      </c>
      <c r="E4" s="720" t="s">
        <v>57</v>
      </c>
    </row>
    <row r="5" spans="1:5">
      <c r="A5" s="719"/>
      <c r="B5" s="720" t="s">
        <v>2</v>
      </c>
      <c r="C5" s="720" t="s">
        <v>2</v>
      </c>
      <c r="D5" s="720" t="s">
        <v>2</v>
      </c>
      <c r="E5" s="720" t="s">
        <v>3</v>
      </c>
    </row>
    <row r="6" spans="1:5">
      <c r="A6" s="721" t="s">
        <v>4</v>
      </c>
      <c r="B6" s="722"/>
      <c r="C6" s="722"/>
      <c r="D6" s="722"/>
      <c r="E6" s="722"/>
    </row>
    <row r="7" spans="1:5">
      <c r="A7" s="721" t="s">
        <v>5</v>
      </c>
      <c r="B7" s="723">
        <v>34104</v>
      </c>
      <c r="C7" s="723">
        <v>6395222</v>
      </c>
      <c r="D7" s="723">
        <v>6429326</v>
      </c>
      <c r="E7" s="724">
        <v>0.5304444042812575</v>
      </c>
    </row>
    <row r="8" spans="1:5">
      <c r="A8" s="721" t="s">
        <v>6</v>
      </c>
      <c r="B8" s="723">
        <v>31658</v>
      </c>
      <c r="C8" s="723">
        <v>6785410</v>
      </c>
      <c r="D8" s="723">
        <v>6817068</v>
      </c>
      <c r="E8" s="724">
        <v>0.46439319660593092</v>
      </c>
    </row>
    <row r="9" spans="1:5">
      <c r="A9" s="721" t="s">
        <v>7</v>
      </c>
      <c r="B9" s="723">
        <v>65762</v>
      </c>
      <c r="C9" s="723">
        <v>13180632</v>
      </c>
      <c r="D9" s="723">
        <v>13246394</v>
      </c>
      <c r="E9" s="724">
        <v>0.49645209103700227</v>
      </c>
    </row>
    <row r="10" spans="1:5">
      <c r="A10" s="725" t="s">
        <v>8</v>
      </c>
      <c r="B10" s="726"/>
      <c r="C10" s="726"/>
      <c r="D10" s="726"/>
      <c r="E10" s="726"/>
    </row>
    <row r="11" spans="1:5">
      <c r="A11" s="725" t="s">
        <v>5</v>
      </c>
      <c r="B11" s="727">
        <v>20125</v>
      </c>
      <c r="C11" s="727">
        <v>1834400</v>
      </c>
      <c r="D11" s="727">
        <v>1854525</v>
      </c>
      <c r="E11" s="728">
        <v>1.085183537563527</v>
      </c>
    </row>
    <row r="12" spans="1:5">
      <c r="A12" s="725" t="s">
        <v>6</v>
      </c>
      <c r="B12" s="727">
        <v>17263</v>
      </c>
      <c r="C12" s="727">
        <v>1829457</v>
      </c>
      <c r="D12" s="727">
        <v>1846720</v>
      </c>
      <c r="E12" s="728">
        <v>0.9347924969675967</v>
      </c>
    </row>
    <row r="13" spans="1:5">
      <c r="A13" s="721" t="s">
        <v>7</v>
      </c>
      <c r="B13" s="723">
        <v>37388</v>
      </c>
      <c r="C13" s="723">
        <v>3663857</v>
      </c>
      <c r="D13" s="723">
        <v>3701245</v>
      </c>
      <c r="E13" s="724">
        <v>1.010146585810991</v>
      </c>
    </row>
    <row r="14" spans="1:5">
      <c r="A14" s="725" t="s">
        <v>9</v>
      </c>
      <c r="B14" s="726"/>
      <c r="C14" s="726"/>
      <c r="D14" s="726"/>
      <c r="E14" s="726"/>
    </row>
    <row r="15" spans="1:5">
      <c r="A15" s="725" t="s">
        <v>5</v>
      </c>
      <c r="B15" s="727">
        <v>13979</v>
      </c>
      <c r="C15" s="727">
        <v>4560822</v>
      </c>
      <c r="D15" s="727">
        <v>4574801</v>
      </c>
      <c r="E15" s="728">
        <v>0.30556520381979457</v>
      </c>
    </row>
    <row r="16" spans="1:5">
      <c r="A16" s="725" t="s">
        <v>6</v>
      </c>
      <c r="B16" s="727">
        <v>14395</v>
      </c>
      <c r="C16" s="727">
        <v>4955953</v>
      </c>
      <c r="D16" s="727">
        <v>4970348</v>
      </c>
      <c r="E16" s="728">
        <v>0.28961754790610228</v>
      </c>
    </row>
    <row r="17" spans="1:5">
      <c r="A17" s="721" t="s">
        <v>7</v>
      </c>
      <c r="B17" s="723">
        <v>28374</v>
      </c>
      <c r="C17" s="723">
        <v>9516775</v>
      </c>
      <c r="D17" s="723">
        <v>9545149</v>
      </c>
      <c r="E17" s="724">
        <v>0.29726094375268519</v>
      </c>
    </row>
    <row r="18" spans="1:5">
      <c r="A18" s="729" t="s">
        <v>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"/>
  <sheetViews>
    <sheetView workbookViewId="0">
      <selection activeCell="A3" sqref="A3"/>
    </sheetView>
  </sheetViews>
  <sheetFormatPr defaultRowHeight="14.4"/>
  <cols>
    <col min="2" max="2" width="13" customWidth="1"/>
    <col min="3" max="3" width="10.88671875" customWidth="1"/>
    <col min="4" max="4" width="9.33203125" bestFit="1" customWidth="1"/>
    <col min="5" max="7" width="9.5546875" bestFit="1" customWidth="1"/>
  </cols>
  <sheetData>
    <row r="3" spans="1:7">
      <c r="A3" s="718" t="s">
        <v>437</v>
      </c>
    </row>
    <row r="4" spans="1:7">
      <c r="A4" s="730"/>
      <c r="B4" s="1189" t="s">
        <v>24</v>
      </c>
      <c r="C4" s="1189" t="s">
        <v>24</v>
      </c>
      <c r="D4" s="1189" t="s">
        <v>24</v>
      </c>
      <c r="E4" s="1189" t="s">
        <v>24</v>
      </c>
      <c r="F4" s="1189" t="s">
        <v>24</v>
      </c>
      <c r="G4" s="1189" t="s">
        <v>24</v>
      </c>
    </row>
    <row r="5" spans="1:7">
      <c r="A5" s="732"/>
      <c r="B5" s="733" t="s">
        <v>4</v>
      </c>
      <c r="C5" s="733" t="s">
        <v>19</v>
      </c>
      <c r="D5" s="733" t="s">
        <v>20</v>
      </c>
      <c r="E5" s="733" t="s">
        <v>21</v>
      </c>
      <c r="F5" s="733" t="s">
        <v>22</v>
      </c>
      <c r="G5" s="733" t="s">
        <v>23</v>
      </c>
    </row>
    <row r="6" spans="1:7">
      <c r="A6" s="734" t="s">
        <v>59</v>
      </c>
      <c r="B6" s="735"/>
      <c r="C6" s="735"/>
      <c r="D6" s="735"/>
      <c r="E6" s="735"/>
      <c r="F6" s="735"/>
      <c r="G6" s="735"/>
    </row>
    <row r="7" spans="1:7">
      <c r="A7" s="736" t="s">
        <v>7</v>
      </c>
      <c r="B7" s="737">
        <v>100</v>
      </c>
      <c r="C7" s="737">
        <v>100</v>
      </c>
      <c r="D7" s="737">
        <v>100</v>
      </c>
      <c r="E7" s="737">
        <v>100</v>
      </c>
      <c r="F7" s="737">
        <v>100</v>
      </c>
      <c r="G7" s="737">
        <v>100</v>
      </c>
    </row>
    <row r="8" spans="1:7">
      <c r="A8" s="736" t="s">
        <v>5</v>
      </c>
      <c r="B8" s="738">
        <v>51.859736626015021</v>
      </c>
      <c r="C8" s="738">
        <v>56.159886429173511</v>
      </c>
      <c r="D8" s="738">
        <v>51.049550192774532</v>
      </c>
      <c r="E8" s="738">
        <v>48.291163141993962</v>
      </c>
      <c r="F8" s="738">
        <v>48.780979246423527</v>
      </c>
      <c r="G8" s="738">
        <v>50.012098920776268</v>
      </c>
    </row>
    <row r="9" spans="1:7">
      <c r="A9" s="739" t="s">
        <v>6</v>
      </c>
      <c r="B9" s="740">
        <v>48.140263373984979</v>
      </c>
      <c r="C9" s="740">
        <v>43.840113570826503</v>
      </c>
      <c r="D9" s="740">
        <v>48.950449807225468</v>
      </c>
      <c r="E9" s="740">
        <v>51.708836858006038</v>
      </c>
      <c r="F9" s="740">
        <v>51.219020753576459</v>
      </c>
      <c r="G9" s="740">
        <v>49.987901079223732</v>
      </c>
    </row>
    <row r="10" spans="1:7">
      <c r="A10" s="729" t="s">
        <v>10</v>
      </c>
    </row>
  </sheetData>
  <mergeCells count="1">
    <mergeCell ref="B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workbookViewId="0"/>
  </sheetViews>
  <sheetFormatPr defaultRowHeight="14.4"/>
  <sheetData>
    <row r="3" spans="1:3">
      <c r="A3" s="718" t="s">
        <v>283</v>
      </c>
    </row>
    <row r="4" spans="1:3">
      <c r="A4" s="730"/>
      <c r="B4" s="1189" t="s">
        <v>59</v>
      </c>
      <c r="C4" s="1189" t="s">
        <v>59</v>
      </c>
    </row>
    <row r="5" spans="1:3">
      <c r="A5" s="732"/>
      <c r="B5" s="733" t="s">
        <v>11</v>
      </c>
      <c r="C5" s="733" t="s">
        <v>12</v>
      </c>
    </row>
    <row r="6" spans="1:3">
      <c r="A6" s="734" t="s">
        <v>60</v>
      </c>
      <c r="B6" s="735"/>
      <c r="C6" s="735"/>
    </row>
    <row r="7" spans="1:3">
      <c r="A7" s="736" t="s">
        <v>61</v>
      </c>
      <c r="B7" s="741">
        <v>4.2134774756868474</v>
      </c>
      <c r="C7" s="741">
        <v>3.7478944215385699</v>
      </c>
    </row>
    <row r="8" spans="1:3">
      <c r="A8" s="736" t="s">
        <v>62</v>
      </c>
      <c r="B8" s="741">
        <v>6.5514687271445489</v>
      </c>
      <c r="C8" s="741">
        <v>5.9680727349614129</v>
      </c>
    </row>
    <row r="9" spans="1:3">
      <c r="A9" s="736" t="s">
        <v>63</v>
      </c>
      <c r="B9" s="741">
        <v>7.2040379320893244</v>
      </c>
      <c r="C9" s="741">
        <v>6.930401381400431</v>
      </c>
    </row>
    <row r="10" spans="1:3">
      <c r="A10" s="736" t="s">
        <v>64</v>
      </c>
      <c r="B10" s="741">
        <v>9.62751147916204</v>
      </c>
      <c r="C10" s="741">
        <v>10.243154667512419</v>
      </c>
    </row>
    <row r="11" spans="1:3">
      <c r="A11" s="736" t="s">
        <v>65</v>
      </c>
      <c r="B11" s="741">
        <v>12.013018775048799</v>
      </c>
      <c r="C11" s="741">
        <v>12.072312083729781</v>
      </c>
    </row>
    <row r="12" spans="1:3">
      <c r="A12" s="736" t="s">
        <v>66</v>
      </c>
      <c r="B12" s="741">
        <v>12.629329821908</v>
      </c>
      <c r="C12" s="741">
        <v>12.210381647108569</v>
      </c>
    </row>
    <row r="13" spans="1:3">
      <c r="A13" s="736" t="s">
        <v>67</v>
      </c>
      <c r="B13" s="741">
        <v>12.218843993645891</v>
      </c>
      <c r="C13" s="741">
        <v>11.396905944955421</v>
      </c>
    </row>
    <row r="14" spans="1:3">
      <c r="A14" s="736" t="s">
        <v>68</v>
      </c>
      <c r="B14" s="741">
        <v>10.257021427251541</v>
      </c>
      <c r="C14" s="741">
        <v>9.2014659759664514</v>
      </c>
    </row>
    <row r="15" spans="1:3">
      <c r="A15" s="736" t="s">
        <v>69</v>
      </c>
      <c r="B15" s="741">
        <v>7.751559411360061</v>
      </c>
      <c r="C15" s="741">
        <v>7.1111815907248834</v>
      </c>
    </row>
    <row r="16" spans="1:3">
      <c r="A16" s="736" t="s">
        <v>70</v>
      </c>
      <c r="B16" s="741">
        <v>4.5286206527089581</v>
      </c>
      <c r="C16" s="741">
        <v>4.8592874511047679</v>
      </c>
    </row>
    <row r="17" spans="1:3">
      <c r="A17" s="736" t="s">
        <v>71</v>
      </c>
      <c r="B17" s="741">
        <v>3.6401793187193028</v>
      </c>
      <c r="C17" s="741">
        <v>3.8507241780315051</v>
      </c>
    </row>
    <row r="18" spans="1:3">
      <c r="A18" s="736" t="s">
        <v>72</v>
      </c>
      <c r="B18" s="741">
        <v>2.7074828453104298</v>
      </c>
      <c r="C18" s="741">
        <v>3.0332311378933641</v>
      </c>
    </row>
    <row r="19" spans="1:3">
      <c r="A19" s="736" t="s">
        <v>73</v>
      </c>
      <c r="B19" s="741">
        <v>2.571378881447469</v>
      </c>
      <c r="C19" s="741">
        <v>3.1439546111287311</v>
      </c>
    </row>
    <row r="20" spans="1:3">
      <c r="A20" s="736" t="s">
        <v>74</v>
      </c>
      <c r="B20" s="741">
        <v>1.692021497128074</v>
      </c>
      <c r="C20" s="741">
        <v>2.265144307009197</v>
      </c>
    </row>
    <row r="21" spans="1:3">
      <c r="A21" s="736" t="s">
        <v>75</v>
      </c>
      <c r="B21" s="741">
        <v>1.126565040303233</v>
      </c>
      <c r="C21" s="741">
        <v>1.6425273989498539</v>
      </c>
    </row>
    <row r="22" spans="1:3">
      <c r="A22" s="736" t="s">
        <v>76</v>
      </c>
      <c r="B22" s="741">
        <v>0.54294068413787111</v>
      </c>
      <c r="C22" s="741">
        <v>0.93371392324770064</v>
      </c>
    </row>
    <row r="23" spans="1:3">
      <c r="A23" s="736" t="s">
        <v>77</v>
      </c>
      <c r="B23" s="741">
        <v>0.3879700555751382</v>
      </c>
      <c r="C23" s="741">
        <v>0.69887585016034115</v>
      </c>
    </row>
    <row r="24" spans="1:3">
      <c r="A24" s="739" t="s">
        <v>78</v>
      </c>
      <c r="B24" s="742">
        <v>0.3365719813724683</v>
      </c>
      <c r="C24" s="742">
        <v>0.69077069457659368</v>
      </c>
    </row>
    <row r="25" spans="1:3">
      <c r="A25" s="729" t="s">
        <v>10</v>
      </c>
    </row>
  </sheetData>
  <mergeCells count="1">
    <mergeCell ref="B4:C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workbookViewId="0"/>
  </sheetViews>
  <sheetFormatPr defaultRowHeight="14.4"/>
  <sheetData>
    <row r="3" spans="1:3">
      <c r="A3" s="718" t="s">
        <v>465</v>
      </c>
    </row>
    <row r="4" spans="1:3">
      <c r="A4" s="730"/>
      <c r="B4" s="1189" t="s">
        <v>59</v>
      </c>
      <c r="C4" s="1189" t="s">
        <v>59</v>
      </c>
    </row>
    <row r="5" spans="1:3">
      <c r="A5" s="732"/>
      <c r="B5" s="733" t="s">
        <v>11</v>
      </c>
      <c r="C5" s="733" t="s">
        <v>12</v>
      </c>
    </row>
    <row r="6" spans="1:3">
      <c r="A6" s="734" t="s">
        <v>60</v>
      </c>
      <c r="B6" s="735"/>
      <c r="C6" s="735"/>
    </row>
    <row r="7" spans="1:3">
      <c r="A7" s="736" t="s">
        <v>61</v>
      </c>
      <c r="B7" s="741">
        <v>15.59824870559037</v>
      </c>
      <c r="C7" s="741">
        <v>14.80219954066323</v>
      </c>
    </row>
    <row r="8" spans="1:3">
      <c r="A8" s="736" t="s">
        <v>62</v>
      </c>
      <c r="B8" s="741">
        <v>14.8795255711546</v>
      </c>
      <c r="C8" s="741">
        <v>14.1331454194699</v>
      </c>
    </row>
    <row r="9" spans="1:3">
      <c r="A9" s="736" t="s">
        <v>63</v>
      </c>
      <c r="B9" s="741">
        <v>13.28418272279211</v>
      </c>
      <c r="C9" s="741">
        <v>12.545677110483499</v>
      </c>
    </row>
    <row r="10" spans="1:3">
      <c r="A10" s="736" t="s">
        <v>64</v>
      </c>
      <c r="B10" s="741">
        <v>12.178965016902209</v>
      </c>
      <c r="C10" s="741">
        <v>11.371215464066101</v>
      </c>
    </row>
    <row r="11" spans="1:3">
      <c r="A11" s="736" t="s">
        <v>65</v>
      </c>
      <c r="B11" s="741">
        <v>8.1266167963993823</v>
      </c>
      <c r="C11" s="741">
        <v>7.9788922937161857</v>
      </c>
    </row>
    <row r="12" spans="1:3">
      <c r="A12" s="736" t="s">
        <v>66</v>
      </c>
      <c r="B12" s="741">
        <v>6.4560989936475703</v>
      </c>
      <c r="C12" s="741">
        <v>6.2884826066676069</v>
      </c>
    </row>
    <row r="13" spans="1:3">
      <c r="A13" s="736" t="s">
        <v>67</v>
      </c>
      <c r="B13" s="741">
        <v>5.9977943493330539</v>
      </c>
      <c r="C13" s="741">
        <v>5.9889763621995256</v>
      </c>
    </row>
    <row r="14" spans="1:3">
      <c r="A14" s="736" t="s">
        <v>68</v>
      </c>
      <c r="B14" s="741">
        <v>5.7028712359034808</v>
      </c>
      <c r="C14" s="741">
        <v>5.8188646697854738</v>
      </c>
    </row>
    <row r="15" spans="1:3">
      <c r="A15" s="736" t="s">
        <v>69</v>
      </c>
      <c r="B15" s="741">
        <v>4.8034364581996138</v>
      </c>
      <c r="C15" s="741">
        <v>5.1360837965417474</v>
      </c>
    </row>
    <row r="16" spans="1:3">
      <c r="A16" s="736" t="s">
        <v>70</v>
      </c>
      <c r="B16" s="741">
        <v>3.0534063104171292</v>
      </c>
      <c r="C16" s="741">
        <v>3.612210547999358</v>
      </c>
    </row>
    <row r="17" spans="1:3">
      <c r="A17" s="736" t="s">
        <v>71</v>
      </c>
      <c r="B17" s="741">
        <v>2.5632422675800468</v>
      </c>
      <c r="C17" s="741">
        <v>2.9728699359677582</v>
      </c>
    </row>
    <row r="18" spans="1:3">
      <c r="A18" s="736" t="s">
        <v>72</v>
      </c>
      <c r="B18" s="741">
        <v>2.0900582338456508</v>
      </c>
      <c r="C18" s="741">
        <v>2.433451187039871</v>
      </c>
    </row>
    <row r="19" spans="1:3">
      <c r="A19" s="736" t="s">
        <v>73</v>
      </c>
      <c r="B19" s="741">
        <v>2.016478194400682</v>
      </c>
      <c r="C19" s="741">
        <v>2.4007922614462771</v>
      </c>
    </row>
    <row r="20" spans="1:3">
      <c r="A20" s="736" t="s">
        <v>74</v>
      </c>
      <c r="B20" s="741">
        <v>1.3674450629602399</v>
      </c>
      <c r="C20" s="741">
        <v>1.6628450351578981</v>
      </c>
    </row>
    <row r="21" spans="1:3">
      <c r="A21" s="736" t="s">
        <v>75</v>
      </c>
      <c r="B21" s="741">
        <v>0.8901764909537202</v>
      </c>
      <c r="C21" s="741">
        <v>1.177351488954318</v>
      </c>
    </row>
    <row r="22" spans="1:3">
      <c r="A22" s="736" t="s">
        <v>76</v>
      </c>
      <c r="B22" s="741">
        <v>0.41784826523824531</v>
      </c>
      <c r="C22" s="741">
        <v>0.66838723445403658</v>
      </c>
    </row>
    <row r="23" spans="1:3">
      <c r="A23" s="736" t="s">
        <v>77</v>
      </c>
      <c r="B23" s="741">
        <v>0.29974675862712841</v>
      </c>
      <c r="C23" s="741">
        <v>0.51266918082967372</v>
      </c>
    </row>
    <row r="24" spans="1:3">
      <c r="A24" s="739" t="s">
        <v>78</v>
      </c>
      <c r="B24" s="742">
        <v>0.27385856605476389</v>
      </c>
      <c r="C24" s="742">
        <v>0.49588586455752609</v>
      </c>
    </row>
    <row r="25" spans="1:3">
      <c r="A25" s="729" t="s">
        <v>10</v>
      </c>
    </row>
  </sheetData>
  <mergeCells count="1">
    <mergeCell ref="B4:C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>
      <selection activeCell="A3" sqref="A3"/>
    </sheetView>
  </sheetViews>
  <sheetFormatPr defaultRowHeight="14.4"/>
  <sheetData>
    <row r="3" spans="1:10">
      <c r="A3" s="718" t="s">
        <v>284</v>
      </c>
    </row>
    <row r="4" spans="1:10">
      <c r="A4" s="719"/>
      <c r="B4" s="1190" t="s">
        <v>8</v>
      </c>
      <c r="C4" s="1190" t="s">
        <v>8</v>
      </c>
      <c r="D4" s="1190" t="s">
        <v>8</v>
      </c>
      <c r="E4" s="1190" t="s">
        <v>9</v>
      </c>
      <c r="F4" s="1190" t="s">
        <v>9</v>
      </c>
      <c r="G4" s="1190" t="s">
        <v>9</v>
      </c>
      <c r="H4" s="1191" t="s">
        <v>4</v>
      </c>
      <c r="I4" s="1191" t="s">
        <v>4</v>
      </c>
      <c r="J4" s="1191" t="s">
        <v>4</v>
      </c>
    </row>
    <row r="5" spans="1:10">
      <c r="A5" s="719"/>
      <c r="B5" s="720" t="s">
        <v>11</v>
      </c>
      <c r="C5" s="720" t="s">
        <v>12</v>
      </c>
      <c r="D5" s="743" t="s">
        <v>13</v>
      </c>
      <c r="E5" s="720" t="s">
        <v>11</v>
      </c>
      <c r="F5" s="720" t="s">
        <v>12</v>
      </c>
      <c r="G5" s="743" t="s">
        <v>13</v>
      </c>
      <c r="H5" s="743" t="s">
        <v>11</v>
      </c>
      <c r="I5" s="743" t="s">
        <v>12</v>
      </c>
      <c r="J5" s="743" t="s">
        <v>13</v>
      </c>
    </row>
    <row r="6" spans="1:10">
      <c r="A6" s="725" t="s">
        <v>0</v>
      </c>
      <c r="B6" s="719"/>
      <c r="C6" s="719"/>
      <c r="D6" s="722"/>
      <c r="E6" s="719"/>
      <c r="F6" s="719"/>
      <c r="G6" s="722"/>
      <c r="H6" s="722"/>
      <c r="I6" s="722"/>
      <c r="J6" s="722"/>
    </row>
    <row r="7" spans="1:10">
      <c r="A7" s="725" t="s">
        <v>79</v>
      </c>
      <c r="B7" s="744">
        <v>29.63768762378669</v>
      </c>
      <c r="C7" s="744">
        <v>28.830275878198499</v>
      </c>
      <c r="D7" s="745">
        <v>29.239301308836669</v>
      </c>
      <c r="E7" s="744">
        <v>30.85222844990718</v>
      </c>
      <c r="F7" s="744">
        <v>34.408617727223067</v>
      </c>
      <c r="G7" s="745">
        <v>32.842073299975468</v>
      </c>
      <c r="H7" s="745">
        <v>30.160917121769959</v>
      </c>
      <c r="I7" s="745">
        <v>31.60127497621313</v>
      </c>
      <c r="J7" s="745">
        <v>30.915913634959779</v>
      </c>
    </row>
    <row r="8" spans="1:10">
      <c r="A8" s="725" t="s">
        <v>80</v>
      </c>
      <c r="B8" s="744">
        <v>29</v>
      </c>
      <c r="C8" s="744">
        <v>27</v>
      </c>
      <c r="D8" s="745">
        <v>28</v>
      </c>
      <c r="E8" s="744">
        <v>28</v>
      </c>
      <c r="F8" s="744">
        <v>32</v>
      </c>
      <c r="G8" s="745">
        <v>30</v>
      </c>
      <c r="H8" s="745">
        <v>28</v>
      </c>
      <c r="I8" s="745">
        <v>29</v>
      </c>
      <c r="J8" s="745">
        <v>29</v>
      </c>
    </row>
    <row r="9" spans="1:10">
      <c r="A9" s="725" t="s">
        <v>1</v>
      </c>
      <c r="B9" s="719"/>
      <c r="C9" s="719"/>
      <c r="D9" s="722"/>
      <c r="E9" s="719"/>
      <c r="F9" s="719"/>
      <c r="G9" s="722"/>
      <c r="H9" s="722"/>
      <c r="I9" s="722"/>
      <c r="J9" s="722"/>
    </row>
    <row r="10" spans="1:10">
      <c r="A10" s="725" t="s">
        <v>79</v>
      </c>
      <c r="B10" s="744">
        <v>20.380545367479659</v>
      </c>
      <c r="C10" s="744">
        <v>20.97455399749089</v>
      </c>
      <c r="D10" s="745">
        <v>20.679033859460301</v>
      </c>
      <c r="E10" s="744">
        <v>22.56763909629295</v>
      </c>
      <c r="F10" s="744">
        <v>24.532533591838789</v>
      </c>
      <c r="G10" s="745">
        <v>23.579209933140831</v>
      </c>
      <c r="H10" s="745">
        <v>22.09059875441033</v>
      </c>
      <c r="I10" s="745">
        <v>23.785985856814229</v>
      </c>
      <c r="J10" s="745">
        <v>22.958952927627511</v>
      </c>
    </row>
    <row r="11" spans="1:10">
      <c r="A11" s="725" t="s">
        <v>80</v>
      </c>
      <c r="B11" s="744">
        <v>16</v>
      </c>
      <c r="C11" s="744">
        <v>16</v>
      </c>
      <c r="D11" s="745">
        <v>16</v>
      </c>
      <c r="E11" s="744">
        <v>17</v>
      </c>
      <c r="F11" s="744">
        <v>19</v>
      </c>
      <c r="G11" s="745">
        <v>18</v>
      </c>
      <c r="H11" s="745">
        <v>17</v>
      </c>
      <c r="I11" s="745">
        <v>18</v>
      </c>
      <c r="J11" s="745">
        <v>17</v>
      </c>
    </row>
    <row r="12" spans="1:10">
      <c r="A12" s="729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workbookViewId="0"/>
  </sheetViews>
  <sheetFormatPr defaultRowHeight="14.4"/>
  <sheetData>
    <row r="3" spans="1:8">
      <c r="A3" s="718" t="s">
        <v>466</v>
      </c>
    </row>
    <row r="4" spans="1:8">
      <c r="A4" s="719"/>
      <c r="B4" s="1190" t="s">
        <v>81</v>
      </c>
      <c r="C4" s="1190" t="s">
        <v>81</v>
      </c>
      <c r="D4" s="1190" t="s">
        <v>81</v>
      </c>
      <c r="E4" s="1190" t="s">
        <v>81</v>
      </c>
    </row>
    <row r="5" spans="1:8">
      <c r="A5" s="719"/>
      <c r="B5" s="1190" t="s">
        <v>8</v>
      </c>
      <c r="C5" s="1190" t="s">
        <v>8</v>
      </c>
      <c r="D5" s="1190" t="s">
        <v>9</v>
      </c>
      <c r="E5" s="1190" t="s">
        <v>9</v>
      </c>
    </row>
    <row r="6" spans="1:8">
      <c r="A6" s="719"/>
      <c r="B6" s="1190" t="s">
        <v>59</v>
      </c>
      <c r="C6" s="1190" t="s">
        <v>59</v>
      </c>
      <c r="D6" s="1190" t="s">
        <v>59</v>
      </c>
      <c r="E6" s="1190" t="s">
        <v>59</v>
      </c>
    </row>
    <row r="7" spans="1:8">
      <c r="A7" s="719"/>
      <c r="B7" s="720" t="s">
        <v>11</v>
      </c>
      <c r="C7" s="720" t="s">
        <v>12</v>
      </c>
      <c r="D7" s="720" t="s">
        <v>11</v>
      </c>
      <c r="E7" s="720" t="s">
        <v>12</v>
      </c>
      <c r="G7" s="1192" t="s">
        <v>82</v>
      </c>
      <c r="H7" s="1192"/>
    </row>
    <row r="8" spans="1:8">
      <c r="A8" s="725" t="s">
        <v>60</v>
      </c>
      <c r="B8" s="719"/>
      <c r="C8" s="719"/>
      <c r="D8" s="719"/>
      <c r="E8" s="719"/>
      <c r="G8" t="s">
        <v>83</v>
      </c>
      <c r="H8" t="s">
        <v>9</v>
      </c>
    </row>
    <row r="9" spans="1:8">
      <c r="A9" s="725" t="s">
        <v>61</v>
      </c>
      <c r="B9" s="746">
        <v>27544</v>
      </c>
      <c r="C9" s="746">
        <v>26877</v>
      </c>
      <c r="D9" s="746">
        <v>26725</v>
      </c>
      <c r="E9" s="746">
        <v>26300</v>
      </c>
      <c r="G9" s="747">
        <f>(B9/C9)*100</f>
        <v>102.48167578226737</v>
      </c>
      <c r="H9" s="747">
        <f>(D9/E9)*100</f>
        <v>101.61596958174906</v>
      </c>
    </row>
    <row r="10" spans="1:8">
      <c r="A10" s="725" t="s">
        <v>62</v>
      </c>
      <c r="B10" s="746">
        <v>40770</v>
      </c>
      <c r="C10" s="746">
        <v>40719</v>
      </c>
      <c r="D10" s="746">
        <v>43612</v>
      </c>
      <c r="E10" s="746">
        <v>43959</v>
      </c>
      <c r="G10" s="747">
        <f t="shared" ref="G10:G26" si="0">(B10/C10)*100</f>
        <v>100.12524865541886</v>
      </c>
      <c r="H10" s="747">
        <f t="shared" ref="H10:H26" si="1">(D10/E10)*100</f>
        <v>99.210628085261263</v>
      </c>
    </row>
    <row r="11" spans="1:8">
      <c r="A11" s="725" t="s">
        <v>63</v>
      </c>
      <c r="B11" s="746">
        <v>41907</v>
      </c>
      <c r="C11" s="746">
        <v>46210</v>
      </c>
      <c r="D11" s="746">
        <v>50880</v>
      </c>
      <c r="E11" s="746">
        <v>52122</v>
      </c>
      <c r="G11" s="747">
        <f t="shared" si="0"/>
        <v>90.688162735338679</v>
      </c>
      <c r="H11" s="747">
        <f t="shared" si="1"/>
        <v>97.61712904339818</v>
      </c>
    </row>
    <row r="12" spans="1:8">
      <c r="A12" s="725" t="s">
        <v>64</v>
      </c>
      <c r="B12" s="746">
        <v>61864</v>
      </c>
      <c r="C12" s="746">
        <v>85456</v>
      </c>
      <c r="D12" s="746">
        <v>62137</v>
      </c>
      <c r="E12" s="746">
        <v>59879</v>
      </c>
      <c r="G12" s="747">
        <f t="shared" si="0"/>
        <v>72.392810335143238</v>
      </c>
      <c r="H12" s="747">
        <f t="shared" si="1"/>
        <v>103.77093805841781</v>
      </c>
    </row>
    <row r="13" spans="1:8">
      <c r="A13" s="725" t="s">
        <v>65</v>
      </c>
      <c r="B13" s="746">
        <v>100998</v>
      </c>
      <c r="C13" s="746">
        <v>106981</v>
      </c>
      <c r="D13" s="746">
        <v>53728</v>
      </c>
      <c r="E13" s="746">
        <v>64307</v>
      </c>
      <c r="G13" s="747">
        <f t="shared" si="0"/>
        <v>94.407418139669659</v>
      </c>
      <c r="H13" s="747">
        <f t="shared" si="1"/>
        <v>83.549224812228843</v>
      </c>
    </row>
    <row r="14" spans="1:8">
      <c r="A14" s="725" t="s">
        <v>66</v>
      </c>
      <c r="B14" s="746">
        <v>110995</v>
      </c>
      <c r="C14" s="746">
        <v>105273</v>
      </c>
      <c r="D14" s="746">
        <v>51669</v>
      </c>
      <c r="E14" s="746">
        <v>67974</v>
      </c>
      <c r="G14" s="747">
        <f t="shared" si="0"/>
        <v>105.43539179086756</v>
      </c>
      <c r="H14" s="747">
        <f t="shared" si="1"/>
        <v>76.012887280430746</v>
      </c>
    </row>
    <row r="15" spans="1:8">
      <c r="A15" s="725" t="s">
        <v>67</v>
      </c>
      <c r="B15" s="746">
        <v>104282</v>
      </c>
      <c r="C15" s="746">
        <v>92674</v>
      </c>
      <c r="D15" s="746">
        <v>53095</v>
      </c>
      <c r="E15" s="746">
        <v>69031</v>
      </c>
      <c r="G15" s="747">
        <f t="shared" si="0"/>
        <v>112.52562746832983</v>
      </c>
      <c r="H15" s="747">
        <f t="shared" si="1"/>
        <v>76.914719473859577</v>
      </c>
    </row>
    <row r="16" spans="1:8">
      <c r="A16" s="725" t="s">
        <v>68</v>
      </c>
      <c r="B16" s="746">
        <v>82641</v>
      </c>
      <c r="C16" s="746">
        <v>66290</v>
      </c>
      <c r="D16" s="746">
        <v>49468</v>
      </c>
      <c r="E16" s="746">
        <v>64265</v>
      </c>
      <c r="G16" s="747">
        <f t="shared" si="0"/>
        <v>124.66586212098356</v>
      </c>
      <c r="H16" s="747">
        <f t="shared" si="1"/>
        <v>76.975025285925469</v>
      </c>
    </row>
    <row r="17" spans="1:8">
      <c r="A17" s="725" t="s">
        <v>69</v>
      </c>
      <c r="B17" s="746">
        <v>60387</v>
      </c>
      <c r="C17" s="746">
        <v>45918</v>
      </c>
      <c r="D17" s="746">
        <v>39452</v>
      </c>
      <c r="E17" s="746">
        <v>54979</v>
      </c>
      <c r="G17" s="747">
        <f t="shared" si="0"/>
        <v>131.51051875081669</v>
      </c>
      <c r="H17" s="747">
        <f t="shared" si="1"/>
        <v>71.75830771749213</v>
      </c>
    </row>
    <row r="18" spans="1:8">
      <c r="A18" s="725" t="s">
        <v>70</v>
      </c>
      <c r="B18" s="746">
        <v>32572</v>
      </c>
      <c r="C18" s="746">
        <v>27258</v>
      </c>
      <c r="D18" s="746">
        <v>25756</v>
      </c>
      <c r="E18" s="746">
        <v>41688</v>
      </c>
      <c r="G18" s="747">
        <f t="shared" si="0"/>
        <v>119.49519407146525</v>
      </c>
      <c r="H18" s="747">
        <f t="shared" si="1"/>
        <v>61.782767223181736</v>
      </c>
    </row>
    <row r="19" spans="1:8">
      <c r="A19" s="725" t="s">
        <v>71</v>
      </c>
      <c r="B19" s="746">
        <v>23040</v>
      </c>
      <c r="C19" s="746">
        <v>18967</v>
      </c>
      <c r="D19" s="746">
        <v>23845</v>
      </c>
      <c r="E19" s="746">
        <v>35669</v>
      </c>
      <c r="G19" s="747">
        <f t="shared" si="0"/>
        <v>121.47413929456425</v>
      </c>
      <c r="H19" s="747">
        <f t="shared" si="1"/>
        <v>66.850766772267235</v>
      </c>
    </row>
    <row r="20" spans="1:8">
      <c r="A20" s="725" t="s">
        <v>72</v>
      </c>
      <c r="B20" s="746">
        <v>15051</v>
      </c>
      <c r="C20" s="746">
        <v>13017</v>
      </c>
      <c r="D20" s="746">
        <v>19821</v>
      </c>
      <c r="E20" s="746">
        <v>30020</v>
      </c>
      <c r="G20" s="747">
        <f t="shared" si="0"/>
        <v>115.62572021203042</v>
      </c>
      <c r="H20" s="747">
        <f t="shared" si="1"/>
        <v>66.025982678214518</v>
      </c>
    </row>
    <row r="21" spans="1:8">
      <c r="A21" s="725" t="s">
        <v>73</v>
      </c>
      <c r="B21" s="746">
        <v>12498</v>
      </c>
      <c r="C21" s="746">
        <v>12410</v>
      </c>
      <c r="D21" s="746">
        <v>20621</v>
      </c>
      <c r="E21" s="746">
        <v>32198</v>
      </c>
      <c r="G21" s="747">
        <f t="shared" si="0"/>
        <v>100.70910556003223</v>
      </c>
      <c r="H21" s="747">
        <f t="shared" si="1"/>
        <v>64.044350580781412</v>
      </c>
    </row>
    <row r="22" spans="1:8">
      <c r="A22" s="725" t="s">
        <v>74</v>
      </c>
      <c r="B22" s="746">
        <v>7949</v>
      </c>
      <c r="C22" s="746">
        <v>8837</v>
      </c>
      <c r="D22" s="746">
        <v>13844</v>
      </c>
      <c r="E22" s="746">
        <v>23302</v>
      </c>
      <c r="G22" s="747">
        <f t="shared" si="0"/>
        <v>89.951340952812046</v>
      </c>
      <c r="H22" s="747">
        <f t="shared" si="1"/>
        <v>59.411209338254224</v>
      </c>
    </row>
    <row r="23" spans="1:8">
      <c r="A23" s="725" t="s">
        <v>75</v>
      </c>
      <c r="B23" s="746">
        <v>5031</v>
      </c>
      <c r="C23" s="746">
        <v>6601</v>
      </c>
      <c r="D23" s="746">
        <v>9479</v>
      </c>
      <c r="E23" s="746">
        <v>16704</v>
      </c>
      <c r="G23" s="747">
        <f t="shared" si="0"/>
        <v>76.215724890168161</v>
      </c>
      <c r="H23" s="747">
        <f t="shared" si="1"/>
        <v>56.746886973180075</v>
      </c>
    </row>
    <row r="24" spans="1:8">
      <c r="A24" s="725" t="s">
        <v>76</v>
      </c>
      <c r="B24" s="746">
        <v>2405</v>
      </c>
      <c r="C24" s="746">
        <v>4043</v>
      </c>
      <c r="D24" s="746">
        <v>4588</v>
      </c>
      <c r="E24" s="746">
        <v>9205</v>
      </c>
      <c r="G24" s="747">
        <f t="shared" si="0"/>
        <v>59.485530546623799</v>
      </c>
      <c r="H24" s="747">
        <f t="shared" si="1"/>
        <v>49.842476914720265</v>
      </c>
    </row>
    <row r="25" spans="1:8">
      <c r="A25" s="725" t="s">
        <v>77</v>
      </c>
      <c r="B25" s="746">
        <v>1694</v>
      </c>
      <c r="C25" s="746">
        <v>3131</v>
      </c>
      <c r="D25" s="746">
        <v>3303</v>
      </c>
      <c r="E25" s="746">
        <v>6785</v>
      </c>
      <c r="G25" s="747">
        <f t="shared" si="0"/>
        <v>54.104120089428299</v>
      </c>
      <c r="H25" s="747">
        <f t="shared" si="1"/>
        <v>48.680913780397937</v>
      </c>
    </row>
    <row r="26" spans="1:8">
      <c r="A26" s="725" t="s">
        <v>78</v>
      </c>
      <c r="B26" s="746">
        <v>1488</v>
      </c>
      <c r="C26" s="746">
        <v>3385</v>
      </c>
      <c r="D26" s="746">
        <v>2847</v>
      </c>
      <c r="E26" s="746">
        <v>6416</v>
      </c>
      <c r="G26" s="747">
        <f t="shared" si="0"/>
        <v>43.958641063515508</v>
      </c>
      <c r="H26" s="747">
        <f t="shared" si="1"/>
        <v>44.373441396508731</v>
      </c>
    </row>
    <row r="27" spans="1:8">
      <c r="A27" s="729" t="s">
        <v>84</v>
      </c>
    </row>
  </sheetData>
  <mergeCells count="6">
    <mergeCell ref="G7:H7"/>
    <mergeCell ref="B4:E4"/>
    <mergeCell ref="B5:C5"/>
    <mergeCell ref="D5:E5"/>
    <mergeCell ref="B6:C6"/>
    <mergeCell ref="D6:E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workbookViewId="0"/>
  </sheetViews>
  <sheetFormatPr defaultRowHeight="14.4"/>
  <sheetData>
    <row r="3" spans="1:8">
      <c r="A3" s="718" t="s">
        <v>467</v>
      </c>
    </row>
    <row r="4" spans="1:8">
      <c r="A4" s="730"/>
      <c r="B4" s="1189" t="s">
        <v>81</v>
      </c>
      <c r="C4" s="1189" t="s">
        <v>81</v>
      </c>
      <c r="D4" s="1189" t="s">
        <v>81</v>
      </c>
      <c r="E4" s="1189" t="s">
        <v>81</v>
      </c>
    </row>
    <row r="5" spans="1:8">
      <c r="A5" s="732"/>
      <c r="B5" s="1193" t="s">
        <v>8</v>
      </c>
      <c r="C5" s="1193" t="s">
        <v>8</v>
      </c>
      <c r="D5" s="1193" t="s">
        <v>9</v>
      </c>
      <c r="E5" s="1193" t="s">
        <v>9</v>
      </c>
    </row>
    <row r="6" spans="1:8">
      <c r="A6" s="732"/>
      <c r="B6" s="1193" t="s">
        <v>59</v>
      </c>
      <c r="C6" s="1193" t="s">
        <v>59</v>
      </c>
      <c r="D6" s="1193" t="s">
        <v>59</v>
      </c>
      <c r="E6" s="1193" t="s">
        <v>59</v>
      </c>
    </row>
    <row r="7" spans="1:8">
      <c r="A7" s="732"/>
      <c r="B7" s="733" t="s">
        <v>11</v>
      </c>
      <c r="C7" s="733" t="s">
        <v>12</v>
      </c>
      <c r="D7" s="733" t="s">
        <v>11</v>
      </c>
      <c r="E7" s="733" t="s">
        <v>12</v>
      </c>
      <c r="G7" s="1192" t="s">
        <v>85</v>
      </c>
      <c r="H7" s="1192"/>
    </row>
    <row r="8" spans="1:8">
      <c r="A8" s="734" t="s">
        <v>60</v>
      </c>
      <c r="B8" s="735"/>
      <c r="C8" s="735"/>
      <c r="D8" s="735"/>
      <c r="E8" s="735"/>
      <c r="G8" s="750" t="s">
        <v>8</v>
      </c>
      <c r="H8" s="750" t="s">
        <v>9</v>
      </c>
    </row>
    <row r="9" spans="1:8">
      <c r="A9" s="736" t="s">
        <v>61</v>
      </c>
      <c r="B9" s="748">
        <v>211369</v>
      </c>
      <c r="C9" s="748">
        <v>210416</v>
      </c>
      <c r="D9" s="748">
        <v>590590</v>
      </c>
      <c r="E9" s="748">
        <v>588639</v>
      </c>
      <c r="G9" s="747">
        <f>(B9/C9)*100</f>
        <v>100.45291232605886</v>
      </c>
      <c r="H9" s="747">
        <f>(D9/E9)*100</f>
        <v>100.33144253099098</v>
      </c>
    </row>
    <row r="10" spans="1:8">
      <c r="A10" s="736" t="s">
        <v>62</v>
      </c>
      <c r="B10" s="748">
        <v>175616</v>
      </c>
      <c r="C10" s="748">
        <v>174303</v>
      </c>
      <c r="D10" s="748">
        <v>589391</v>
      </c>
      <c r="E10" s="748">
        <v>588635</v>
      </c>
      <c r="G10" s="747">
        <f t="shared" ref="G10:G26" si="0">(B10/C10)*100</f>
        <v>100.75328594459074</v>
      </c>
      <c r="H10" s="747">
        <f t="shared" ref="H10:H26" si="1">(D10/E10)*100</f>
        <v>100.12843272996</v>
      </c>
    </row>
    <row r="11" spans="1:8">
      <c r="A11" s="736" t="s">
        <v>63</v>
      </c>
      <c r="B11" s="748">
        <v>136492</v>
      </c>
      <c r="C11" s="748">
        <v>135865</v>
      </c>
      <c r="D11" s="748">
        <v>546493</v>
      </c>
      <c r="E11" s="748">
        <v>541378</v>
      </c>
      <c r="G11" s="747">
        <f t="shared" si="0"/>
        <v>100.4614875059802</v>
      </c>
      <c r="H11" s="747">
        <f t="shared" si="1"/>
        <v>100.94481120400165</v>
      </c>
    </row>
    <row r="12" spans="1:8">
      <c r="A12" s="736" t="s">
        <v>64</v>
      </c>
      <c r="B12" s="748">
        <v>121314</v>
      </c>
      <c r="C12" s="748">
        <v>124330</v>
      </c>
      <c r="D12" s="748">
        <v>504848</v>
      </c>
      <c r="E12" s="748">
        <v>489513</v>
      </c>
      <c r="G12" s="747">
        <f t="shared" si="0"/>
        <v>97.574197699670222</v>
      </c>
      <c r="H12" s="747">
        <f t="shared" si="1"/>
        <v>103.13270536226821</v>
      </c>
    </row>
    <row r="13" spans="1:8">
      <c r="A13" s="736" t="s">
        <v>65</v>
      </c>
      <c r="B13" s="748">
        <v>91195</v>
      </c>
      <c r="C13" s="748">
        <v>93754</v>
      </c>
      <c r="D13" s="748">
        <v>326622</v>
      </c>
      <c r="E13" s="748">
        <v>336964</v>
      </c>
      <c r="G13" s="747">
        <f t="shared" si="0"/>
        <v>97.270516457964462</v>
      </c>
      <c r="H13" s="747">
        <f t="shared" si="1"/>
        <v>96.930829406108671</v>
      </c>
    </row>
    <row r="14" spans="1:8">
      <c r="A14" s="736" t="s">
        <v>66</v>
      </c>
      <c r="B14" s="748">
        <v>78197</v>
      </c>
      <c r="C14" s="748">
        <v>77288</v>
      </c>
      <c r="D14" s="748">
        <v>253733</v>
      </c>
      <c r="E14" s="748">
        <v>262178</v>
      </c>
      <c r="G14" s="747">
        <f t="shared" si="0"/>
        <v>101.1761204844219</v>
      </c>
      <c r="H14" s="747">
        <f t="shared" si="1"/>
        <v>96.778905934136347</v>
      </c>
    </row>
    <row r="15" spans="1:8">
      <c r="A15" s="736" t="s">
        <v>67</v>
      </c>
      <c r="B15" s="748">
        <v>74683</v>
      </c>
      <c r="C15" s="748">
        <v>73845</v>
      </c>
      <c r="D15" s="748">
        <v>233684</v>
      </c>
      <c r="E15" s="748">
        <v>249453</v>
      </c>
      <c r="G15" s="747">
        <f t="shared" si="0"/>
        <v>101.13480939806352</v>
      </c>
      <c r="H15" s="747">
        <f t="shared" si="1"/>
        <v>93.678568708333827</v>
      </c>
    </row>
    <row r="16" spans="1:8">
      <c r="A16" s="736" t="s">
        <v>68</v>
      </c>
      <c r="B16" s="748">
        <v>64544</v>
      </c>
      <c r="C16" s="748">
        <v>61361</v>
      </c>
      <c r="D16" s="748">
        <v>228660</v>
      </c>
      <c r="E16" s="748">
        <v>252754</v>
      </c>
      <c r="G16" s="747">
        <f t="shared" si="0"/>
        <v>105.18733397434852</v>
      </c>
      <c r="H16" s="747">
        <f t="shared" si="1"/>
        <v>90.467411000419389</v>
      </c>
    </row>
    <row r="17" spans="1:8">
      <c r="A17" s="736" t="s">
        <v>69</v>
      </c>
      <c r="B17" s="748">
        <v>52790</v>
      </c>
      <c r="C17" s="748">
        <v>52249</v>
      </c>
      <c r="D17" s="748">
        <v>194171</v>
      </c>
      <c r="E17" s="748">
        <v>225008</v>
      </c>
      <c r="G17" s="747">
        <f t="shared" si="0"/>
        <v>101.03542651534001</v>
      </c>
      <c r="H17" s="747">
        <f t="shared" si="1"/>
        <v>86.295153950081769</v>
      </c>
    </row>
    <row r="18" spans="1:8">
      <c r="A18" s="736" t="s">
        <v>70</v>
      </c>
      <c r="B18" s="748">
        <v>33884</v>
      </c>
      <c r="C18" s="748">
        <v>35180</v>
      </c>
      <c r="D18" s="748">
        <v>123102</v>
      </c>
      <c r="E18" s="748">
        <v>159815</v>
      </c>
      <c r="G18" s="747">
        <f t="shared" si="0"/>
        <v>96.316088686753844</v>
      </c>
      <c r="H18" s="747">
        <f t="shared" si="1"/>
        <v>77.027813409254449</v>
      </c>
    </row>
    <row r="19" spans="1:8">
      <c r="A19" s="736" t="s">
        <v>71</v>
      </c>
      <c r="B19" s="748">
        <v>26197</v>
      </c>
      <c r="C19" s="748">
        <v>26122</v>
      </c>
      <c r="D19" s="748">
        <v>105588</v>
      </c>
      <c r="E19" s="748">
        <v>134360</v>
      </c>
      <c r="G19" s="747">
        <f>(B19/C19)*100</f>
        <v>100.28711430977719</v>
      </c>
      <c r="H19" s="747">
        <f>(D19/E19)*100</f>
        <v>78.585888657338501</v>
      </c>
    </row>
    <row r="20" spans="1:8">
      <c r="A20" s="736" t="s">
        <v>72</v>
      </c>
      <c r="B20" s="748">
        <v>18886</v>
      </c>
      <c r="C20" s="748">
        <v>19712</v>
      </c>
      <c r="D20" s="748">
        <v>88571</v>
      </c>
      <c r="E20" s="748">
        <v>111651</v>
      </c>
      <c r="G20" s="747">
        <f t="shared" si="0"/>
        <v>95.809659090909093</v>
      </c>
      <c r="H20" s="747">
        <f t="shared" si="1"/>
        <v>79.32844309500139</v>
      </c>
    </row>
    <row r="21" spans="1:8">
      <c r="A21" s="736" t="s">
        <v>73</v>
      </c>
      <c r="B21" s="748">
        <v>15034</v>
      </c>
      <c r="C21" s="748">
        <v>17246</v>
      </c>
      <c r="D21" s="748">
        <v>88640</v>
      </c>
      <c r="E21" s="748">
        <v>112354</v>
      </c>
      <c r="G21" s="747">
        <f t="shared" si="0"/>
        <v>87.1738374115737</v>
      </c>
      <c r="H21" s="747">
        <f t="shared" si="1"/>
        <v>78.89349733876854</v>
      </c>
    </row>
    <row r="22" spans="1:8">
      <c r="A22" s="736" t="s">
        <v>74</v>
      </c>
      <c r="B22" s="748">
        <v>9112</v>
      </c>
      <c r="C22" s="748">
        <v>11256</v>
      </c>
      <c r="D22" s="748">
        <v>61193</v>
      </c>
      <c r="E22" s="748">
        <v>78508</v>
      </c>
      <c r="G22" s="747">
        <f t="shared" si="0"/>
        <v>80.952380952380949</v>
      </c>
      <c r="H22" s="747">
        <f t="shared" si="1"/>
        <v>77.944922810414226</v>
      </c>
    </row>
    <row r="23" spans="1:8">
      <c r="A23" s="736" t="s">
        <v>75</v>
      </c>
      <c r="B23" s="748">
        <v>5795</v>
      </c>
      <c r="C23" s="748">
        <v>7939</v>
      </c>
      <c r="D23" s="748">
        <v>39972</v>
      </c>
      <c r="E23" s="748">
        <v>55617</v>
      </c>
      <c r="G23" s="747">
        <f t="shared" si="0"/>
        <v>72.994079858924295</v>
      </c>
      <c r="H23" s="747">
        <f t="shared" si="1"/>
        <v>71.870111656507902</v>
      </c>
    </row>
    <row r="24" spans="1:8">
      <c r="A24" s="736" t="s">
        <v>76</v>
      </c>
      <c r="B24" s="748">
        <v>2666</v>
      </c>
      <c r="C24" s="748">
        <v>4646</v>
      </c>
      <c r="D24" s="748">
        <v>18817</v>
      </c>
      <c r="E24" s="748">
        <v>31435</v>
      </c>
      <c r="G24" s="747">
        <f t="shared" si="0"/>
        <v>57.382694791218249</v>
      </c>
      <c r="H24" s="747">
        <f t="shared" si="1"/>
        <v>59.860028630507401</v>
      </c>
    </row>
    <row r="25" spans="1:8">
      <c r="A25" s="736" t="s">
        <v>77</v>
      </c>
      <c r="B25" s="748">
        <v>1934</v>
      </c>
      <c r="C25" s="748">
        <v>3481</v>
      </c>
      <c r="D25" s="748">
        <v>13477</v>
      </c>
      <c r="E25" s="748">
        <v>24194</v>
      </c>
      <c r="G25" s="747">
        <f t="shared" si="0"/>
        <v>55.558747486354498</v>
      </c>
      <c r="H25" s="747">
        <f t="shared" si="1"/>
        <v>55.703893527320822</v>
      </c>
    </row>
    <row r="26" spans="1:8">
      <c r="A26" s="739" t="s">
        <v>78</v>
      </c>
      <c r="B26" s="749">
        <v>1701</v>
      </c>
      <c r="C26" s="749">
        <v>3680</v>
      </c>
      <c r="D26" s="749">
        <v>12379</v>
      </c>
      <c r="E26" s="749">
        <v>23089</v>
      </c>
      <c r="G26" s="747">
        <f t="shared" si="0"/>
        <v>46.222826086956523</v>
      </c>
      <c r="H26" s="747">
        <f t="shared" si="1"/>
        <v>53.614275195980767</v>
      </c>
    </row>
    <row r="27" spans="1:8">
      <c r="A27" s="729" t="s">
        <v>84</v>
      </c>
    </row>
  </sheetData>
  <mergeCells count="6">
    <mergeCell ref="G7:H7"/>
    <mergeCell ref="B4:E4"/>
    <mergeCell ref="B5:C5"/>
    <mergeCell ref="D5:E5"/>
    <mergeCell ref="B6:C6"/>
    <mergeCell ref="D6:E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/>
  </sheetViews>
  <sheetFormatPr defaultRowHeight="14.4"/>
  <cols>
    <col min="1" max="1" width="21" customWidth="1"/>
    <col min="4" max="4" width="9.109375" customWidth="1"/>
  </cols>
  <sheetData>
    <row r="2" spans="1:10">
      <c r="A2" s="718" t="s">
        <v>285</v>
      </c>
    </row>
    <row r="5" spans="1:10" ht="51.75" customHeight="1">
      <c r="A5" s="761" t="s">
        <v>249</v>
      </c>
      <c r="B5" s="1194" t="s">
        <v>8</v>
      </c>
      <c r="C5" s="1194"/>
      <c r="D5" s="1194"/>
      <c r="E5" s="1194" t="s">
        <v>9</v>
      </c>
      <c r="F5" s="1194"/>
      <c r="G5" s="1194"/>
      <c r="H5" s="1194" t="s">
        <v>4</v>
      </c>
      <c r="I5" s="1194"/>
      <c r="J5" s="1194"/>
    </row>
    <row r="6" spans="1:10">
      <c r="A6" s="725"/>
      <c r="B6" s="760" t="s">
        <v>11</v>
      </c>
      <c r="C6" s="760" t="s">
        <v>12</v>
      </c>
      <c r="D6" s="760" t="s">
        <v>25</v>
      </c>
      <c r="E6" s="760" t="s">
        <v>11</v>
      </c>
      <c r="F6" s="760" t="s">
        <v>12</v>
      </c>
      <c r="G6" s="760" t="s">
        <v>25</v>
      </c>
      <c r="H6" s="760" t="s">
        <v>11</v>
      </c>
      <c r="I6" s="760" t="s">
        <v>12</v>
      </c>
      <c r="J6" s="760" t="s">
        <v>25</v>
      </c>
    </row>
    <row r="7" spans="1:10" ht="15" thickBot="1">
      <c r="A7" s="759" t="s">
        <v>0</v>
      </c>
      <c r="B7" s="757"/>
      <c r="C7" s="757"/>
      <c r="D7" s="757"/>
      <c r="E7" s="757"/>
      <c r="F7" s="757"/>
      <c r="G7" s="757"/>
      <c r="H7" s="757"/>
      <c r="I7" s="757"/>
      <c r="J7" s="757"/>
    </row>
    <row r="8" spans="1:10">
      <c r="A8" s="725" t="s">
        <v>250</v>
      </c>
      <c r="B8" s="744">
        <v>8</v>
      </c>
      <c r="C8" s="744">
        <v>8.9</v>
      </c>
      <c r="D8" s="745">
        <v>8.5</v>
      </c>
      <c r="E8" s="744">
        <v>17</v>
      </c>
      <c r="F8" s="744">
        <v>22</v>
      </c>
      <c r="G8" s="745">
        <v>19.8</v>
      </c>
      <c r="H8" s="745">
        <v>11.9</v>
      </c>
      <c r="I8" s="745">
        <v>15.4</v>
      </c>
      <c r="J8" s="745">
        <v>13.7</v>
      </c>
    </row>
    <row r="9" spans="1:10">
      <c r="A9" s="725" t="s">
        <v>251</v>
      </c>
      <c r="B9" s="744">
        <v>1.7</v>
      </c>
      <c r="C9" s="744">
        <v>1.7</v>
      </c>
      <c r="D9" s="745">
        <v>1.7</v>
      </c>
      <c r="E9" s="744">
        <v>1.5</v>
      </c>
      <c r="F9" s="744">
        <v>1.2</v>
      </c>
      <c r="G9" s="745">
        <v>1.3</v>
      </c>
      <c r="H9" s="745">
        <v>1.6</v>
      </c>
      <c r="I9" s="745">
        <v>1.4</v>
      </c>
      <c r="J9" s="745">
        <v>1.5</v>
      </c>
    </row>
    <row r="10" spans="1:10">
      <c r="A10" s="725" t="s">
        <v>252</v>
      </c>
      <c r="B10" s="744">
        <v>47.1</v>
      </c>
      <c r="C10" s="744">
        <v>46.4</v>
      </c>
      <c r="D10" s="745">
        <v>46.8</v>
      </c>
      <c r="E10" s="744">
        <v>61.7</v>
      </c>
      <c r="F10" s="744">
        <v>58.3</v>
      </c>
      <c r="G10" s="745">
        <v>59.8</v>
      </c>
      <c r="H10" s="745">
        <v>53.4</v>
      </c>
      <c r="I10" s="745">
        <v>52.3</v>
      </c>
      <c r="J10" s="745">
        <v>52.8</v>
      </c>
    </row>
    <row r="11" spans="1:10">
      <c r="A11" s="725" t="s">
        <v>253</v>
      </c>
      <c r="B11" s="744">
        <v>1.4</v>
      </c>
      <c r="C11" s="744">
        <v>1</v>
      </c>
      <c r="D11" s="745">
        <v>1.2</v>
      </c>
      <c r="E11" s="744">
        <v>1</v>
      </c>
      <c r="F11" s="744">
        <v>0.8</v>
      </c>
      <c r="G11" s="745">
        <v>0.9</v>
      </c>
      <c r="H11" s="745">
        <v>1.2</v>
      </c>
      <c r="I11" s="745">
        <v>0.9</v>
      </c>
      <c r="J11" s="745">
        <v>1.1000000000000001</v>
      </c>
    </row>
    <row r="12" spans="1:10">
      <c r="A12" s="725" t="s">
        <v>254</v>
      </c>
      <c r="B12" s="744">
        <v>28.3</v>
      </c>
      <c r="C12" s="744">
        <v>30.6</v>
      </c>
      <c r="D12" s="745">
        <v>29.4</v>
      </c>
      <c r="E12" s="744">
        <v>14.7</v>
      </c>
      <c r="F12" s="744">
        <v>15.1</v>
      </c>
      <c r="G12" s="745">
        <v>14.9</v>
      </c>
      <c r="H12" s="745">
        <v>22.4</v>
      </c>
      <c r="I12" s="745">
        <v>22.9</v>
      </c>
      <c r="J12" s="745">
        <v>22.7</v>
      </c>
    </row>
    <row r="13" spans="1:10">
      <c r="A13" s="725" t="s">
        <v>255</v>
      </c>
      <c r="B13" s="744">
        <v>13.2</v>
      </c>
      <c r="C13" s="744">
        <v>11.1</v>
      </c>
      <c r="D13" s="745">
        <v>12.2</v>
      </c>
      <c r="E13" s="744">
        <v>3.2</v>
      </c>
      <c r="F13" s="744">
        <v>1.9</v>
      </c>
      <c r="G13" s="745">
        <v>2.5</v>
      </c>
      <c r="H13" s="745">
        <v>8.9</v>
      </c>
      <c r="I13" s="745">
        <v>6.5</v>
      </c>
      <c r="J13" s="745">
        <v>7.7</v>
      </c>
    </row>
    <row r="14" spans="1:10">
      <c r="A14" s="725" t="s">
        <v>256</v>
      </c>
      <c r="B14" s="744">
        <v>0.3</v>
      </c>
      <c r="C14" s="744">
        <v>0.3</v>
      </c>
      <c r="D14" s="745">
        <v>0.3</v>
      </c>
      <c r="E14" s="744">
        <v>0.9</v>
      </c>
      <c r="F14" s="744">
        <v>0.7</v>
      </c>
      <c r="G14" s="745">
        <v>0.8</v>
      </c>
      <c r="H14" s="745">
        <v>0.6</v>
      </c>
      <c r="I14" s="745">
        <v>0.5</v>
      </c>
      <c r="J14" s="745">
        <v>0.5</v>
      </c>
    </row>
    <row r="15" spans="1:10">
      <c r="A15" s="725" t="s">
        <v>25</v>
      </c>
      <c r="B15" s="744">
        <v>100</v>
      </c>
      <c r="C15" s="744">
        <v>100</v>
      </c>
      <c r="D15" s="745">
        <v>100</v>
      </c>
      <c r="E15" s="744">
        <v>100</v>
      </c>
      <c r="F15" s="744">
        <v>100</v>
      </c>
      <c r="G15" s="745">
        <v>100</v>
      </c>
      <c r="H15" s="745">
        <v>100</v>
      </c>
      <c r="I15" s="745">
        <v>100</v>
      </c>
      <c r="J15" s="745">
        <v>100</v>
      </c>
    </row>
    <row r="16" spans="1:10">
      <c r="A16" s="725" t="s">
        <v>247</v>
      </c>
      <c r="B16" s="725">
        <v>720038</v>
      </c>
      <c r="C16" s="725">
        <v>701184</v>
      </c>
      <c r="D16" s="725">
        <v>1421222</v>
      </c>
      <c r="E16" s="725">
        <v>542661</v>
      </c>
      <c r="F16" s="725">
        <v>693005</v>
      </c>
      <c r="G16" s="725">
        <v>1235666</v>
      </c>
      <c r="H16" s="725">
        <v>1262699</v>
      </c>
      <c r="I16" s="725">
        <v>1394189</v>
      </c>
      <c r="J16" s="725">
        <v>2656888</v>
      </c>
    </row>
    <row r="17" spans="1:10" ht="15" thickBot="1">
      <c r="A17" s="725" t="s">
        <v>1</v>
      </c>
      <c r="B17" s="758"/>
      <c r="C17" s="758"/>
      <c r="D17" s="758"/>
      <c r="E17" s="758"/>
      <c r="F17" s="758"/>
      <c r="G17" s="758"/>
      <c r="H17" s="758"/>
      <c r="I17" s="758"/>
      <c r="J17" s="758"/>
    </row>
    <row r="18" spans="1:10">
      <c r="A18" s="725" t="s">
        <v>250</v>
      </c>
      <c r="B18" s="744">
        <v>12.6</v>
      </c>
      <c r="C18" s="744">
        <v>14.4</v>
      </c>
      <c r="D18" s="745">
        <v>13.5</v>
      </c>
      <c r="E18" s="744">
        <v>16.5</v>
      </c>
      <c r="F18" s="744">
        <v>19.5</v>
      </c>
      <c r="G18" s="745">
        <v>18.100000000000001</v>
      </c>
      <c r="H18" s="745">
        <v>15.7</v>
      </c>
      <c r="I18" s="745">
        <v>18.5</v>
      </c>
      <c r="J18" s="745">
        <v>17.100000000000001</v>
      </c>
    </row>
    <row r="19" spans="1:10">
      <c r="A19" s="725" t="s">
        <v>251</v>
      </c>
      <c r="B19" s="744">
        <v>5</v>
      </c>
      <c r="C19" s="744">
        <v>5</v>
      </c>
      <c r="D19" s="745">
        <v>5</v>
      </c>
      <c r="E19" s="744">
        <v>2.4</v>
      </c>
      <c r="F19" s="744">
        <v>2.4</v>
      </c>
      <c r="G19" s="745">
        <v>2.4</v>
      </c>
      <c r="H19" s="745">
        <v>2.9</v>
      </c>
      <c r="I19" s="745">
        <v>2.9</v>
      </c>
      <c r="J19" s="745">
        <v>2.9</v>
      </c>
    </row>
    <row r="20" spans="1:10">
      <c r="A20" s="725" t="s">
        <v>252</v>
      </c>
      <c r="B20" s="744">
        <v>50.2</v>
      </c>
      <c r="C20" s="744">
        <v>49.2</v>
      </c>
      <c r="D20" s="745">
        <v>49.7</v>
      </c>
      <c r="E20" s="744">
        <v>64.599999999999994</v>
      </c>
      <c r="F20" s="744">
        <v>60.5</v>
      </c>
      <c r="G20" s="745">
        <v>62.5</v>
      </c>
      <c r="H20" s="745">
        <v>61.5</v>
      </c>
      <c r="I20" s="745">
        <v>58.2</v>
      </c>
      <c r="J20" s="745">
        <v>59.8</v>
      </c>
    </row>
    <row r="21" spans="1:10">
      <c r="A21" s="725" t="s">
        <v>253</v>
      </c>
      <c r="B21" s="744">
        <v>0.9</v>
      </c>
      <c r="C21" s="744">
        <v>0.7</v>
      </c>
      <c r="D21" s="745">
        <v>0.8</v>
      </c>
      <c r="E21" s="744">
        <v>0.8</v>
      </c>
      <c r="F21" s="744">
        <v>0.6</v>
      </c>
      <c r="G21" s="745">
        <v>0.7</v>
      </c>
      <c r="H21" s="745">
        <v>0.8</v>
      </c>
      <c r="I21" s="745">
        <v>0.6</v>
      </c>
      <c r="J21" s="745">
        <v>0.7</v>
      </c>
    </row>
    <row r="22" spans="1:10">
      <c r="A22" s="725" t="s">
        <v>254</v>
      </c>
      <c r="B22" s="744">
        <v>21.7</v>
      </c>
      <c r="C22" s="744">
        <v>22.8</v>
      </c>
      <c r="D22" s="745">
        <v>22.2</v>
      </c>
      <c r="E22" s="744">
        <v>11.7</v>
      </c>
      <c r="F22" s="744">
        <v>13.5</v>
      </c>
      <c r="G22" s="745">
        <v>12.6</v>
      </c>
      <c r="H22" s="745">
        <v>13.8</v>
      </c>
      <c r="I22" s="745">
        <v>15.4</v>
      </c>
      <c r="J22" s="745">
        <v>14.6</v>
      </c>
    </row>
    <row r="23" spans="1:10">
      <c r="A23" s="725" t="s">
        <v>255</v>
      </c>
      <c r="B23" s="744">
        <v>8.6</v>
      </c>
      <c r="C23" s="744">
        <v>6.7</v>
      </c>
      <c r="D23" s="745">
        <v>7.6</v>
      </c>
      <c r="E23" s="744">
        <v>1.3</v>
      </c>
      <c r="F23" s="744">
        <v>0.8</v>
      </c>
      <c r="G23" s="745">
        <v>1</v>
      </c>
      <c r="H23" s="745">
        <v>2.8</v>
      </c>
      <c r="I23" s="745">
        <v>2</v>
      </c>
      <c r="J23" s="745">
        <v>2.4</v>
      </c>
    </row>
    <row r="24" spans="1:10">
      <c r="A24" s="725" t="s">
        <v>256</v>
      </c>
      <c r="B24" s="744">
        <v>1.2</v>
      </c>
      <c r="C24" s="744">
        <v>1.2</v>
      </c>
      <c r="D24" s="745">
        <v>1.2</v>
      </c>
      <c r="E24" s="744">
        <v>2.8</v>
      </c>
      <c r="F24" s="744">
        <v>2.7</v>
      </c>
      <c r="G24" s="745">
        <v>2.8</v>
      </c>
      <c r="H24" s="745">
        <v>2.5</v>
      </c>
      <c r="I24" s="745">
        <v>2.4</v>
      </c>
      <c r="J24" s="745">
        <v>2.4</v>
      </c>
    </row>
    <row r="25" spans="1:10">
      <c r="A25" s="725" t="s">
        <v>25</v>
      </c>
      <c r="B25" s="744">
        <v>100</v>
      </c>
      <c r="C25" s="744">
        <v>100</v>
      </c>
      <c r="D25" s="745">
        <v>100</v>
      </c>
      <c r="E25" s="744">
        <v>100</v>
      </c>
      <c r="F25" s="744">
        <v>100</v>
      </c>
      <c r="G25" s="745">
        <v>100</v>
      </c>
      <c r="H25" s="745">
        <v>100</v>
      </c>
      <c r="I25" s="745">
        <v>100</v>
      </c>
      <c r="J25" s="745">
        <v>100</v>
      </c>
    </row>
    <row r="26" spans="1:10">
      <c r="A26" s="725" t="s">
        <v>247</v>
      </c>
      <c r="B26" s="725">
        <v>991807</v>
      </c>
      <c r="C26" s="725">
        <v>1003612</v>
      </c>
      <c r="D26" s="725">
        <v>1995419</v>
      </c>
      <c r="E26" s="725">
        <v>3672805</v>
      </c>
      <c r="F26" s="725">
        <v>3920478</v>
      </c>
      <c r="G26" s="725">
        <v>7593283</v>
      </c>
      <c r="H26" s="725">
        <v>4664612</v>
      </c>
      <c r="I26" s="725">
        <v>4924090</v>
      </c>
      <c r="J26" s="725">
        <v>9588702</v>
      </c>
    </row>
    <row r="27" spans="1:10" ht="15.75" customHeight="1">
      <c r="A27" s="729" t="s">
        <v>10</v>
      </c>
      <c r="B27" s="729"/>
      <c r="C27" s="729"/>
      <c r="D27" s="729"/>
      <c r="E27" s="729"/>
      <c r="F27" s="729"/>
      <c r="G27" s="729"/>
      <c r="H27" s="729"/>
      <c r="I27" s="729"/>
      <c r="J27" s="729"/>
    </row>
  </sheetData>
  <mergeCells count="3">
    <mergeCell ref="B5:D5"/>
    <mergeCell ref="E5:G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/>
  </sheetViews>
  <sheetFormatPr defaultRowHeight="14.4"/>
  <cols>
    <col min="3" max="3" width="12.109375" customWidth="1"/>
    <col min="4" max="4" width="11.88671875" customWidth="1"/>
  </cols>
  <sheetData>
    <row r="3" spans="1:5">
      <c r="A3" s="783" t="s">
        <v>270</v>
      </c>
    </row>
    <row r="4" spans="1:5">
      <c r="A4" s="1"/>
      <c r="B4" s="2" t="s">
        <v>0</v>
      </c>
      <c r="C4" s="3" t="s">
        <v>1</v>
      </c>
      <c r="D4" s="4" t="s">
        <v>25</v>
      </c>
      <c r="E4" s="5" t="s">
        <v>0</v>
      </c>
    </row>
    <row r="5" spans="1:5">
      <c r="A5" s="6"/>
      <c r="B5" s="7" t="s">
        <v>2</v>
      </c>
      <c r="C5" s="8" t="s">
        <v>2</v>
      </c>
      <c r="D5" s="9" t="s">
        <v>2</v>
      </c>
      <c r="E5" s="10" t="s">
        <v>3</v>
      </c>
    </row>
    <row r="6" spans="1:5">
      <c r="A6" s="11" t="s">
        <v>4</v>
      </c>
      <c r="B6" s="12"/>
      <c r="C6" s="13"/>
      <c r="D6" s="14"/>
      <c r="E6" s="15"/>
    </row>
    <row r="7" spans="1:5">
      <c r="A7" s="16" t="s">
        <v>5</v>
      </c>
      <c r="B7" s="17">
        <v>1287986</v>
      </c>
      <c r="C7" s="18">
        <v>5141340</v>
      </c>
      <c r="D7" s="19">
        <v>6429326</v>
      </c>
      <c r="E7" s="20">
        <v>20.032986350357721</v>
      </c>
    </row>
    <row r="8" spans="1:5">
      <c r="A8" s="21" t="s">
        <v>6</v>
      </c>
      <c r="B8" s="22">
        <v>1418850</v>
      </c>
      <c r="C8" s="23">
        <v>5398218</v>
      </c>
      <c r="D8" s="24">
        <v>6817068</v>
      </c>
      <c r="E8" s="25">
        <v>20.813200044359249</v>
      </c>
    </row>
    <row r="9" spans="1:5">
      <c r="A9" s="26" t="s">
        <v>7</v>
      </c>
      <c r="B9" s="27">
        <v>2706836</v>
      </c>
      <c r="C9" s="28">
        <v>10539558</v>
      </c>
      <c r="D9" s="29">
        <v>13246394</v>
      </c>
      <c r="E9" s="30">
        <v>20.434512215173431</v>
      </c>
    </row>
    <row r="10" spans="1:5">
      <c r="A10" s="31" t="s">
        <v>8</v>
      </c>
      <c r="B10" s="32"/>
      <c r="C10" s="33"/>
      <c r="D10" s="34"/>
      <c r="E10" s="35"/>
    </row>
    <row r="11" spans="1:5">
      <c r="A11" s="36" t="s">
        <v>5</v>
      </c>
      <c r="B11" s="37">
        <v>733116</v>
      </c>
      <c r="C11" s="38">
        <v>1121409</v>
      </c>
      <c r="D11" s="39">
        <v>1854525</v>
      </c>
      <c r="E11" s="40">
        <v>39.531200711772563</v>
      </c>
    </row>
    <row r="12" spans="1:5">
      <c r="A12" s="41" t="s">
        <v>6</v>
      </c>
      <c r="B12" s="42">
        <v>714047</v>
      </c>
      <c r="C12" s="43">
        <v>1132673</v>
      </c>
      <c r="D12" s="44">
        <v>1846720</v>
      </c>
      <c r="E12" s="45">
        <v>38.665688355570957</v>
      </c>
    </row>
    <row r="13" spans="1:5">
      <c r="A13" s="46" t="s">
        <v>7</v>
      </c>
      <c r="B13" s="47">
        <v>1447163</v>
      </c>
      <c r="C13" s="48">
        <v>2254082</v>
      </c>
      <c r="D13" s="49">
        <v>3701245</v>
      </c>
      <c r="E13" s="50">
        <v>39.099357108216289</v>
      </c>
    </row>
    <row r="14" spans="1:5">
      <c r="A14" s="51" t="s">
        <v>9</v>
      </c>
      <c r="B14" s="52"/>
      <c r="C14" s="53"/>
      <c r="D14" s="54"/>
      <c r="E14" s="55"/>
    </row>
    <row r="15" spans="1:5">
      <c r="A15" s="56" t="s">
        <v>5</v>
      </c>
      <c r="B15" s="57">
        <v>554870</v>
      </c>
      <c r="C15" s="58">
        <v>4019931</v>
      </c>
      <c r="D15" s="59">
        <v>4574801</v>
      </c>
      <c r="E15" s="60">
        <v>12.128833582050889</v>
      </c>
    </row>
    <row r="16" spans="1:5">
      <c r="A16" s="61" t="s">
        <v>6</v>
      </c>
      <c r="B16" s="62">
        <v>704803</v>
      </c>
      <c r="C16" s="63">
        <v>4265545</v>
      </c>
      <c r="D16" s="64">
        <v>4970348</v>
      </c>
      <c r="E16" s="65">
        <v>14.18015398519379</v>
      </c>
    </row>
    <row r="17" spans="1:5">
      <c r="A17" s="66" t="s">
        <v>7</v>
      </c>
      <c r="B17" s="67">
        <v>1259673</v>
      </c>
      <c r="C17" s="68">
        <v>8285476</v>
      </c>
      <c r="D17" s="69">
        <v>9545149</v>
      </c>
      <c r="E17" s="70">
        <v>13.19699671529486</v>
      </c>
    </row>
    <row r="18" spans="1:5">
      <c r="A18" s="71" t="s">
        <v>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workbookViewId="0"/>
  </sheetViews>
  <sheetFormatPr defaultRowHeight="14.4"/>
  <sheetData>
    <row r="3" spans="1:3">
      <c r="A3" s="718" t="s">
        <v>468</v>
      </c>
    </row>
    <row r="4" spans="1:3">
      <c r="A4" s="730"/>
      <c r="B4" s="1189" t="s">
        <v>59</v>
      </c>
      <c r="C4" s="1189" t="s">
        <v>59</v>
      </c>
    </row>
    <row r="5" spans="1:3">
      <c r="A5" s="732"/>
      <c r="B5" s="733" t="s">
        <v>11</v>
      </c>
      <c r="C5" s="733" t="s">
        <v>12</v>
      </c>
    </row>
    <row r="6" spans="1:3">
      <c r="A6" s="734" t="s">
        <v>60</v>
      </c>
      <c r="B6" s="735"/>
      <c r="C6" s="735"/>
    </row>
    <row r="7" spans="1:3">
      <c r="A7" s="736" t="s">
        <v>61</v>
      </c>
      <c r="B7" s="741">
        <v>8.4644685311747043</v>
      </c>
      <c r="C7" s="741">
        <v>8.2908809548212385</v>
      </c>
    </row>
    <row r="8" spans="1:3">
      <c r="A8" s="736" t="s">
        <v>62</v>
      </c>
      <c r="B8" s="741">
        <v>10.50115113062906</v>
      </c>
      <c r="C8" s="741">
        <v>10.54151864271722</v>
      </c>
    </row>
    <row r="9" spans="1:3">
      <c r="A9" s="736" t="s">
        <v>63</v>
      </c>
      <c r="B9" s="741">
        <v>7.167581147827196</v>
      </c>
      <c r="C9" s="741">
        <v>7.860558913411583</v>
      </c>
    </row>
    <row r="10" spans="1:3">
      <c r="A10" s="736" t="s">
        <v>64</v>
      </c>
      <c r="B10" s="741">
        <v>9.6025592915584248</v>
      </c>
      <c r="C10" s="741">
        <v>12.71232805523597</v>
      </c>
    </row>
    <row r="11" spans="1:3">
      <c r="A11" s="736" t="s">
        <v>65</v>
      </c>
      <c r="B11" s="741">
        <v>14.98759039164521</v>
      </c>
      <c r="C11" s="741">
        <v>17.486867310393411</v>
      </c>
    </row>
    <row r="12" spans="1:3">
      <c r="A12" s="736" t="s">
        <v>66</v>
      </c>
      <c r="B12" s="741">
        <v>15.89936698681959</v>
      </c>
      <c r="C12" s="741">
        <v>16.696379722751921</v>
      </c>
    </row>
    <row r="13" spans="1:3">
      <c r="A13" s="736" t="s">
        <v>67</v>
      </c>
      <c r="B13" s="741">
        <v>12.82775347693609</v>
      </c>
      <c r="C13" s="741">
        <v>11.15517144313066</v>
      </c>
    </row>
    <row r="14" spans="1:3">
      <c r="A14" s="736" t="s">
        <v>68</v>
      </c>
      <c r="B14" s="741">
        <v>8.2290264578935393</v>
      </c>
      <c r="C14" s="741">
        <v>5.7668350326314313</v>
      </c>
    </row>
    <row r="15" spans="1:3">
      <c r="A15" s="736" t="s">
        <v>69</v>
      </c>
      <c r="B15" s="741">
        <v>5.1494441393759116</v>
      </c>
      <c r="C15" s="741">
        <v>3.3604383770464121</v>
      </c>
    </row>
    <row r="16" spans="1:3">
      <c r="A16" s="736" t="s">
        <v>70</v>
      </c>
      <c r="B16" s="741">
        <v>2.6633207329565289</v>
      </c>
      <c r="C16" s="741">
        <v>1.8093446719317721</v>
      </c>
    </row>
    <row r="17" spans="1:3">
      <c r="A17" s="736" t="s">
        <v>71</v>
      </c>
      <c r="B17" s="741">
        <v>1.7022824116802451</v>
      </c>
      <c r="C17" s="741">
        <v>1.2050749418610529</v>
      </c>
    </row>
    <row r="18" spans="1:3">
      <c r="A18" s="736" t="s">
        <v>72</v>
      </c>
      <c r="B18" s="741">
        <v>1.0355104601479881</v>
      </c>
      <c r="C18" s="741">
        <v>0.81906986345467325</v>
      </c>
    </row>
    <row r="19" spans="1:3">
      <c r="A19" s="736" t="s">
        <v>73</v>
      </c>
      <c r="B19" s="741">
        <v>0.79861951256970898</v>
      </c>
      <c r="C19" s="741">
        <v>0.76046176254480413</v>
      </c>
    </row>
    <row r="20" spans="1:3">
      <c r="A20" s="736" t="s">
        <v>74</v>
      </c>
      <c r="B20" s="741">
        <v>0.42480994391407589</v>
      </c>
      <c r="C20" s="741">
        <v>0.51462531956572266</v>
      </c>
    </row>
    <row r="21" spans="1:3">
      <c r="A21" s="736" t="s">
        <v>75</v>
      </c>
      <c r="B21" s="741">
        <v>0.25934849918355929</v>
      </c>
      <c r="C21" s="741">
        <v>0.38023088127240212</v>
      </c>
    </row>
    <row r="22" spans="1:3">
      <c r="A22" s="736" t="s">
        <v>76</v>
      </c>
      <c r="B22" s="741">
        <v>0.1192423546525527</v>
      </c>
      <c r="C22" s="741">
        <v>0.2368864374214168</v>
      </c>
    </row>
    <row r="23" spans="1:3">
      <c r="A23" s="736" t="s">
        <v>77</v>
      </c>
      <c r="B23" s="741">
        <v>8.5628470959488029E-2</v>
      </c>
      <c r="C23" s="741">
        <v>0.1925694744181414</v>
      </c>
    </row>
    <row r="24" spans="1:3">
      <c r="A24" s="739" t="s">
        <v>78</v>
      </c>
      <c r="B24" s="742">
        <v>8.2296060076123861E-2</v>
      </c>
      <c r="C24" s="742">
        <v>0.21075819539016971</v>
      </c>
    </row>
    <row r="25" spans="1:3">
      <c r="A25" s="729" t="s">
        <v>86</v>
      </c>
    </row>
  </sheetData>
  <mergeCells count="1">
    <mergeCell ref="B4:C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workbookViewId="0">
      <selection activeCell="A3" sqref="A3"/>
    </sheetView>
  </sheetViews>
  <sheetFormatPr defaultRowHeight="14.4"/>
  <sheetData>
    <row r="3" spans="1:3">
      <c r="A3" s="718" t="s">
        <v>469</v>
      </c>
    </row>
    <row r="4" spans="1:3">
      <c r="A4" s="730"/>
      <c r="B4" s="1189" t="s">
        <v>59</v>
      </c>
      <c r="C4" s="1189" t="s">
        <v>59</v>
      </c>
    </row>
    <row r="5" spans="1:3">
      <c r="A5" s="732"/>
      <c r="B5" s="733" t="s">
        <v>11</v>
      </c>
      <c r="C5" s="733" t="s">
        <v>12</v>
      </c>
    </row>
    <row r="6" spans="1:3">
      <c r="A6" s="734" t="s">
        <v>60</v>
      </c>
      <c r="B6" s="735"/>
      <c r="C6" s="735"/>
    </row>
    <row r="7" spans="1:3">
      <c r="A7" s="736" t="s">
        <v>61</v>
      </c>
      <c r="B7" s="741">
        <v>13.90117151800751</v>
      </c>
      <c r="C7" s="741">
        <v>12.97771136145319</v>
      </c>
    </row>
    <row r="8" spans="1:3">
      <c r="A8" s="736" t="s">
        <v>62</v>
      </c>
      <c r="B8" s="741">
        <v>13.5370748379329</v>
      </c>
      <c r="C8" s="741">
        <v>12.647765119161591</v>
      </c>
    </row>
    <row r="9" spans="1:3">
      <c r="A9" s="736" t="s">
        <v>63</v>
      </c>
      <c r="B9" s="741">
        <v>12.655252054534349</v>
      </c>
      <c r="C9" s="741">
        <v>11.774706494472619</v>
      </c>
    </row>
    <row r="10" spans="1:3">
      <c r="A10" s="736" t="s">
        <v>64</v>
      </c>
      <c r="B10" s="741">
        <v>11.916203399989721</v>
      </c>
      <c r="C10" s="741">
        <v>10.95817649307328</v>
      </c>
    </row>
    <row r="11" spans="1:3">
      <c r="A11" s="736" t="s">
        <v>65</v>
      </c>
      <c r="B11" s="741">
        <v>8.1737056194008328</v>
      </c>
      <c r="C11" s="741">
        <v>7.8517637273360963</v>
      </c>
    </row>
    <row r="12" spans="1:3">
      <c r="A12" s="736" t="s">
        <v>66</v>
      </c>
      <c r="B12" s="741">
        <v>6.7058537567072394</v>
      </c>
      <c r="C12" s="741">
        <v>6.4831734274323187</v>
      </c>
    </row>
    <row r="13" spans="1:3">
      <c r="A13" s="736" t="s">
        <v>67</v>
      </c>
      <c r="B13" s="741">
        <v>6.5725584081921751</v>
      </c>
      <c r="C13" s="741">
        <v>6.6574945083797727</v>
      </c>
    </row>
    <row r="14" spans="1:3">
      <c r="A14" s="736" t="s">
        <v>68</v>
      </c>
      <c r="B14" s="741">
        <v>6.4211244377419252</v>
      </c>
      <c r="C14" s="741">
        <v>6.608411596303335</v>
      </c>
    </row>
    <row r="15" spans="1:3">
      <c r="A15" s="736" t="s">
        <v>69</v>
      </c>
      <c r="B15" s="741">
        <v>5.4234479586209421</v>
      </c>
      <c r="C15" s="741">
        <v>5.7945104534683054</v>
      </c>
    </row>
    <row r="16" spans="1:3">
      <c r="A16" s="736" t="s">
        <v>70</v>
      </c>
      <c r="B16" s="741">
        <v>3.431388179577584</v>
      </c>
      <c r="C16" s="741">
        <v>4.1050524538925153</v>
      </c>
    </row>
    <row r="17" spans="1:3">
      <c r="A17" s="736" t="s">
        <v>71</v>
      </c>
      <c r="B17" s="741">
        <v>2.9084696561415622</v>
      </c>
      <c r="C17" s="741">
        <v>3.3762054990169541</v>
      </c>
    </row>
    <row r="18" spans="1:3">
      <c r="A18" s="736" t="s">
        <v>72</v>
      </c>
      <c r="B18" s="741">
        <v>2.3554420657468418</v>
      </c>
      <c r="C18" s="741">
        <v>2.755011118765462</v>
      </c>
    </row>
    <row r="19" spans="1:3">
      <c r="A19" s="736" t="s">
        <v>73</v>
      </c>
      <c r="B19" s="741">
        <v>2.2874701501184411</v>
      </c>
      <c r="C19" s="741">
        <v>2.7585053779751609</v>
      </c>
    </row>
    <row r="20" spans="1:3">
      <c r="A20" s="736" t="s">
        <v>74</v>
      </c>
      <c r="B20" s="741">
        <v>1.553648764143029</v>
      </c>
      <c r="C20" s="741">
        <v>1.932260029707735</v>
      </c>
    </row>
    <row r="21" spans="1:3">
      <c r="A21" s="736" t="s">
        <v>75</v>
      </c>
      <c r="B21" s="741">
        <v>1.0190908560262131</v>
      </c>
      <c r="C21" s="741">
        <v>1.375284908670025</v>
      </c>
    </row>
    <row r="22" spans="1:3">
      <c r="A22" s="736" t="s">
        <v>76</v>
      </c>
      <c r="B22" s="741">
        <v>0.48183219248196812</v>
      </c>
      <c r="C22" s="741">
        <v>0.77866464108487932</v>
      </c>
    </row>
    <row r="23" spans="1:3">
      <c r="A23" s="736" t="s">
        <v>77</v>
      </c>
      <c r="B23" s="741">
        <v>0.34529593745398918</v>
      </c>
      <c r="C23" s="741">
        <v>0.59201568301909224</v>
      </c>
    </row>
    <row r="24" spans="1:3">
      <c r="A24" s="739" t="s">
        <v>78</v>
      </c>
      <c r="B24" s="742">
        <v>0.31097020718278978</v>
      </c>
      <c r="C24" s="742">
        <v>0.57328710678766381</v>
      </c>
    </row>
    <row r="25" spans="1:3">
      <c r="A25" s="729" t="s">
        <v>86</v>
      </c>
    </row>
  </sheetData>
  <mergeCells count="1">
    <mergeCell ref="B4:C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workbookViewId="0"/>
  </sheetViews>
  <sheetFormatPr defaultRowHeight="14.4"/>
  <sheetData>
    <row r="3" spans="1:9">
      <c r="A3" s="718" t="s">
        <v>470</v>
      </c>
    </row>
    <row r="4" spans="1:9">
      <c r="A4" s="730"/>
      <c r="B4" s="1189" t="s">
        <v>81</v>
      </c>
      <c r="C4" s="1189" t="s">
        <v>81</v>
      </c>
      <c r="D4" s="1189" t="s">
        <v>81</v>
      </c>
      <c r="E4" s="1189" t="s">
        <v>81</v>
      </c>
    </row>
    <row r="5" spans="1:9">
      <c r="A5" s="732"/>
      <c r="B5" s="1193" t="s">
        <v>8</v>
      </c>
      <c r="C5" s="1193" t="s">
        <v>8</v>
      </c>
      <c r="D5" s="1193" t="s">
        <v>9</v>
      </c>
      <c r="E5" s="1193" t="s">
        <v>9</v>
      </c>
    </row>
    <row r="6" spans="1:9">
      <c r="A6" s="732"/>
      <c r="B6" s="1193" t="s">
        <v>59</v>
      </c>
      <c r="C6" s="1193" t="s">
        <v>59</v>
      </c>
      <c r="D6" s="1193" t="s">
        <v>59</v>
      </c>
      <c r="E6" s="1193" t="s">
        <v>59</v>
      </c>
    </row>
    <row r="7" spans="1:9">
      <c r="A7" s="732"/>
      <c r="B7" s="733" t="s">
        <v>11</v>
      </c>
      <c r="C7" s="733" t="s">
        <v>12</v>
      </c>
      <c r="D7" s="733" t="s">
        <v>11</v>
      </c>
      <c r="E7" s="733" t="s">
        <v>12</v>
      </c>
      <c r="H7" s="733" t="s">
        <v>87</v>
      </c>
    </row>
    <row r="8" spans="1:9">
      <c r="A8" s="734" t="s">
        <v>60</v>
      </c>
      <c r="B8" s="735"/>
      <c r="C8" s="735"/>
      <c r="D8" s="735"/>
      <c r="E8" s="735"/>
      <c r="H8" t="s">
        <v>8</v>
      </c>
      <c r="I8" t="s">
        <v>9</v>
      </c>
    </row>
    <row r="9" spans="1:9">
      <c r="A9" s="736" t="s">
        <v>61</v>
      </c>
      <c r="B9" s="748">
        <v>29838</v>
      </c>
      <c r="C9" s="748">
        <v>29241</v>
      </c>
      <c r="D9" s="748">
        <v>28583</v>
      </c>
      <c r="E9" s="748">
        <v>28193</v>
      </c>
      <c r="G9" s="736" t="s">
        <v>61</v>
      </c>
      <c r="H9" s="747">
        <f>(B9/C9)*100</f>
        <v>102.04165384220786</v>
      </c>
      <c r="I9" s="747">
        <f>(D9/E9)*100</f>
        <v>101.3833221012308</v>
      </c>
    </row>
    <row r="10" spans="1:9">
      <c r="A10" s="736" t="s">
        <v>62</v>
      </c>
      <c r="B10" s="748">
        <v>35379</v>
      </c>
      <c r="C10" s="748">
        <v>35501</v>
      </c>
      <c r="D10" s="748">
        <v>37099</v>
      </c>
      <c r="E10" s="748">
        <v>37524</v>
      </c>
      <c r="G10" s="736" t="s">
        <v>62</v>
      </c>
      <c r="H10" s="747">
        <f t="shared" ref="H10:H26" si="0">(B10/C10)*100</f>
        <v>99.656347708515256</v>
      </c>
      <c r="I10" s="747">
        <f t="shared" ref="I10:I26" si="1">(D10/E10)*100</f>
        <v>98.867391536083574</v>
      </c>
    </row>
    <row r="11" spans="1:9">
      <c r="A11" s="736" t="s">
        <v>63</v>
      </c>
      <c r="B11" s="748">
        <v>23509</v>
      </c>
      <c r="C11" s="748">
        <v>27513</v>
      </c>
      <c r="D11" s="748">
        <v>25961</v>
      </c>
      <c r="E11" s="748">
        <v>26940</v>
      </c>
      <c r="G11" s="736" t="s">
        <v>63</v>
      </c>
      <c r="H11" s="747">
        <f t="shared" si="0"/>
        <v>85.446879656889479</v>
      </c>
      <c r="I11" s="747">
        <f t="shared" si="1"/>
        <v>96.365998515219005</v>
      </c>
    </row>
    <row r="12" spans="1:9">
      <c r="A12" s="736" t="s">
        <v>64</v>
      </c>
      <c r="B12" s="748">
        <v>38697</v>
      </c>
      <c r="C12" s="748">
        <v>61739</v>
      </c>
      <c r="D12" s="748">
        <v>27579</v>
      </c>
      <c r="E12" s="748">
        <v>26324</v>
      </c>
      <c r="G12" s="736" t="s">
        <v>64</v>
      </c>
      <c r="H12" s="747">
        <f t="shared" si="0"/>
        <v>62.678371855715184</v>
      </c>
      <c r="I12" s="747">
        <f t="shared" si="1"/>
        <v>104.76751253608873</v>
      </c>
    </row>
    <row r="13" spans="1:9">
      <c r="A13" s="736" t="s">
        <v>65</v>
      </c>
      <c r="B13" s="748">
        <v>76663</v>
      </c>
      <c r="C13" s="748">
        <v>83033</v>
      </c>
      <c r="D13" s="748">
        <v>26780</v>
      </c>
      <c r="E13" s="748">
        <v>38105</v>
      </c>
      <c r="G13" s="736" t="s">
        <v>65</v>
      </c>
      <c r="H13" s="747">
        <f t="shared" si="0"/>
        <v>92.328351378367628</v>
      </c>
      <c r="I13" s="747">
        <f t="shared" si="1"/>
        <v>70.279490880461879</v>
      </c>
    </row>
    <row r="14" spans="1:9">
      <c r="A14" s="736" t="s">
        <v>66</v>
      </c>
      <c r="B14" s="748">
        <v>80545</v>
      </c>
      <c r="C14" s="748">
        <v>76124</v>
      </c>
      <c r="D14" s="748">
        <v>29191</v>
      </c>
      <c r="E14" s="748">
        <v>39538</v>
      </c>
      <c r="G14" s="736" t="s">
        <v>66</v>
      </c>
      <c r="H14" s="747">
        <f t="shared" si="0"/>
        <v>105.80762965687562</v>
      </c>
      <c r="I14" s="747">
        <f t="shared" si="1"/>
        <v>73.830239263493354</v>
      </c>
    </row>
    <row r="15" spans="1:9">
      <c r="A15" s="736" t="s">
        <v>67</v>
      </c>
      <c r="B15" s="748">
        <v>62680</v>
      </c>
      <c r="C15" s="748">
        <v>50201</v>
      </c>
      <c r="D15" s="748">
        <v>25856</v>
      </c>
      <c r="E15" s="748">
        <v>27075</v>
      </c>
      <c r="G15" s="736" t="s">
        <v>67</v>
      </c>
      <c r="H15" s="747">
        <f t="shared" si="0"/>
        <v>124.85807055636342</v>
      </c>
      <c r="I15" s="747">
        <f t="shared" si="1"/>
        <v>95.497691597414587</v>
      </c>
    </row>
    <row r="16" spans="1:9">
      <c r="A16" s="736" t="s">
        <v>68</v>
      </c>
      <c r="B16" s="748">
        <v>38191</v>
      </c>
      <c r="C16" s="748">
        <v>24254</v>
      </c>
      <c r="D16" s="748">
        <v>18605</v>
      </c>
      <c r="E16" s="748">
        <v>15695</v>
      </c>
      <c r="G16" s="736" t="s">
        <v>68</v>
      </c>
      <c r="H16" s="747">
        <f t="shared" si="0"/>
        <v>157.46268656716418</v>
      </c>
      <c r="I16" s="747">
        <f t="shared" si="1"/>
        <v>118.54093660401401</v>
      </c>
    </row>
    <row r="17" spans="1:9">
      <c r="A17" s="736" t="s">
        <v>69</v>
      </c>
      <c r="B17" s="748">
        <v>23070</v>
      </c>
      <c r="C17" s="748">
        <v>13053</v>
      </c>
      <c r="D17" s="748">
        <v>12471</v>
      </c>
      <c r="E17" s="748">
        <v>10226</v>
      </c>
      <c r="G17" s="736" t="s">
        <v>69</v>
      </c>
      <c r="H17" s="747">
        <f t="shared" si="0"/>
        <v>176.74097908526775</v>
      </c>
      <c r="I17" s="747">
        <f t="shared" si="1"/>
        <v>121.9538431449247</v>
      </c>
    </row>
    <row r="18" spans="1:9">
      <c r="A18" s="736" t="s">
        <v>70</v>
      </c>
      <c r="B18" s="748">
        <v>11402</v>
      </c>
      <c r="C18" s="748">
        <v>6625</v>
      </c>
      <c r="D18" s="748">
        <v>6980</v>
      </c>
      <c r="E18" s="748">
        <v>5909</v>
      </c>
      <c r="G18" s="736" t="s">
        <v>70</v>
      </c>
      <c r="H18" s="747">
        <f t="shared" si="0"/>
        <v>172.10566037735848</v>
      </c>
      <c r="I18" s="747">
        <f t="shared" si="1"/>
        <v>118.12489422914199</v>
      </c>
    </row>
    <row r="19" spans="1:9">
      <c r="A19" s="736" t="s">
        <v>71</v>
      </c>
      <c r="B19" s="748">
        <v>6816</v>
      </c>
      <c r="C19" s="748">
        <v>4064</v>
      </c>
      <c r="D19" s="748">
        <v>4933</v>
      </c>
      <c r="E19" s="748">
        <v>4284</v>
      </c>
      <c r="G19" s="736" t="s">
        <v>71</v>
      </c>
      <c r="H19" s="747">
        <f t="shared" si="0"/>
        <v>167.71653543307085</v>
      </c>
      <c r="I19" s="747">
        <f t="shared" si="1"/>
        <v>115.14939309056955</v>
      </c>
    </row>
    <row r="20" spans="1:9">
      <c r="A20" s="736" t="s">
        <v>72</v>
      </c>
      <c r="B20" s="748">
        <v>3752</v>
      </c>
      <c r="C20" s="748">
        <v>2585</v>
      </c>
      <c r="D20" s="748">
        <v>3395</v>
      </c>
      <c r="E20" s="748">
        <v>3089</v>
      </c>
      <c r="G20" s="736" t="s">
        <v>72</v>
      </c>
      <c r="H20" s="747">
        <f t="shared" si="0"/>
        <v>145.1450676982592</v>
      </c>
      <c r="I20" s="747">
        <f t="shared" si="1"/>
        <v>109.90611848494657</v>
      </c>
    </row>
    <row r="21" spans="1:9">
      <c r="A21" s="736" t="s">
        <v>73</v>
      </c>
      <c r="B21" s="748">
        <v>2576</v>
      </c>
      <c r="C21" s="748">
        <v>2433</v>
      </c>
      <c r="D21" s="748">
        <v>2936</v>
      </c>
      <c r="E21" s="748">
        <v>2835</v>
      </c>
      <c r="G21" s="736" t="s">
        <v>73</v>
      </c>
      <c r="H21" s="747">
        <f t="shared" si="0"/>
        <v>105.87751746814634</v>
      </c>
      <c r="I21" s="747">
        <f t="shared" si="1"/>
        <v>103.56261022927688</v>
      </c>
    </row>
    <row r="22" spans="1:9">
      <c r="A22" s="736" t="s">
        <v>74</v>
      </c>
      <c r="B22" s="748">
        <v>1374</v>
      </c>
      <c r="C22" s="748">
        <v>1737</v>
      </c>
      <c r="D22" s="748">
        <v>1558</v>
      </c>
      <c r="E22" s="748">
        <v>1828</v>
      </c>
      <c r="G22" s="736" t="s">
        <v>74</v>
      </c>
      <c r="H22" s="747">
        <f t="shared" si="0"/>
        <v>79.10189982728842</v>
      </c>
      <c r="I22" s="747">
        <f t="shared" si="1"/>
        <v>85.229759299781179</v>
      </c>
    </row>
    <row r="23" spans="1:9">
      <c r="A23" s="736" t="s">
        <v>75</v>
      </c>
      <c r="B23" s="748">
        <v>821</v>
      </c>
      <c r="C23" s="748">
        <v>1409</v>
      </c>
      <c r="D23" s="748">
        <v>969</v>
      </c>
      <c r="E23" s="748">
        <v>1225</v>
      </c>
      <c r="G23" s="736" t="s">
        <v>75</v>
      </c>
      <c r="H23" s="747">
        <f t="shared" si="0"/>
        <v>58.268275372604684</v>
      </c>
      <c r="I23" s="747">
        <f t="shared" si="1"/>
        <v>79.102040816326536</v>
      </c>
    </row>
    <row r="24" spans="1:9">
      <c r="A24" s="736" t="s">
        <v>76</v>
      </c>
      <c r="B24" s="748">
        <v>438</v>
      </c>
      <c r="C24" s="748">
        <v>987</v>
      </c>
      <c r="D24" s="748">
        <v>385</v>
      </c>
      <c r="E24" s="748">
        <v>654</v>
      </c>
      <c r="G24" s="736" t="s">
        <v>76</v>
      </c>
      <c r="H24" s="747">
        <f t="shared" si="0"/>
        <v>44.376899696048632</v>
      </c>
      <c r="I24" s="747">
        <f t="shared" si="1"/>
        <v>58.868501529051983</v>
      </c>
    </row>
    <row r="25" spans="1:9">
      <c r="A25" s="736" t="s">
        <v>77</v>
      </c>
      <c r="B25" s="748">
        <v>312</v>
      </c>
      <c r="C25" s="748">
        <v>790</v>
      </c>
      <c r="D25" s="748">
        <v>279</v>
      </c>
      <c r="E25" s="748">
        <v>544</v>
      </c>
      <c r="G25" s="736" t="s">
        <v>77</v>
      </c>
      <c r="H25" s="747">
        <f t="shared" si="0"/>
        <v>39.493670886075947</v>
      </c>
      <c r="I25" s="747">
        <f t="shared" si="1"/>
        <v>51.286764705882348</v>
      </c>
    </row>
    <row r="26" spans="1:9">
      <c r="A26" s="739" t="s">
        <v>78</v>
      </c>
      <c r="B26" s="749">
        <v>353</v>
      </c>
      <c r="C26" s="749">
        <v>919</v>
      </c>
      <c r="D26" s="749">
        <v>215</v>
      </c>
      <c r="E26" s="749">
        <v>541</v>
      </c>
      <c r="G26" s="739" t="s">
        <v>78</v>
      </c>
      <c r="H26" s="747">
        <f t="shared" si="0"/>
        <v>38.411316648531013</v>
      </c>
      <c r="I26" s="747">
        <f t="shared" si="1"/>
        <v>39.741219963031419</v>
      </c>
    </row>
    <row r="27" spans="1:9">
      <c r="A27" s="729" t="s">
        <v>84</v>
      </c>
    </row>
  </sheetData>
  <mergeCells count="5">
    <mergeCell ref="B4:E4"/>
    <mergeCell ref="B5:C5"/>
    <mergeCell ref="D5:E5"/>
    <mergeCell ref="B6:C6"/>
    <mergeCell ref="D6:E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/>
  </sheetViews>
  <sheetFormatPr defaultRowHeight="14.4"/>
  <sheetData>
    <row r="3" spans="1:10">
      <c r="A3" s="718" t="s">
        <v>471</v>
      </c>
    </row>
    <row r="4" spans="1:10">
      <c r="A4" s="730"/>
      <c r="B4" s="1189" t="s">
        <v>81</v>
      </c>
      <c r="C4" s="1189" t="s">
        <v>81</v>
      </c>
      <c r="D4" s="1189" t="s">
        <v>81</v>
      </c>
      <c r="E4" s="1189" t="s">
        <v>81</v>
      </c>
    </row>
    <row r="5" spans="1:10">
      <c r="A5" s="732"/>
      <c r="B5" s="1193" t="s">
        <v>8</v>
      </c>
      <c r="C5" s="1193" t="s">
        <v>8</v>
      </c>
      <c r="D5" s="1193" t="s">
        <v>9</v>
      </c>
      <c r="E5" s="1193" t="s">
        <v>9</v>
      </c>
    </row>
    <row r="6" spans="1:10">
      <c r="A6" s="732"/>
      <c r="B6" s="1193" t="s">
        <v>59</v>
      </c>
      <c r="C6" s="1193" t="s">
        <v>59</v>
      </c>
      <c r="D6" s="1193" t="s">
        <v>59</v>
      </c>
      <c r="E6" s="1193" t="s">
        <v>59</v>
      </c>
    </row>
    <row r="7" spans="1:10">
      <c r="A7" s="732"/>
      <c r="B7" s="733" t="s">
        <v>11</v>
      </c>
      <c r="C7" s="733" t="s">
        <v>12</v>
      </c>
      <c r="D7" s="733" t="s">
        <v>11</v>
      </c>
      <c r="E7" s="733" t="s">
        <v>12</v>
      </c>
      <c r="I7" s="733" t="s">
        <v>87</v>
      </c>
    </row>
    <row r="8" spans="1:10">
      <c r="A8" s="734" t="s">
        <v>60</v>
      </c>
      <c r="B8" s="735"/>
      <c r="C8" s="735"/>
      <c r="D8" s="735"/>
      <c r="E8" s="735"/>
      <c r="I8" t="s">
        <v>8</v>
      </c>
      <c r="J8" t="s">
        <v>9</v>
      </c>
    </row>
    <row r="9" spans="1:10">
      <c r="A9" s="736" t="s">
        <v>61</v>
      </c>
      <c r="B9" s="748">
        <v>209075</v>
      </c>
      <c r="C9" s="748">
        <v>208052</v>
      </c>
      <c r="D9" s="748">
        <v>588732</v>
      </c>
      <c r="E9" s="748">
        <v>586746</v>
      </c>
      <c r="H9" s="736" t="s">
        <v>61</v>
      </c>
      <c r="I9" s="747">
        <f>(B9/C9)*100</f>
        <v>100.49170399707765</v>
      </c>
      <c r="J9" s="747">
        <f>(D9/E9)*100</f>
        <v>100.33847695595711</v>
      </c>
    </row>
    <row r="10" spans="1:10">
      <c r="A10" s="736" t="s">
        <v>62</v>
      </c>
      <c r="B10" s="748">
        <v>181007</v>
      </c>
      <c r="C10" s="748">
        <v>179521</v>
      </c>
      <c r="D10" s="748">
        <v>595904</v>
      </c>
      <c r="E10" s="748">
        <v>595070</v>
      </c>
      <c r="H10" s="736" t="s">
        <v>62</v>
      </c>
      <c r="I10" s="747">
        <f t="shared" ref="I10:I26" si="0">(B10/C10)*100</f>
        <v>100.82775831239799</v>
      </c>
      <c r="J10" s="747">
        <f t="shared" ref="J10:J26" si="1">(D10/E10)*100</f>
        <v>100.14015157880584</v>
      </c>
    </row>
    <row r="11" spans="1:10">
      <c r="A11" s="736" t="s">
        <v>63</v>
      </c>
      <c r="B11" s="748">
        <v>154890</v>
      </c>
      <c r="C11" s="748">
        <v>154562</v>
      </c>
      <c r="D11" s="748">
        <v>571412</v>
      </c>
      <c r="E11" s="748">
        <v>566560</v>
      </c>
      <c r="H11" s="736" t="s">
        <v>63</v>
      </c>
      <c r="I11" s="747">
        <f t="shared" si="0"/>
        <v>100.21221257488904</v>
      </c>
      <c r="J11" s="747">
        <f t="shared" si="1"/>
        <v>100.85639649816436</v>
      </c>
    </row>
    <row r="12" spans="1:10">
      <c r="A12" s="736" t="s">
        <v>64</v>
      </c>
      <c r="B12" s="748">
        <v>144481</v>
      </c>
      <c r="C12" s="748">
        <v>148047</v>
      </c>
      <c r="D12" s="748">
        <v>539406</v>
      </c>
      <c r="E12" s="748">
        <v>523068</v>
      </c>
      <c r="H12" s="736" t="s">
        <v>64</v>
      </c>
      <c r="I12" s="747">
        <f t="shared" si="0"/>
        <v>97.591305463805412</v>
      </c>
      <c r="J12" s="747">
        <f t="shared" si="1"/>
        <v>103.12349445961138</v>
      </c>
    </row>
    <row r="13" spans="1:10">
      <c r="A13" s="736" t="s">
        <v>65</v>
      </c>
      <c r="B13" s="748">
        <v>115530</v>
      </c>
      <c r="C13" s="748">
        <v>117702</v>
      </c>
      <c r="D13" s="748">
        <v>353570</v>
      </c>
      <c r="E13" s="748">
        <v>363166</v>
      </c>
      <c r="H13" s="736" t="s">
        <v>65</v>
      </c>
      <c r="I13" s="747">
        <f t="shared" si="0"/>
        <v>98.154661772952039</v>
      </c>
      <c r="J13" s="747">
        <f t="shared" si="1"/>
        <v>97.357682161876397</v>
      </c>
    </row>
    <row r="14" spans="1:10">
      <c r="A14" s="736" t="s">
        <v>66</v>
      </c>
      <c r="B14" s="748">
        <v>108647</v>
      </c>
      <c r="C14" s="748">
        <v>106437</v>
      </c>
      <c r="D14" s="748">
        <v>276211</v>
      </c>
      <c r="E14" s="748">
        <v>290614</v>
      </c>
      <c r="H14" s="736" t="s">
        <v>66</v>
      </c>
      <c r="I14" s="747">
        <f t="shared" si="0"/>
        <v>102.07634563168824</v>
      </c>
      <c r="J14" s="747">
        <f t="shared" si="1"/>
        <v>95.043941448106423</v>
      </c>
    </row>
    <row r="15" spans="1:10">
      <c r="A15" s="736" t="s">
        <v>67</v>
      </c>
      <c r="B15" s="748">
        <v>116285</v>
      </c>
      <c r="C15" s="748">
        <v>116318</v>
      </c>
      <c r="D15" s="748">
        <v>260923</v>
      </c>
      <c r="E15" s="748">
        <v>291409</v>
      </c>
      <c r="H15" s="736" t="s">
        <v>67</v>
      </c>
      <c r="I15" s="747">
        <f t="shared" si="0"/>
        <v>99.971629498443932</v>
      </c>
      <c r="J15" s="747">
        <f t="shared" si="1"/>
        <v>89.538415079836241</v>
      </c>
    </row>
    <row r="16" spans="1:10">
      <c r="A16" s="736" t="s">
        <v>68</v>
      </c>
      <c r="B16" s="748">
        <v>108994</v>
      </c>
      <c r="C16" s="748">
        <v>103397</v>
      </c>
      <c r="D16" s="748">
        <v>259523</v>
      </c>
      <c r="E16" s="748">
        <v>301324</v>
      </c>
      <c r="H16" s="736" t="s">
        <v>68</v>
      </c>
      <c r="I16" s="747">
        <f t="shared" si="0"/>
        <v>105.4131164347128</v>
      </c>
      <c r="J16" s="747">
        <f t="shared" si="1"/>
        <v>86.12755704822716</v>
      </c>
    </row>
    <row r="17" spans="1:10">
      <c r="A17" s="736" t="s">
        <v>69</v>
      </c>
      <c r="B17" s="748">
        <v>90107</v>
      </c>
      <c r="C17" s="748">
        <v>85114</v>
      </c>
      <c r="D17" s="748">
        <v>221152</v>
      </c>
      <c r="E17" s="748">
        <v>269761</v>
      </c>
      <c r="H17" s="736" t="s">
        <v>69</v>
      </c>
      <c r="I17" s="747">
        <f t="shared" si="0"/>
        <v>105.86624997062763</v>
      </c>
      <c r="J17" s="747">
        <f t="shared" si="1"/>
        <v>81.980716263655609</v>
      </c>
    </row>
    <row r="18" spans="1:10">
      <c r="A18" s="736" t="s">
        <v>70</v>
      </c>
      <c r="B18" s="748">
        <v>55054</v>
      </c>
      <c r="C18" s="748">
        <v>55813</v>
      </c>
      <c r="D18" s="748">
        <v>141878</v>
      </c>
      <c r="E18" s="748">
        <v>195594</v>
      </c>
      <c r="H18" s="736" t="s">
        <v>70</v>
      </c>
      <c r="I18" s="747">
        <f t="shared" si="0"/>
        <v>98.640101768405202</v>
      </c>
      <c r="J18" s="747">
        <f t="shared" si="1"/>
        <v>72.536989887215356</v>
      </c>
    </row>
    <row r="19" spans="1:10">
      <c r="A19" s="736" t="s">
        <v>71</v>
      </c>
      <c r="B19" s="748">
        <v>42421</v>
      </c>
      <c r="C19" s="748">
        <v>41025</v>
      </c>
      <c r="D19" s="748">
        <v>124500</v>
      </c>
      <c r="E19" s="748">
        <v>165745</v>
      </c>
      <c r="H19" s="736" t="s">
        <v>71</v>
      </c>
      <c r="I19" s="747">
        <f t="shared" si="0"/>
        <v>103.40280316879951</v>
      </c>
      <c r="J19" s="747">
        <f t="shared" si="1"/>
        <v>75.115388096171827</v>
      </c>
    </row>
    <row r="20" spans="1:10">
      <c r="A20" s="736" t="s">
        <v>72</v>
      </c>
      <c r="B20" s="748">
        <v>30185</v>
      </c>
      <c r="C20" s="748">
        <v>30144</v>
      </c>
      <c r="D20" s="748">
        <v>104997</v>
      </c>
      <c r="E20" s="748">
        <v>138582</v>
      </c>
      <c r="H20" s="736" t="s">
        <v>72</v>
      </c>
      <c r="I20" s="747">
        <f t="shared" si="0"/>
        <v>100.13601380042462</v>
      </c>
      <c r="J20" s="747">
        <f t="shared" si="1"/>
        <v>75.765250898385077</v>
      </c>
    </row>
    <row r="21" spans="1:10">
      <c r="A21" s="736" t="s">
        <v>73</v>
      </c>
      <c r="B21" s="748">
        <v>24956</v>
      </c>
      <c r="C21" s="748">
        <v>27223</v>
      </c>
      <c r="D21" s="748">
        <v>106325</v>
      </c>
      <c r="E21" s="748">
        <v>141717</v>
      </c>
      <c r="H21" s="736" t="s">
        <v>73</v>
      </c>
      <c r="I21" s="747">
        <f t="shared" si="0"/>
        <v>91.67248282702127</v>
      </c>
      <c r="J21" s="747">
        <f t="shared" si="1"/>
        <v>75.026284778819758</v>
      </c>
    </row>
    <row r="22" spans="1:10">
      <c r="A22" s="736" t="s">
        <v>74</v>
      </c>
      <c r="B22" s="748">
        <v>15687</v>
      </c>
      <c r="C22" s="748">
        <v>18356</v>
      </c>
      <c r="D22" s="748">
        <v>73479</v>
      </c>
      <c r="E22" s="748">
        <v>99982</v>
      </c>
      <c r="H22" s="736" t="s">
        <v>74</v>
      </c>
      <c r="I22" s="747">
        <f t="shared" si="0"/>
        <v>85.459795162344747</v>
      </c>
      <c r="J22" s="747">
        <f t="shared" si="1"/>
        <v>73.492228601148199</v>
      </c>
    </row>
    <row r="23" spans="1:10">
      <c r="A23" s="736" t="s">
        <v>75</v>
      </c>
      <c r="B23" s="748">
        <v>10005</v>
      </c>
      <c r="C23" s="748">
        <v>13131</v>
      </c>
      <c r="D23" s="748">
        <v>48482</v>
      </c>
      <c r="E23" s="748">
        <v>71096</v>
      </c>
      <c r="H23" s="736" t="s">
        <v>75</v>
      </c>
      <c r="I23" s="747">
        <f>(B23/C23)*100</f>
        <v>76.193740004569349</v>
      </c>
      <c r="J23" s="747">
        <f t="shared" si="1"/>
        <v>68.192303364464948</v>
      </c>
    </row>
    <row r="24" spans="1:10">
      <c r="A24" s="736" t="s">
        <v>76</v>
      </c>
      <c r="B24" s="748">
        <v>4633</v>
      </c>
      <c r="C24" s="748">
        <v>7702</v>
      </c>
      <c r="D24" s="748">
        <v>23020</v>
      </c>
      <c r="E24" s="748">
        <v>39986</v>
      </c>
      <c r="H24" s="736" t="s">
        <v>76</v>
      </c>
      <c r="I24" s="747">
        <f t="shared" si="0"/>
        <v>60.153206959231362</v>
      </c>
      <c r="J24" s="747">
        <f>(D24/E24)*100</f>
        <v>57.570149552343317</v>
      </c>
    </row>
    <row r="25" spans="1:10">
      <c r="A25" s="736" t="s">
        <v>77</v>
      </c>
      <c r="B25" s="748">
        <v>3316</v>
      </c>
      <c r="C25" s="748">
        <v>5822</v>
      </c>
      <c r="D25" s="748">
        <v>16501</v>
      </c>
      <c r="E25" s="748">
        <v>30435</v>
      </c>
      <c r="H25" s="736" t="s">
        <v>77</v>
      </c>
      <c r="I25" s="747">
        <f t="shared" si="0"/>
        <v>56.956372380625218</v>
      </c>
      <c r="J25" s="747">
        <f t="shared" si="1"/>
        <v>54.21718416297027</v>
      </c>
    </row>
    <row r="26" spans="1:10">
      <c r="A26" s="739" t="s">
        <v>78</v>
      </c>
      <c r="B26" s="749">
        <v>2836</v>
      </c>
      <c r="C26" s="749">
        <v>6146</v>
      </c>
      <c r="D26" s="749">
        <v>15011</v>
      </c>
      <c r="E26" s="749">
        <v>28964</v>
      </c>
      <c r="H26" s="739" t="s">
        <v>78</v>
      </c>
      <c r="I26" s="747">
        <f t="shared" si="0"/>
        <v>46.143833387569153</v>
      </c>
      <c r="J26" s="747">
        <f t="shared" si="1"/>
        <v>51.826405192652949</v>
      </c>
    </row>
    <row r="27" spans="1:10">
      <c r="A27" s="729" t="s">
        <v>84</v>
      </c>
    </row>
  </sheetData>
  <mergeCells count="5">
    <mergeCell ref="B4:E4"/>
    <mergeCell ref="B5:C5"/>
    <mergeCell ref="D5:E5"/>
    <mergeCell ref="B6:C6"/>
    <mergeCell ref="D6:E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/>
  </sheetViews>
  <sheetFormatPr defaultRowHeight="14.4"/>
  <cols>
    <col min="1" max="1" width="22.88671875" customWidth="1"/>
  </cols>
  <sheetData>
    <row r="2" spans="1:10">
      <c r="A2" s="718" t="s">
        <v>257</v>
      </c>
    </row>
    <row r="4" spans="1:10" ht="63" customHeight="1">
      <c r="A4" s="761" t="s">
        <v>258</v>
      </c>
      <c r="B4" s="1194" t="s">
        <v>8</v>
      </c>
      <c r="C4" s="1194"/>
      <c r="D4" s="1194"/>
      <c r="E4" s="1194" t="s">
        <v>9</v>
      </c>
      <c r="F4" s="1194"/>
      <c r="G4" s="1194"/>
      <c r="H4" s="1194" t="s">
        <v>4</v>
      </c>
      <c r="I4" s="1194"/>
      <c r="J4" s="1194"/>
    </row>
    <row r="5" spans="1:10">
      <c r="A5" s="725"/>
      <c r="B5" s="744" t="s">
        <v>11</v>
      </c>
      <c r="C5" s="744" t="s">
        <v>12</v>
      </c>
      <c r="D5" s="745" t="s">
        <v>25</v>
      </c>
      <c r="E5" s="744" t="s">
        <v>11</v>
      </c>
      <c r="F5" s="744" t="s">
        <v>12</v>
      </c>
      <c r="G5" s="745" t="s">
        <v>25</v>
      </c>
      <c r="H5" s="745" t="s">
        <v>11</v>
      </c>
      <c r="I5" s="745" t="s">
        <v>12</v>
      </c>
      <c r="J5" s="745" t="s">
        <v>25</v>
      </c>
    </row>
    <row r="6" spans="1:10">
      <c r="A6" s="725" t="s">
        <v>259</v>
      </c>
      <c r="B6" s="744"/>
      <c r="C6" s="744"/>
      <c r="D6" s="745"/>
      <c r="E6" s="744"/>
      <c r="F6" s="744"/>
      <c r="G6" s="745"/>
      <c r="H6" s="745"/>
      <c r="I6" s="745"/>
      <c r="J6" s="745"/>
    </row>
    <row r="7" spans="1:10">
      <c r="A7" s="725" t="s">
        <v>260</v>
      </c>
      <c r="B7" s="744">
        <v>8.1999999999999993</v>
      </c>
      <c r="C7" s="744">
        <v>7.3</v>
      </c>
      <c r="D7" s="745">
        <v>7.8</v>
      </c>
      <c r="E7" s="744">
        <v>15.8</v>
      </c>
      <c r="F7" s="744">
        <v>14.4</v>
      </c>
      <c r="G7" s="745">
        <v>15.1</v>
      </c>
      <c r="H7" s="745">
        <v>10.9</v>
      </c>
      <c r="I7" s="745">
        <v>10.1</v>
      </c>
      <c r="J7" s="745">
        <v>10.5</v>
      </c>
    </row>
    <row r="8" spans="1:10">
      <c r="A8" s="725" t="s">
        <v>251</v>
      </c>
      <c r="B8" s="744">
        <v>2.9</v>
      </c>
      <c r="C8" s="744">
        <v>3</v>
      </c>
      <c r="D8" s="745">
        <v>3</v>
      </c>
      <c r="E8" s="744">
        <v>3.2</v>
      </c>
      <c r="F8" s="744">
        <v>3.1</v>
      </c>
      <c r="G8" s="745">
        <v>3.1</v>
      </c>
      <c r="H8" s="745">
        <v>3</v>
      </c>
      <c r="I8" s="745">
        <v>3</v>
      </c>
      <c r="J8" s="745">
        <v>3</v>
      </c>
    </row>
    <row r="9" spans="1:10">
      <c r="A9" s="725" t="s">
        <v>252</v>
      </c>
      <c r="B9" s="744">
        <v>43.1</v>
      </c>
      <c r="C9" s="744">
        <v>43.3</v>
      </c>
      <c r="D9" s="745">
        <v>43.2</v>
      </c>
      <c r="E9" s="744">
        <v>57.3</v>
      </c>
      <c r="F9" s="744">
        <v>55.9</v>
      </c>
      <c r="G9" s="745">
        <v>56.6</v>
      </c>
      <c r="H9" s="745">
        <v>48.2</v>
      </c>
      <c r="I9" s="745">
        <v>48.2</v>
      </c>
      <c r="J9" s="745">
        <v>48.2</v>
      </c>
    </row>
    <row r="10" spans="1:10">
      <c r="A10" s="725" t="s">
        <v>253</v>
      </c>
      <c r="B10" s="744">
        <v>0.9</v>
      </c>
      <c r="C10" s="744">
        <v>0.7</v>
      </c>
      <c r="D10" s="745">
        <v>0.8</v>
      </c>
      <c r="E10" s="744">
        <v>0.7</v>
      </c>
      <c r="F10" s="744">
        <v>0.5</v>
      </c>
      <c r="G10" s="745">
        <v>0.6</v>
      </c>
      <c r="H10" s="745">
        <v>0.8</v>
      </c>
      <c r="I10" s="745">
        <v>0.6</v>
      </c>
      <c r="J10" s="745">
        <v>0.7</v>
      </c>
    </row>
    <row r="11" spans="1:10">
      <c r="A11" s="725" t="s">
        <v>254</v>
      </c>
      <c r="B11" s="744">
        <v>29.5</v>
      </c>
      <c r="C11" s="744">
        <v>33.4</v>
      </c>
      <c r="D11" s="745">
        <v>31.4</v>
      </c>
      <c r="E11" s="744">
        <v>16.600000000000001</v>
      </c>
      <c r="F11" s="744">
        <v>21.2</v>
      </c>
      <c r="G11" s="745">
        <v>19</v>
      </c>
      <c r="H11" s="745">
        <v>24.8</v>
      </c>
      <c r="I11" s="745">
        <v>28.7</v>
      </c>
      <c r="J11" s="745">
        <v>26.7</v>
      </c>
    </row>
    <row r="12" spans="1:10">
      <c r="A12" s="725" t="s">
        <v>255</v>
      </c>
      <c r="B12" s="744">
        <v>15.1</v>
      </c>
      <c r="C12" s="744">
        <v>11.9</v>
      </c>
      <c r="D12" s="745">
        <v>13.5</v>
      </c>
      <c r="E12" s="744">
        <v>4.5</v>
      </c>
      <c r="F12" s="744">
        <v>2.8</v>
      </c>
      <c r="G12" s="745">
        <v>3.6</v>
      </c>
      <c r="H12" s="745">
        <v>11.2</v>
      </c>
      <c r="I12" s="745">
        <v>8.4</v>
      </c>
      <c r="J12" s="745">
        <v>9.8000000000000007</v>
      </c>
    </row>
    <row r="13" spans="1:10">
      <c r="A13" s="725" t="s">
        <v>256</v>
      </c>
      <c r="B13" s="744">
        <v>0.4</v>
      </c>
      <c r="C13" s="744">
        <v>0.4</v>
      </c>
      <c r="D13" s="745">
        <v>0.4</v>
      </c>
      <c r="E13" s="744">
        <v>2</v>
      </c>
      <c r="F13" s="744">
        <v>2</v>
      </c>
      <c r="G13" s="745">
        <v>2</v>
      </c>
      <c r="H13" s="745">
        <v>1</v>
      </c>
      <c r="I13" s="745">
        <v>1.1000000000000001</v>
      </c>
      <c r="J13" s="745">
        <v>1</v>
      </c>
    </row>
    <row r="14" spans="1:10">
      <c r="A14" s="725" t="s">
        <v>25</v>
      </c>
      <c r="B14" s="744">
        <v>100</v>
      </c>
      <c r="C14" s="744">
        <v>100</v>
      </c>
      <c r="D14" s="745">
        <v>100</v>
      </c>
      <c r="E14" s="744">
        <v>100</v>
      </c>
      <c r="F14" s="744">
        <v>100</v>
      </c>
      <c r="G14" s="745">
        <v>100</v>
      </c>
      <c r="H14" s="745">
        <v>100</v>
      </c>
      <c r="I14" s="745">
        <v>100</v>
      </c>
      <c r="J14" s="745">
        <v>100</v>
      </c>
    </row>
    <row r="15" spans="1:10">
      <c r="A15" s="725" t="s">
        <v>247</v>
      </c>
      <c r="B15" s="725">
        <v>422390</v>
      </c>
      <c r="C15" s="725">
        <v>408335</v>
      </c>
      <c r="D15" s="725">
        <v>830725</v>
      </c>
      <c r="E15" s="725">
        <v>240697</v>
      </c>
      <c r="F15" s="725">
        <v>257843</v>
      </c>
      <c r="G15" s="725">
        <v>498540</v>
      </c>
      <c r="H15" s="725">
        <v>663087</v>
      </c>
      <c r="I15" s="725">
        <v>666178</v>
      </c>
      <c r="J15" s="725">
        <v>1329265</v>
      </c>
    </row>
    <row r="16" spans="1:10">
      <c r="A16" s="725" t="s">
        <v>261</v>
      </c>
      <c r="B16" s="744"/>
      <c r="C16" s="744"/>
      <c r="D16" s="745"/>
      <c r="E16" s="744"/>
      <c r="F16" s="744"/>
      <c r="G16" s="745"/>
      <c r="H16" s="745"/>
      <c r="I16" s="745"/>
      <c r="J16" s="745"/>
    </row>
    <row r="17" spans="1:10">
      <c r="A17" s="725" t="s">
        <v>262</v>
      </c>
      <c r="B17" s="744">
        <v>11.5</v>
      </c>
      <c r="C17" s="744">
        <v>13.6</v>
      </c>
      <c r="D17" s="745">
        <v>12.6</v>
      </c>
      <c r="E17" s="744">
        <v>16.600000000000001</v>
      </c>
      <c r="F17" s="744">
        <v>20.2</v>
      </c>
      <c r="G17" s="745">
        <v>18.5</v>
      </c>
      <c r="H17" s="745">
        <v>15.3</v>
      </c>
      <c r="I17" s="745">
        <v>18.7</v>
      </c>
      <c r="J17" s="745">
        <v>17.100000000000001</v>
      </c>
    </row>
    <row r="18" spans="1:10">
      <c r="A18" s="725" t="s">
        <v>251</v>
      </c>
      <c r="B18" s="744">
        <v>3.8</v>
      </c>
      <c r="C18" s="744">
        <v>3.8</v>
      </c>
      <c r="D18" s="745">
        <v>3.8</v>
      </c>
      <c r="E18" s="744">
        <v>2.2000000000000002</v>
      </c>
      <c r="F18" s="744">
        <v>2.1</v>
      </c>
      <c r="G18" s="745">
        <v>2.2000000000000002</v>
      </c>
      <c r="H18" s="745">
        <v>2.6</v>
      </c>
      <c r="I18" s="745">
        <v>2.5</v>
      </c>
      <c r="J18" s="745">
        <v>2.5</v>
      </c>
    </row>
    <row r="19" spans="1:10">
      <c r="A19" s="725" t="s">
        <v>252</v>
      </c>
      <c r="B19" s="744">
        <v>50.8</v>
      </c>
      <c r="C19" s="744">
        <v>49.5</v>
      </c>
      <c r="D19" s="745">
        <v>50.2</v>
      </c>
      <c r="E19" s="744">
        <v>64.599999999999994</v>
      </c>
      <c r="F19" s="744">
        <v>60.5</v>
      </c>
      <c r="G19" s="745">
        <v>62.4</v>
      </c>
      <c r="H19" s="745">
        <v>61.2</v>
      </c>
      <c r="I19" s="745">
        <v>58</v>
      </c>
      <c r="J19" s="745">
        <v>59.5</v>
      </c>
    </row>
    <row r="20" spans="1:10">
      <c r="A20" s="725" t="s">
        <v>253</v>
      </c>
      <c r="B20" s="744">
        <v>1.1000000000000001</v>
      </c>
      <c r="C20" s="744">
        <v>0.9</v>
      </c>
      <c r="D20" s="745">
        <v>1</v>
      </c>
      <c r="E20" s="744">
        <v>0.8</v>
      </c>
      <c r="F20" s="744">
        <v>0.7</v>
      </c>
      <c r="G20" s="745">
        <v>0.7</v>
      </c>
      <c r="H20" s="745">
        <v>0.9</v>
      </c>
      <c r="I20" s="745">
        <v>0.7</v>
      </c>
      <c r="J20" s="745">
        <v>0.8</v>
      </c>
    </row>
    <row r="21" spans="1:10">
      <c r="A21" s="725" t="s">
        <v>254</v>
      </c>
      <c r="B21" s="744">
        <v>22.8</v>
      </c>
      <c r="C21" s="744">
        <v>23.7</v>
      </c>
      <c r="D21" s="745">
        <v>23.3</v>
      </c>
      <c r="E21" s="744">
        <v>11.8</v>
      </c>
      <c r="F21" s="744">
        <v>13.3</v>
      </c>
      <c r="G21" s="745">
        <v>12.6</v>
      </c>
      <c r="H21" s="745">
        <v>14.5</v>
      </c>
      <c r="I21" s="745">
        <v>15.6</v>
      </c>
      <c r="J21" s="745">
        <v>15.1</v>
      </c>
    </row>
    <row r="22" spans="1:10">
      <c r="A22" s="725" t="s">
        <v>255</v>
      </c>
      <c r="B22" s="744">
        <v>9</v>
      </c>
      <c r="C22" s="744">
        <v>7.4</v>
      </c>
      <c r="D22" s="745">
        <v>8.1999999999999993</v>
      </c>
      <c r="E22" s="744">
        <v>1.4</v>
      </c>
      <c r="F22" s="744">
        <v>0.8</v>
      </c>
      <c r="G22" s="745">
        <v>1.1000000000000001</v>
      </c>
      <c r="H22" s="745">
        <v>3.2</v>
      </c>
      <c r="I22" s="745">
        <v>2.4</v>
      </c>
      <c r="J22" s="745">
        <v>2.8</v>
      </c>
    </row>
    <row r="23" spans="1:10">
      <c r="A23" s="725" t="s">
        <v>256</v>
      </c>
      <c r="B23" s="744">
        <v>0.9</v>
      </c>
      <c r="C23" s="744">
        <v>0.9</v>
      </c>
      <c r="D23" s="745">
        <v>0.9</v>
      </c>
      <c r="E23" s="744">
        <v>2.6</v>
      </c>
      <c r="F23" s="744">
        <v>2.5</v>
      </c>
      <c r="G23" s="745">
        <v>2.5</v>
      </c>
      <c r="H23" s="745">
        <v>2.2000000000000002</v>
      </c>
      <c r="I23" s="745">
        <v>2.1</v>
      </c>
      <c r="J23" s="745">
        <v>2.1</v>
      </c>
    </row>
    <row r="24" spans="1:10">
      <c r="A24" s="725" t="s">
        <v>263</v>
      </c>
      <c r="B24" s="744">
        <v>100</v>
      </c>
      <c r="C24" s="744">
        <v>100</v>
      </c>
      <c r="D24" s="745">
        <v>100</v>
      </c>
      <c r="E24" s="744">
        <v>100</v>
      </c>
      <c r="F24" s="744">
        <v>100</v>
      </c>
      <c r="G24" s="745">
        <v>100</v>
      </c>
      <c r="H24" s="745">
        <v>100</v>
      </c>
      <c r="I24" s="745">
        <v>100</v>
      </c>
      <c r="J24" s="745">
        <v>100</v>
      </c>
    </row>
    <row r="25" spans="1:10">
      <c r="A25" s="725" t="s">
        <v>247</v>
      </c>
      <c r="B25" s="725">
        <v>1289455</v>
      </c>
      <c r="C25" s="725">
        <v>1296461</v>
      </c>
      <c r="D25" s="725">
        <v>2585916</v>
      </c>
      <c r="E25" s="725">
        <v>3974769</v>
      </c>
      <c r="F25" s="725">
        <v>4355640</v>
      </c>
      <c r="G25" s="725">
        <v>8330409</v>
      </c>
      <c r="H25" s="725">
        <v>5264224</v>
      </c>
      <c r="I25" s="725">
        <v>5652101</v>
      </c>
      <c r="J25" s="725">
        <v>10916325</v>
      </c>
    </row>
    <row r="26" spans="1:10" ht="15.75" customHeight="1">
      <c r="A26" s="729" t="s">
        <v>10</v>
      </c>
      <c r="B26" s="729"/>
      <c r="C26" s="729"/>
      <c r="D26" s="729"/>
      <c r="E26" s="729"/>
      <c r="F26" s="729"/>
      <c r="G26" s="729"/>
      <c r="H26" s="729"/>
      <c r="I26" s="729"/>
      <c r="J26" s="72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7"/>
  <sheetViews>
    <sheetView workbookViewId="0">
      <selection activeCell="A3" sqref="A3"/>
    </sheetView>
  </sheetViews>
  <sheetFormatPr defaultColWidth="13.6640625" defaultRowHeight="14.4"/>
  <sheetData>
    <row r="3" spans="1:2">
      <c r="A3" s="718" t="s">
        <v>286</v>
      </c>
    </row>
    <row r="4" spans="1:2">
      <c r="A4" s="730"/>
      <c r="B4" s="751" t="s">
        <v>3</v>
      </c>
    </row>
    <row r="5" spans="1:2">
      <c r="A5" s="734" t="s">
        <v>88</v>
      </c>
      <c r="B5" s="735"/>
    </row>
    <row r="6" spans="1:2">
      <c r="A6" s="736" t="s">
        <v>89</v>
      </c>
      <c r="B6" s="741">
        <v>4.1522648583068946</v>
      </c>
    </row>
    <row r="7" spans="1:2">
      <c r="A7" s="736" t="s">
        <v>90</v>
      </c>
      <c r="B7" s="741">
        <v>5.1345556213970847</v>
      </c>
    </row>
    <row r="8" spans="1:2">
      <c r="A8" s="736" t="s">
        <v>91</v>
      </c>
      <c r="B8" s="741">
        <v>3.3219966041533362</v>
      </c>
    </row>
    <row r="9" spans="1:2">
      <c r="A9" s="736" t="s">
        <v>92</v>
      </c>
      <c r="B9" s="741">
        <v>3.288414961231489</v>
      </c>
    </row>
    <row r="10" spans="1:2">
      <c r="A10" s="736" t="s">
        <v>93</v>
      </c>
      <c r="B10" s="741">
        <v>2.7505545219584779</v>
      </c>
    </row>
    <row r="11" spans="1:2">
      <c r="A11" s="736" t="s">
        <v>94</v>
      </c>
      <c r="B11" s="741">
        <v>3.6991528116221302</v>
      </c>
    </row>
    <row r="12" spans="1:2">
      <c r="A12" s="736" t="s">
        <v>95</v>
      </c>
      <c r="B12" s="741">
        <v>3.6712604679411678</v>
      </c>
    </row>
    <row r="13" spans="1:2">
      <c r="A13" s="736" t="s">
        <v>96</v>
      </c>
      <c r="B13" s="741">
        <v>4.1110359105612604</v>
      </c>
    </row>
    <row r="14" spans="1:2">
      <c r="A14" s="736" t="s">
        <v>97</v>
      </c>
      <c r="B14" s="741">
        <v>3.6792772077805971</v>
      </c>
    </row>
    <row r="15" spans="1:2">
      <c r="A15" s="736" t="s">
        <v>98</v>
      </c>
      <c r="B15" s="741">
        <v>4.6324564916382078</v>
      </c>
    </row>
    <row r="16" spans="1:2">
      <c r="A16" s="736" t="s">
        <v>99</v>
      </c>
      <c r="B16" s="741">
        <v>3.3008649212586212</v>
      </c>
    </row>
    <row r="17" spans="1:2">
      <c r="A17" s="736" t="s">
        <v>100</v>
      </c>
      <c r="B17" s="741">
        <v>3.5875095498951541</v>
      </c>
    </row>
    <row r="18" spans="1:2">
      <c r="A18" s="736" t="s">
        <v>101</v>
      </c>
      <c r="B18" s="741">
        <v>2.727871211998067</v>
      </c>
    </row>
    <row r="19" spans="1:2">
      <c r="A19" s="736" t="s">
        <v>102</v>
      </c>
      <c r="B19" s="741">
        <v>1.909831256862256</v>
      </c>
    </row>
    <row r="20" spans="1:2">
      <c r="A20" s="736" t="s">
        <v>103</v>
      </c>
      <c r="B20" s="741">
        <v>3.35934648423473</v>
      </c>
    </row>
    <row r="21" spans="1:2">
      <c r="A21" s="736" t="s">
        <v>104</v>
      </c>
      <c r="B21" s="741">
        <v>4.1111467410659532</v>
      </c>
    </row>
    <row r="22" spans="1:2">
      <c r="A22" s="736" t="s">
        <v>105</v>
      </c>
      <c r="B22" s="741">
        <v>3.3490392472983221</v>
      </c>
    </row>
    <row r="23" spans="1:2">
      <c r="A23" s="736" t="s">
        <v>106</v>
      </c>
      <c r="B23" s="741">
        <v>4.5247661845786009</v>
      </c>
    </row>
    <row r="24" spans="1:2">
      <c r="A24" s="736" t="s">
        <v>107</v>
      </c>
      <c r="B24" s="741">
        <v>3.7875216673636669</v>
      </c>
    </row>
    <row r="25" spans="1:2">
      <c r="A25" s="736" t="s">
        <v>108</v>
      </c>
      <c r="B25" s="741">
        <v>5.1321912372969773</v>
      </c>
    </row>
    <row r="26" spans="1:2">
      <c r="A26" s="736" t="s">
        <v>109</v>
      </c>
      <c r="B26" s="741">
        <v>2.7215908167321552</v>
      </c>
    </row>
    <row r="27" spans="1:2">
      <c r="A27" s="736" t="s">
        <v>110</v>
      </c>
      <c r="B27" s="741">
        <v>2.9852565873957642</v>
      </c>
    </row>
    <row r="28" spans="1:2">
      <c r="A28" s="736" t="s">
        <v>111</v>
      </c>
      <c r="B28" s="741">
        <v>4.1886542073476187</v>
      </c>
    </row>
    <row r="29" spans="1:2">
      <c r="A29" s="736" t="s">
        <v>112</v>
      </c>
      <c r="B29" s="741">
        <v>2.6875289082899738</v>
      </c>
    </row>
    <row r="30" spans="1:2">
      <c r="A30" s="736" t="s">
        <v>113</v>
      </c>
      <c r="B30" s="741">
        <v>1.8170291809330159</v>
      </c>
    </row>
    <row r="31" spans="1:2">
      <c r="A31" s="736" t="s">
        <v>114</v>
      </c>
      <c r="B31" s="741">
        <v>2.627902096765375</v>
      </c>
    </row>
    <row r="32" spans="1:2">
      <c r="A32" s="736" t="s">
        <v>115</v>
      </c>
      <c r="B32" s="741">
        <v>1.9915133388206741</v>
      </c>
    </row>
    <row r="33" spans="1:2">
      <c r="A33" s="736" t="s">
        <v>116</v>
      </c>
      <c r="B33" s="741">
        <v>1.709301930371844</v>
      </c>
    </row>
    <row r="34" spans="1:2">
      <c r="A34" s="736" t="s">
        <v>117</v>
      </c>
      <c r="B34" s="741">
        <v>2.08860086093136</v>
      </c>
    </row>
    <row r="35" spans="1:2">
      <c r="A35" s="736" t="s">
        <v>118</v>
      </c>
      <c r="B35" s="741">
        <v>2.8157228587177059</v>
      </c>
    </row>
    <row r="36" spans="1:2">
      <c r="A36" s="739" t="s">
        <v>119</v>
      </c>
      <c r="B36" s="742">
        <v>0.13584125525151869</v>
      </c>
    </row>
    <row r="37" spans="1:2">
      <c r="A37" s="729" t="s">
        <v>84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8"/>
  <sheetViews>
    <sheetView workbookViewId="0">
      <selection activeCell="A3" sqref="A3"/>
    </sheetView>
  </sheetViews>
  <sheetFormatPr defaultColWidth="15.5546875" defaultRowHeight="14.4"/>
  <sheetData>
    <row r="3" spans="1:2">
      <c r="A3" s="718" t="s">
        <v>472</v>
      </c>
    </row>
    <row r="4" spans="1:2">
      <c r="A4" s="730"/>
      <c r="B4" s="731" t="s">
        <v>120</v>
      </c>
    </row>
    <row r="5" spans="1:2">
      <c r="A5" s="732"/>
      <c r="B5" s="733" t="s">
        <v>44</v>
      </c>
    </row>
    <row r="6" spans="1:2">
      <c r="A6" s="734" t="s">
        <v>121</v>
      </c>
      <c r="B6" s="735"/>
    </row>
    <row r="7" spans="1:2">
      <c r="A7" s="736" t="s">
        <v>122</v>
      </c>
      <c r="B7" s="741">
        <v>7.0301563060405163</v>
      </c>
    </row>
    <row r="8" spans="1:2">
      <c r="A8" s="736" t="s">
        <v>123</v>
      </c>
      <c r="B8" s="741">
        <v>10.094524082237109</v>
      </c>
    </row>
    <row r="9" spans="1:2">
      <c r="A9" s="736" t="s">
        <v>124</v>
      </c>
      <c r="B9" s="741">
        <v>6.5255024122730907</v>
      </c>
    </row>
    <row r="10" spans="1:2">
      <c r="A10" s="736" t="s">
        <v>125</v>
      </c>
      <c r="B10" s="741">
        <v>2.947080397533349</v>
      </c>
    </row>
    <row r="11" spans="1:2">
      <c r="A11" s="736" t="s">
        <v>126</v>
      </c>
      <c r="B11" s="741">
        <v>2.1857247810442768</v>
      </c>
    </row>
    <row r="12" spans="1:2">
      <c r="A12" s="736" t="s">
        <v>127</v>
      </c>
      <c r="B12" s="741">
        <v>2.6775797438478359</v>
      </c>
    </row>
    <row r="13" spans="1:2">
      <c r="A13" s="736" t="s">
        <v>128</v>
      </c>
      <c r="B13" s="741">
        <v>3.149404741244664</v>
      </c>
    </row>
    <row r="14" spans="1:2">
      <c r="A14" s="736" t="s">
        <v>129</v>
      </c>
      <c r="B14" s="741">
        <v>3.3679266021079921</v>
      </c>
    </row>
    <row r="15" spans="1:2">
      <c r="A15" s="736" t="s">
        <v>130</v>
      </c>
      <c r="B15" s="741">
        <v>3.2904099128804969</v>
      </c>
    </row>
    <row r="16" spans="1:2">
      <c r="A16" s="736" t="s">
        <v>131</v>
      </c>
      <c r="B16" s="741">
        <v>3.5498594286904308</v>
      </c>
    </row>
    <row r="17" spans="1:2">
      <c r="A17" s="736" t="s">
        <v>132</v>
      </c>
      <c r="B17" s="741">
        <v>3.0853377760808951</v>
      </c>
    </row>
    <row r="18" spans="1:2">
      <c r="A18" s="736" t="s">
        <v>133</v>
      </c>
      <c r="B18" s="741">
        <v>2.8757100875822892</v>
      </c>
    </row>
    <row r="19" spans="1:2">
      <c r="A19" s="736" t="s">
        <v>134</v>
      </c>
      <c r="B19" s="741">
        <v>2.674542709381833</v>
      </c>
    </row>
    <row r="20" spans="1:2">
      <c r="A20" s="736" t="s">
        <v>135</v>
      </c>
      <c r="B20" s="741">
        <v>2.1779152638459851</v>
      </c>
    </row>
    <row r="21" spans="1:2">
      <c r="A21" s="736" t="s">
        <v>136</v>
      </c>
      <c r="B21" s="741">
        <v>2.53245288257957</v>
      </c>
    </row>
    <row r="22" spans="1:2">
      <c r="A22" s="736" t="s">
        <v>137</v>
      </c>
      <c r="B22" s="741">
        <v>3.5276601529508409</v>
      </c>
    </row>
    <row r="23" spans="1:2">
      <c r="A23" s="736" t="s">
        <v>138</v>
      </c>
      <c r="B23" s="741">
        <v>3.0825176726481782</v>
      </c>
    </row>
    <row r="24" spans="1:2">
      <c r="A24" s="736" t="s">
        <v>139</v>
      </c>
      <c r="B24" s="741">
        <v>3.6275930489512112</v>
      </c>
    </row>
    <row r="25" spans="1:2">
      <c r="A25" s="736" t="s">
        <v>140</v>
      </c>
      <c r="B25" s="741">
        <v>2.4355570210452031</v>
      </c>
    </row>
    <row r="26" spans="1:2">
      <c r="A26" s="736" t="s">
        <v>141</v>
      </c>
      <c r="B26" s="741">
        <v>3.005507155831685</v>
      </c>
    </row>
    <row r="27" spans="1:2">
      <c r="A27" s="736" t="s">
        <v>142</v>
      </c>
      <c r="B27" s="741">
        <v>2.1565837122395379</v>
      </c>
    </row>
    <row r="28" spans="1:2">
      <c r="A28" s="736" t="s">
        <v>143</v>
      </c>
      <c r="B28" s="741">
        <v>1.607242025615216</v>
      </c>
    </row>
    <row r="29" spans="1:2">
      <c r="A29" s="736" t="s">
        <v>144</v>
      </c>
      <c r="B29" s="741">
        <v>3.178979672115974</v>
      </c>
    </row>
    <row r="30" spans="1:2">
      <c r="A30" s="736" t="s">
        <v>145</v>
      </c>
      <c r="B30" s="741">
        <v>2.8875689840685852</v>
      </c>
    </row>
    <row r="31" spans="1:2">
      <c r="A31" s="736" t="s">
        <v>146</v>
      </c>
      <c r="B31" s="741">
        <v>3.4091434984323121</v>
      </c>
    </row>
    <row r="32" spans="1:2">
      <c r="A32" s="736" t="s">
        <v>147</v>
      </c>
      <c r="B32" s="741">
        <v>3.036672914280425</v>
      </c>
    </row>
    <row r="33" spans="1:2">
      <c r="A33" s="736" t="s">
        <v>148</v>
      </c>
      <c r="B33" s="741">
        <v>2.5727297444263191</v>
      </c>
    </row>
    <row r="34" spans="1:2">
      <c r="A34" s="736" t="s">
        <v>149</v>
      </c>
      <c r="B34" s="741">
        <v>2.244006918653755</v>
      </c>
    </row>
    <row r="35" spans="1:2">
      <c r="A35" s="736" t="s">
        <v>150</v>
      </c>
      <c r="B35" s="741">
        <v>2.2384390221327499</v>
      </c>
    </row>
    <row r="36" spans="1:2">
      <c r="A36" s="736" t="s">
        <v>151</v>
      </c>
      <c r="B36" s="741">
        <v>2.6251547441370779</v>
      </c>
    </row>
    <row r="37" spans="1:2">
      <c r="A37" s="739" t="s">
        <v>119</v>
      </c>
      <c r="B37" s="742">
        <v>0.20051658510059819</v>
      </c>
    </row>
    <row r="38" spans="1:2">
      <c r="A38" s="729" t="s">
        <v>84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7"/>
  <sheetViews>
    <sheetView workbookViewId="0">
      <selection activeCell="A3" sqref="A3"/>
    </sheetView>
  </sheetViews>
  <sheetFormatPr defaultRowHeight="14.4"/>
  <sheetData>
    <row r="3" spans="1:2">
      <c r="A3" s="718" t="s">
        <v>473</v>
      </c>
    </row>
    <row r="4" spans="1:2">
      <c r="A4" s="730"/>
      <c r="B4" s="731" t="s">
        <v>120</v>
      </c>
    </row>
    <row r="5" spans="1:2">
      <c r="A5" s="732"/>
      <c r="B5" s="733" t="s">
        <v>44</v>
      </c>
    </row>
    <row r="6" spans="1:2">
      <c r="A6" s="734" t="s">
        <v>152</v>
      </c>
      <c r="B6" s="735"/>
    </row>
    <row r="7" spans="1:2">
      <c r="A7" s="736" t="s">
        <v>89</v>
      </c>
      <c r="B7" s="741">
        <v>7.229515925630257</v>
      </c>
    </row>
    <row r="8" spans="1:2">
      <c r="A8" s="736" t="s">
        <v>90</v>
      </c>
      <c r="B8" s="741">
        <v>17.142830284729211</v>
      </c>
    </row>
    <row r="9" spans="1:2">
      <c r="A9" s="736" t="s">
        <v>91</v>
      </c>
      <c r="B9" s="741">
        <v>11.928675968669371</v>
      </c>
    </row>
    <row r="10" spans="1:2">
      <c r="A10" s="736" t="s">
        <v>92</v>
      </c>
      <c r="B10" s="741">
        <v>1.9752293684125279</v>
      </c>
    </row>
    <row r="11" spans="1:2">
      <c r="A11" s="736" t="s">
        <v>93</v>
      </c>
      <c r="B11" s="741">
        <v>0.98291451181840273</v>
      </c>
    </row>
    <row r="12" spans="1:2">
      <c r="A12" s="736" t="s">
        <v>94</v>
      </c>
      <c r="B12" s="741">
        <v>0.53798896254902639</v>
      </c>
    </row>
    <row r="13" spans="1:2">
      <c r="A13" s="736" t="s">
        <v>95</v>
      </c>
      <c r="B13" s="741">
        <v>2.5345498825680011</v>
      </c>
    </row>
    <row r="14" spans="1:2">
      <c r="A14" s="736" t="s">
        <v>96</v>
      </c>
      <c r="B14" s="741">
        <v>0.7162339615656057</v>
      </c>
    </row>
    <row r="15" spans="1:2">
      <c r="A15" s="736" t="s">
        <v>97</v>
      </c>
      <c r="B15" s="741">
        <v>1.7517180937836241</v>
      </c>
    </row>
    <row r="16" spans="1:2">
      <c r="A16" s="736" t="s">
        <v>98</v>
      </c>
      <c r="B16" s="741">
        <v>2.2495748151747601</v>
      </c>
    </row>
    <row r="17" spans="1:2">
      <c r="A17" s="736" t="s">
        <v>99</v>
      </c>
      <c r="B17" s="741">
        <v>4.6360331123529201</v>
      </c>
    </row>
    <row r="18" spans="1:2">
      <c r="A18" s="736" t="s">
        <v>100</v>
      </c>
      <c r="B18" s="741">
        <v>0.87784758136359964</v>
      </c>
    </row>
    <row r="19" spans="1:2">
      <c r="A19" s="736" t="s">
        <v>101</v>
      </c>
      <c r="B19" s="741">
        <v>0.55158330730160932</v>
      </c>
    </row>
    <row r="20" spans="1:2">
      <c r="A20" s="736" t="s">
        <v>102</v>
      </c>
      <c r="B20" s="741">
        <v>3.439079981025766</v>
      </c>
    </row>
    <row r="21" spans="1:2">
      <c r="A21" s="736" t="s">
        <v>103</v>
      </c>
      <c r="B21" s="741">
        <v>0.81428678861083148</v>
      </c>
    </row>
    <row r="22" spans="1:2">
      <c r="A22" s="736" t="s">
        <v>104</v>
      </c>
      <c r="B22" s="741">
        <v>0.52208068677472719</v>
      </c>
    </row>
    <row r="23" spans="1:2">
      <c r="A23" s="736" t="s">
        <v>105</v>
      </c>
      <c r="B23" s="741">
        <v>1.2599354413244941</v>
      </c>
    </row>
    <row r="24" spans="1:2">
      <c r="A24" s="736" t="s">
        <v>106</v>
      </c>
      <c r="B24" s="741">
        <v>0.65549327224555431</v>
      </c>
    </row>
    <row r="25" spans="1:2">
      <c r="A25" s="736" t="s">
        <v>107</v>
      </c>
      <c r="B25" s="741">
        <v>2.136047574421807</v>
      </c>
    </row>
    <row r="26" spans="1:2">
      <c r="A26" s="736" t="s">
        <v>108</v>
      </c>
      <c r="B26" s="741">
        <v>0.60740689320051378</v>
      </c>
    </row>
    <row r="27" spans="1:2">
      <c r="A27" s="736" t="s">
        <v>109</v>
      </c>
      <c r="B27" s="741">
        <v>2.9430310182453461</v>
      </c>
    </row>
    <row r="28" spans="1:2">
      <c r="A28" s="736" t="s">
        <v>110</v>
      </c>
      <c r="B28" s="741">
        <v>0.67602941006328598</v>
      </c>
    </row>
    <row r="29" spans="1:2">
      <c r="A29" s="736" t="s">
        <v>111</v>
      </c>
      <c r="B29" s="741">
        <v>1.032519408096445</v>
      </c>
    </row>
    <row r="30" spans="1:2">
      <c r="A30" s="736" t="s">
        <v>112</v>
      </c>
      <c r="B30" s="741">
        <v>7.582245785753126</v>
      </c>
    </row>
    <row r="31" spans="1:2">
      <c r="A31" s="736" t="s">
        <v>113</v>
      </c>
      <c r="B31" s="741">
        <v>6.3354708271146434</v>
      </c>
    </row>
    <row r="32" spans="1:2">
      <c r="A32" s="736" t="s">
        <v>114</v>
      </c>
      <c r="B32" s="741">
        <v>3.3981523260791602</v>
      </c>
    </row>
    <row r="33" spans="1:2">
      <c r="A33" s="736" t="s">
        <v>115</v>
      </c>
      <c r="B33" s="741">
        <v>4.4690685270672086</v>
      </c>
    </row>
    <row r="34" spans="1:2">
      <c r="A34" s="736" t="s">
        <v>116</v>
      </c>
      <c r="B34" s="741">
        <v>2.850907639443268</v>
      </c>
    </row>
    <row r="35" spans="1:2">
      <c r="A35" s="736" t="s">
        <v>117</v>
      </c>
      <c r="B35" s="741">
        <v>1.7803529901773629</v>
      </c>
    </row>
    <row r="36" spans="1:2">
      <c r="A36" s="739" t="s">
        <v>118</v>
      </c>
      <c r="B36" s="742">
        <v>6.3831956544375412</v>
      </c>
    </row>
    <row r="37" spans="1:2">
      <c r="A37" s="729" t="s">
        <v>84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7"/>
  <sheetViews>
    <sheetView workbookViewId="0">
      <selection activeCell="A3" sqref="A3"/>
    </sheetView>
  </sheetViews>
  <sheetFormatPr defaultColWidth="13.109375" defaultRowHeight="14.4"/>
  <sheetData>
    <row r="3" spans="1:2">
      <c r="A3" s="718" t="s">
        <v>474</v>
      </c>
    </row>
    <row r="4" spans="1:2">
      <c r="A4" s="730"/>
      <c r="B4" s="731" t="s">
        <v>153</v>
      </c>
    </row>
    <row r="5" spans="1:2">
      <c r="A5" s="732"/>
      <c r="B5" s="733" t="s">
        <v>154</v>
      </c>
    </row>
    <row r="6" spans="1:2">
      <c r="A6" s="734" t="s">
        <v>152</v>
      </c>
      <c r="B6" s="735"/>
    </row>
    <row r="7" spans="1:2">
      <c r="A7" s="736" t="s">
        <v>89</v>
      </c>
      <c r="B7" s="741">
        <v>6.3579220660912341</v>
      </c>
    </row>
    <row r="8" spans="1:2">
      <c r="A8" s="736" t="s">
        <v>90</v>
      </c>
      <c r="B8" s="741">
        <v>15.022562897941521</v>
      </c>
    </row>
    <row r="9" spans="1:2">
      <c r="A9" s="736" t="s">
        <v>91</v>
      </c>
      <c r="B9" s="741">
        <v>9.8899347026154736</v>
      </c>
    </row>
    <row r="10" spans="1:2">
      <c r="A10" s="736" t="s">
        <v>92</v>
      </c>
      <c r="B10" s="741">
        <v>2.2336455591596911</v>
      </c>
    </row>
    <row r="11" spans="1:2">
      <c r="A11" s="736" t="s">
        <v>93</v>
      </c>
      <c r="B11" s="741">
        <v>1.289908024062753</v>
      </c>
    </row>
    <row r="12" spans="1:2">
      <c r="A12" s="736" t="s">
        <v>94</v>
      </c>
      <c r="B12" s="741">
        <v>0.52771478675051975</v>
      </c>
    </row>
    <row r="13" spans="1:2">
      <c r="A13" s="736" t="s">
        <v>95</v>
      </c>
      <c r="B13" s="741">
        <v>2.39970328243803</v>
      </c>
    </row>
    <row r="14" spans="1:2">
      <c r="A14" s="736" t="s">
        <v>96</v>
      </c>
      <c r="B14" s="741">
        <v>0.90108438556364945</v>
      </c>
    </row>
    <row r="15" spans="1:2">
      <c r="A15" s="736" t="s">
        <v>97</v>
      </c>
      <c r="B15" s="741">
        <v>1.9054017562296051</v>
      </c>
    </row>
    <row r="16" spans="1:2">
      <c r="A16" s="736" t="s">
        <v>98</v>
      </c>
      <c r="B16" s="741">
        <v>1.8078298298754241</v>
      </c>
    </row>
    <row r="17" spans="1:2">
      <c r="A17" s="736" t="s">
        <v>99</v>
      </c>
      <c r="B17" s="741">
        <v>3.582148794747579</v>
      </c>
    </row>
    <row r="18" spans="1:2">
      <c r="A18" s="736" t="s">
        <v>100</v>
      </c>
      <c r="B18" s="741">
        <v>1.001096423447194</v>
      </c>
    </row>
    <row r="19" spans="1:2">
      <c r="A19" s="736" t="s">
        <v>101</v>
      </c>
      <c r="B19" s="741">
        <v>0.63055735400812718</v>
      </c>
    </row>
    <row r="20" spans="1:2">
      <c r="A20" s="736" t="s">
        <v>102</v>
      </c>
      <c r="B20" s="741">
        <v>3.5924948676320829</v>
      </c>
    </row>
    <row r="21" spans="1:2">
      <c r="A21" s="736" t="s">
        <v>103</v>
      </c>
      <c r="B21" s="741">
        <v>1.0216258951142461</v>
      </c>
    </row>
    <row r="22" spans="1:2">
      <c r="A22" s="736" t="s">
        <v>104</v>
      </c>
      <c r="B22" s="741">
        <v>0.54453528889293767</v>
      </c>
    </row>
    <row r="23" spans="1:2">
      <c r="A23" s="736" t="s">
        <v>105</v>
      </c>
      <c r="B23" s="741">
        <v>1.361517163744498</v>
      </c>
    </row>
    <row r="24" spans="1:2">
      <c r="A24" s="736" t="s">
        <v>106</v>
      </c>
      <c r="B24" s="741">
        <v>0.57990063865852426</v>
      </c>
    </row>
    <row r="25" spans="1:2">
      <c r="A25" s="736" t="s">
        <v>107</v>
      </c>
      <c r="B25" s="741">
        <v>1.5740996801827161</v>
      </c>
    </row>
    <row r="26" spans="1:2">
      <c r="A26" s="736" t="s">
        <v>108</v>
      </c>
      <c r="B26" s="741">
        <v>0.57801361907581594</v>
      </c>
    </row>
    <row r="27" spans="1:2">
      <c r="A27" s="736" t="s">
        <v>109</v>
      </c>
      <c r="B27" s="741">
        <v>2.4750864612851911</v>
      </c>
    </row>
    <row r="28" spans="1:2">
      <c r="A28" s="736" t="s">
        <v>110</v>
      </c>
      <c r="B28" s="741">
        <v>0.72767379287682643</v>
      </c>
    </row>
    <row r="29" spans="1:2">
      <c r="A29" s="736" t="s">
        <v>111</v>
      </c>
      <c r="B29" s="741">
        <v>0.98905853990233039</v>
      </c>
    </row>
    <row r="30" spans="1:2">
      <c r="A30" s="736" t="s">
        <v>112</v>
      </c>
      <c r="B30" s="741">
        <v>6.0690128610145004</v>
      </c>
    </row>
    <row r="31" spans="1:2">
      <c r="A31" s="736" t="s">
        <v>113</v>
      </c>
      <c r="B31" s="741">
        <v>9.5862546890809899</v>
      </c>
    </row>
    <row r="32" spans="1:2">
      <c r="A32" s="736" t="s">
        <v>114</v>
      </c>
      <c r="B32" s="741">
        <v>4.7164102380572812</v>
      </c>
    </row>
    <row r="33" spans="1:2">
      <c r="A33" s="736" t="s">
        <v>115</v>
      </c>
      <c r="B33" s="741">
        <v>5.2126313186688051</v>
      </c>
    </row>
    <row r="34" spans="1:2">
      <c r="A34" s="736" t="s">
        <v>116</v>
      </c>
      <c r="B34" s="741">
        <v>5.1958758861671708</v>
      </c>
    </row>
    <row r="35" spans="1:2">
      <c r="A35" s="736" t="s">
        <v>117</v>
      </c>
      <c r="B35" s="741">
        <v>2.2428854481508829</v>
      </c>
    </row>
    <row r="36" spans="1:2">
      <c r="A36" s="739" t="s">
        <v>118</v>
      </c>
      <c r="B36" s="742">
        <v>5.9834137485644012</v>
      </c>
    </row>
    <row r="37" spans="1:2">
      <c r="A37" s="729" t="s">
        <v>84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"/>
  <sheetViews>
    <sheetView workbookViewId="0"/>
  </sheetViews>
  <sheetFormatPr defaultRowHeight="14.4"/>
  <cols>
    <col min="10" max="10" width="4.33203125" customWidth="1"/>
    <col min="11" max="11" width="7.88671875" customWidth="1"/>
    <col min="12" max="13" width="11.88671875" customWidth="1"/>
    <col min="14" max="14" width="16.33203125" customWidth="1"/>
    <col min="15" max="15" width="16" customWidth="1"/>
    <col min="16" max="16" width="18.109375" customWidth="1"/>
  </cols>
  <sheetData>
    <row r="3" spans="1:16">
      <c r="A3" s="718" t="s">
        <v>438</v>
      </c>
    </row>
    <row r="4" spans="1:16" ht="48" customHeight="1">
      <c r="A4" s="719"/>
      <c r="B4" s="720" t="s">
        <v>19</v>
      </c>
      <c r="C4" s="720" t="s">
        <v>20</v>
      </c>
      <c r="D4" s="720" t="s">
        <v>21</v>
      </c>
      <c r="E4" s="720" t="s">
        <v>22</v>
      </c>
      <c r="F4" s="720" t="s">
        <v>23</v>
      </c>
      <c r="G4" s="720" t="s">
        <v>25</v>
      </c>
      <c r="H4" s="802" t="s">
        <v>288</v>
      </c>
      <c r="K4" s="800" t="s">
        <v>279</v>
      </c>
      <c r="L4" s="800" t="s">
        <v>287</v>
      </c>
      <c r="M4" s="800" t="s">
        <v>288</v>
      </c>
      <c r="N4" s="801" t="s">
        <v>289</v>
      </c>
      <c r="O4" s="801" t="s">
        <v>290</v>
      </c>
      <c r="P4" s="801" t="s">
        <v>291</v>
      </c>
    </row>
    <row r="5" spans="1:16">
      <c r="A5" s="725" t="s">
        <v>32</v>
      </c>
      <c r="B5" s="746">
        <v>124653</v>
      </c>
      <c r="C5" s="746">
        <v>50570</v>
      </c>
      <c r="D5" s="746">
        <v>16165</v>
      </c>
      <c r="E5" s="746">
        <v>29967</v>
      </c>
      <c r="F5" s="746">
        <v>119945</v>
      </c>
      <c r="G5" s="746">
        <v>341300</v>
      </c>
      <c r="H5" s="803">
        <f>G5-B5</f>
        <v>216647</v>
      </c>
      <c r="K5" s="746" t="s">
        <v>32</v>
      </c>
      <c r="L5" s="746">
        <v>726119</v>
      </c>
      <c r="M5" s="746">
        <v>216647</v>
      </c>
      <c r="N5" s="746">
        <v>509472</v>
      </c>
      <c r="O5" s="746">
        <v>942766</v>
      </c>
      <c r="P5" s="806">
        <f>N5/O5</f>
        <v>0.54040132970429566</v>
      </c>
    </row>
    <row r="6" spans="1:16">
      <c r="A6" s="725" t="s">
        <v>33</v>
      </c>
      <c r="B6" s="746">
        <v>302637</v>
      </c>
      <c r="C6" s="746">
        <v>242842</v>
      </c>
      <c r="D6" s="746">
        <v>27778</v>
      </c>
      <c r="E6" s="746">
        <v>20811</v>
      </c>
      <c r="F6" s="746">
        <v>194515</v>
      </c>
      <c r="G6" s="746">
        <v>788583</v>
      </c>
      <c r="H6" s="803">
        <f>G6-C6</f>
        <v>545741</v>
      </c>
      <c r="K6" s="746" t="s">
        <v>33</v>
      </c>
      <c r="L6" s="746">
        <v>169419</v>
      </c>
      <c r="M6" s="746">
        <v>545741</v>
      </c>
      <c r="N6" s="746">
        <v>-376322</v>
      </c>
      <c r="O6" s="746">
        <v>715160</v>
      </c>
      <c r="P6" s="806">
        <f t="shared" ref="P6:P9" si="0">N6/O6</f>
        <v>-0.5262067229710834</v>
      </c>
    </row>
    <row r="7" spans="1:16">
      <c r="A7" s="725" t="s">
        <v>34</v>
      </c>
      <c r="B7" s="746">
        <v>195767</v>
      </c>
      <c r="C7" s="746">
        <v>78715</v>
      </c>
      <c r="D7" s="746">
        <v>144324</v>
      </c>
      <c r="E7" s="746">
        <v>42763</v>
      </c>
      <c r="F7" s="746">
        <v>176419</v>
      </c>
      <c r="G7" s="746">
        <v>637988</v>
      </c>
      <c r="H7" s="803">
        <f>G7-D7</f>
        <v>493664</v>
      </c>
      <c r="K7" s="746" t="s">
        <v>34</v>
      </c>
      <c r="L7" s="746">
        <v>74524</v>
      </c>
      <c r="M7" s="746">
        <v>493664</v>
      </c>
      <c r="N7" s="746">
        <v>-419140</v>
      </c>
      <c r="O7" s="746">
        <v>568188</v>
      </c>
      <c r="P7" s="806">
        <f t="shared" si="0"/>
        <v>-0.73767837405929026</v>
      </c>
    </row>
    <row r="8" spans="1:16">
      <c r="A8" s="725" t="s">
        <v>35</v>
      </c>
      <c r="B8" s="746">
        <v>105232</v>
      </c>
      <c r="C8" s="746">
        <v>16457</v>
      </c>
      <c r="D8" s="746">
        <v>19971</v>
      </c>
      <c r="E8" s="746">
        <v>65046</v>
      </c>
      <c r="F8" s="746">
        <v>302591</v>
      </c>
      <c r="G8" s="746">
        <v>509297</v>
      </c>
      <c r="H8" s="803">
        <f>G8-E8</f>
        <v>444251</v>
      </c>
      <c r="K8" s="746" t="s">
        <v>35</v>
      </c>
      <c r="L8" s="746">
        <v>112809</v>
      </c>
      <c r="M8" s="746">
        <v>444251</v>
      </c>
      <c r="N8" s="746">
        <v>-331442</v>
      </c>
      <c r="O8" s="746">
        <v>557060</v>
      </c>
      <c r="P8" s="806">
        <f t="shared" si="0"/>
        <v>-0.59498438229275119</v>
      </c>
    </row>
    <row r="9" spans="1:16">
      <c r="A9" s="725" t="s">
        <v>36</v>
      </c>
      <c r="B9" s="746">
        <v>122483</v>
      </c>
      <c r="C9" s="746">
        <v>23677</v>
      </c>
      <c r="D9" s="746">
        <v>10610</v>
      </c>
      <c r="E9" s="746">
        <v>19268</v>
      </c>
      <c r="F9" s="746">
        <v>249953</v>
      </c>
      <c r="G9" s="746">
        <v>425991</v>
      </c>
      <c r="H9" s="803">
        <f>G9-F9</f>
        <v>176038</v>
      </c>
      <c r="K9" s="746" t="s">
        <v>36</v>
      </c>
      <c r="L9" s="746">
        <v>793470</v>
      </c>
      <c r="M9" s="746">
        <v>176038</v>
      </c>
      <c r="N9" s="746">
        <v>617432</v>
      </c>
      <c r="O9" s="746">
        <v>969508</v>
      </c>
      <c r="P9" s="806">
        <f t="shared" si="0"/>
        <v>0.63685085631062355</v>
      </c>
    </row>
    <row r="10" spans="1:16">
      <c r="A10" s="725" t="s">
        <v>25</v>
      </c>
      <c r="B10" s="746">
        <v>850772</v>
      </c>
      <c r="C10" s="746">
        <v>412261</v>
      </c>
      <c r="D10" s="746">
        <v>218848</v>
      </c>
      <c r="E10" s="746">
        <v>177855</v>
      </c>
      <c r="F10" s="746">
        <v>1043423</v>
      </c>
      <c r="G10" s="746">
        <v>2703159</v>
      </c>
      <c r="H10" s="795"/>
    </row>
    <row r="11" spans="1:16">
      <c r="A11" s="802" t="s">
        <v>287</v>
      </c>
      <c r="B11" s="804">
        <f>B10-B5</f>
        <v>726119</v>
      </c>
      <c r="C11" s="804">
        <f>C10-C6</f>
        <v>169419</v>
      </c>
      <c r="D11" s="804">
        <f>D10-D7</f>
        <v>74524</v>
      </c>
      <c r="E11" s="804">
        <f>E10-E8</f>
        <v>112809</v>
      </c>
      <c r="F11" s="804">
        <f>F10-F9</f>
        <v>793470</v>
      </c>
      <c r="G11" s="799"/>
      <c r="K11" s="805"/>
      <c r="L11" s="798"/>
      <c r="M11" s="798"/>
      <c r="N11" s="798"/>
      <c r="O11" s="798"/>
      <c r="P11" s="798"/>
    </row>
    <row r="12" spans="1:16">
      <c r="A12" s="729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workbookViewId="0">
      <selection activeCell="B1" sqref="B1"/>
    </sheetView>
  </sheetViews>
  <sheetFormatPr defaultRowHeight="14.4"/>
  <cols>
    <col min="1" max="1" width="16.88671875" customWidth="1"/>
    <col min="2" max="10" width="13" customWidth="1"/>
  </cols>
  <sheetData>
    <row r="3" spans="1:10">
      <c r="A3" s="784" t="s">
        <v>271</v>
      </c>
    </row>
    <row r="4" spans="1:10" ht="15" customHeight="1">
      <c r="A4" s="1148" t="s">
        <v>269</v>
      </c>
      <c r="B4" s="1150" t="s">
        <v>11</v>
      </c>
      <c r="C4" s="1151"/>
      <c r="D4" s="1152"/>
      <c r="E4" s="1153" t="s">
        <v>12</v>
      </c>
      <c r="F4" s="1154"/>
      <c r="G4" s="1155"/>
      <c r="H4" s="1156" t="s">
        <v>13</v>
      </c>
      <c r="I4" s="1157"/>
      <c r="J4" s="1158"/>
    </row>
    <row r="5" spans="1:10" s="778" customFormat="1">
      <c r="A5" s="1149"/>
      <c r="B5" s="772" t="s">
        <v>14</v>
      </c>
      <c r="C5" s="779" t="s">
        <v>267</v>
      </c>
      <c r="D5" s="773" t="s">
        <v>15</v>
      </c>
      <c r="E5" s="774" t="s">
        <v>14</v>
      </c>
      <c r="F5" s="780" t="s">
        <v>268</v>
      </c>
      <c r="G5" s="775" t="s">
        <v>15</v>
      </c>
      <c r="H5" s="776" t="s">
        <v>14</v>
      </c>
      <c r="I5" s="781" t="s">
        <v>265</v>
      </c>
      <c r="J5" s="777" t="s">
        <v>15</v>
      </c>
    </row>
    <row r="6" spans="1:10">
      <c r="A6" s="72" t="s">
        <v>4</v>
      </c>
      <c r="B6" s="73"/>
      <c r="C6" s="75"/>
      <c r="D6" s="74"/>
      <c r="E6" s="76"/>
      <c r="F6" s="78"/>
      <c r="G6" s="77"/>
      <c r="H6" s="79"/>
      <c r="I6" s="81"/>
      <c r="J6" s="80"/>
    </row>
    <row r="7" spans="1:10">
      <c r="A7" s="82" t="s">
        <v>16</v>
      </c>
      <c r="B7" s="83">
        <v>733116</v>
      </c>
      <c r="C7" s="85">
        <v>1854525</v>
      </c>
      <c r="D7" s="84">
        <v>39.531200711772563</v>
      </c>
      <c r="E7" s="86">
        <v>714047</v>
      </c>
      <c r="F7" s="88">
        <v>1846720</v>
      </c>
      <c r="G7" s="87">
        <v>38.665688355570957</v>
      </c>
      <c r="H7" s="89">
        <v>1447163</v>
      </c>
      <c r="I7" s="91">
        <v>3701245</v>
      </c>
      <c r="J7" s="90">
        <v>39.099357108216289</v>
      </c>
    </row>
    <row r="8" spans="1:10">
      <c r="A8" s="92" t="s">
        <v>17</v>
      </c>
      <c r="B8" s="93">
        <v>554870</v>
      </c>
      <c r="C8" s="95">
        <v>4574801</v>
      </c>
      <c r="D8" s="94">
        <v>12.128833582050889</v>
      </c>
      <c r="E8" s="96">
        <v>704803</v>
      </c>
      <c r="F8" s="98">
        <v>4970348</v>
      </c>
      <c r="G8" s="97">
        <v>14.18015398519379</v>
      </c>
      <c r="H8" s="99">
        <v>1259673</v>
      </c>
      <c r="I8" s="101">
        <v>9545149</v>
      </c>
      <c r="J8" s="100">
        <v>13.19699671529486</v>
      </c>
    </row>
    <row r="9" spans="1:10">
      <c r="A9" s="102" t="s">
        <v>18</v>
      </c>
      <c r="B9" s="103">
        <v>1287986</v>
      </c>
      <c r="C9" s="105">
        <v>6429326</v>
      </c>
      <c r="D9" s="104">
        <v>20.032986350357721</v>
      </c>
      <c r="E9" s="106">
        <v>1418850</v>
      </c>
      <c r="F9" s="108">
        <v>6817068</v>
      </c>
      <c r="G9" s="107">
        <v>20.813200044359249</v>
      </c>
      <c r="H9" s="109">
        <v>2706836</v>
      </c>
      <c r="I9" s="111">
        <v>13246394</v>
      </c>
      <c r="J9" s="110">
        <v>20.434512215173431</v>
      </c>
    </row>
    <row r="10" spans="1:10">
      <c r="A10" s="112" t="s">
        <v>19</v>
      </c>
      <c r="B10" s="113"/>
      <c r="C10" s="115"/>
      <c r="D10" s="114"/>
      <c r="E10" s="116"/>
      <c r="F10" s="118"/>
      <c r="G10" s="117"/>
      <c r="H10" s="119"/>
      <c r="I10" s="121"/>
      <c r="J10" s="120"/>
    </row>
    <row r="11" spans="1:10">
      <c r="A11" s="122" t="s">
        <v>16</v>
      </c>
      <c r="B11" s="123">
        <v>403677</v>
      </c>
      <c r="C11" s="125">
        <v>771661</v>
      </c>
      <c r="D11" s="124">
        <v>52.312738365681298</v>
      </c>
      <c r="E11" s="126">
        <v>389139</v>
      </c>
      <c r="F11" s="128">
        <v>745507</v>
      </c>
      <c r="G11" s="127">
        <v>52.197900220923479</v>
      </c>
      <c r="H11" s="129">
        <v>792816</v>
      </c>
      <c r="I11" s="131">
        <v>1517168</v>
      </c>
      <c r="J11" s="130">
        <v>52.256309123313962</v>
      </c>
    </row>
    <row r="12" spans="1:10">
      <c r="A12" s="132" t="s">
        <v>17</v>
      </c>
      <c r="B12" s="133">
        <v>31029</v>
      </c>
      <c r="C12" s="135">
        <v>117221</v>
      </c>
      <c r="D12" s="134">
        <v>26.4705129626944</v>
      </c>
      <c r="E12" s="136">
        <v>27696</v>
      </c>
      <c r="F12" s="138">
        <v>111166</v>
      </c>
      <c r="G12" s="137">
        <v>24.914092438335459</v>
      </c>
      <c r="H12" s="139">
        <v>58725</v>
      </c>
      <c r="I12" s="141">
        <v>228387</v>
      </c>
      <c r="J12" s="140">
        <v>25.712934624124841</v>
      </c>
    </row>
    <row r="13" spans="1:10">
      <c r="A13" s="142" t="s">
        <v>18</v>
      </c>
      <c r="B13" s="143">
        <v>434706</v>
      </c>
      <c r="C13" s="145">
        <v>888882</v>
      </c>
      <c r="D13" s="144">
        <v>48.904804012231097</v>
      </c>
      <c r="E13" s="146">
        <v>416835</v>
      </c>
      <c r="F13" s="148">
        <v>856673</v>
      </c>
      <c r="G13" s="147">
        <v>48.657422377033008</v>
      </c>
      <c r="H13" s="149">
        <v>851541</v>
      </c>
      <c r="I13" s="151">
        <v>1745555</v>
      </c>
      <c r="J13" s="150">
        <v>48.783395538954657</v>
      </c>
    </row>
    <row r="14" spans="1:10">
      <c r="A14" s="152" t="s">
        <v>20</v>
      </c>
      <c r="B14" s="153"/>
      <c r="C14" s="155"/>
      <c r="D14" s="154"/>
      <c r="E14" s="156"/>
      <c r="F14" s="158"/>
      <c r="G14" s="157"/>
      <c r="H14" s="159"/>
      <c r="I14" s="161"/>
      <c r="J14" s="160"/>
    </row>
    <row r="15" spans="1:10">
      <c r="A15" s="162" t="s">
        <v>16</v>
      </c>
      <c r="B15" s="163">
        <v>77830</v>
      </c>
      <c r="C15" s="165">
        <v>223963</v>
      </c>
      <c r="D15" s="164">
        <v>34.751275880390963</v>
      </c>
      <c r="E15" s="166">
        <v>72287</v>
      </c>
      <c r="F15" s="168">
        <v>220143</v>
      </c>
      <c r="G15" s="167">
        <v>32.836383623372079</v>
      </c>
      <c r="H15" s="169">
        <v>150117</v>
      </c>
      <c r="I15" s="171">
        <v>444106</v>
      </c>
      <c r="J15" s="170">
        <v>33.802065272705157</v>
      </c>
    </row>
    <row r="16" spans="1:10">
      <c r="A16" s="172" t="s">
        <v>17</v>
      </c>
      <c r="B16" s="173">
        <v>108723</v>
      </c>
      <c r="C16" s="175">
        <v>1224492</v>
      </c>
      <c r="D16" s="174">
        <v>8.8790290177477686</v>
      </c>
      <c r="E16" s="176">
        <v>154290</v>
      </c>
      <c r="F16" s="178">
        <v>1334101</v>
      </c>
      <c r="G16" s="177">
        <v>11.56509139862724</v>
      </c>
      <c r="H16" s="179">
        <v>263013</v>
      </c>
      <c r="I16" s="181">
        <v>2558593</v>
      </c>
      <c r="J16" s="180">
        <v>10.27959507432405</v>
      </c>
    </row>
    <row r="17" spans="1:10">
      <c r="A17" s="182" t="s">
        <v>18</v>
      </c>
      <c r="B17" s="183">
        <v>186553</v>
      </c>
      <c r="C17" s="185">
        <v>1448455</v>
      </c>
      <c r="D17" s="184">
        <v>12.879447411207121</v>
      </c>
      <c r="E17" s="186">
        <v>226577</v>
      </c>
      <c r="F17" s="188">
        <v>1554244</v>
      </c>
      <c r="G17" s="187">
        <v>14.57795558483739</v>
      </c>
      <c r="H17" s="189">
        <v>413130</v>
      </c>
      <c r="I17" s="191">
        <v>3002699</v>
      </c>
      <c r="J17" s="190">
        <v>13.75862182656337</v>
      </c>
    </row>
    <row r="18" spans="1:10">
      <c r="A18" s="192" t="s">
        <v>21</v>
      </c>
      <c r="B18" s="193"/>
      <c r="C18" s="195"/>
      <c r="D18" s="194"/>
      <c r="E18" s="196"/>
      <c r="F18" s="198"/>
      <c r="G18" s="197"/>
      <c r="H18" s="199"/>
      <c r="I18" s="201"/>
      <c r="J18" s="200"/>
    </row>
    <row r="19" spans="1:10">
      <c r="A19" s="202" t="s">
        <v>16</v>
      </c>
      <c r="B19" s="203">
        <v>54627</v>
      </c>
      <c r="C19" s="205">
        <v>312001</v>
      </c>
      <c r="D19" s="204">
        <v>17.508597728853431</v>
      </c>
      <c r="E19" s="206">
        <v>56437</v>
      </c>
      <c r="F19" s="208">
        <v>328306</v>
      </c>
      <c r="G19" s="207">
        <v>17.190365086230528</v>
      </c>
      <c r="H19" s="209">
        <v>111064</v>
      </c>
      <c r="I19" s="211">
        <v>640307</v>
      </c>
      <c r="J19" s="210">
        <v>17.345429614231922</v>
      </c>
    </row>
    <row r="20" spans="1:10">
      <c r="A20" s="212" t="s">
        <v>17</v>
      </c>
      <c r="B20" s="213">
        <v>46495</v>
      </c>
      <c r="C20" s="215">
        <v>1072634</v>
      </c>
      <c r="D20" s="214">
        <v>4.3346565557310317</v>
      </c>
      <c r="E20" s="216">
        <v>61988</v>
      </c>
      <c r="F20" s="218">
        <v>1183543</v>
      </c>
      <c r="G20" s="217">
        <v>5.2374945396998669</v>
      </c>
      <c r="H20" s="219">
        <v>108483</v>
      </c>
      <c r="I20" s="221">
        <v>2256177</v>
      </c>
      <c r="J20" s="220">
        <v>4.8082663727180979</v>
      </c>
    </row>
    <row r="21" spans="1:10">
      <c r="A21" s="222" t="s">
        <v>18</v>
      </c>
      <c r="B21" s="223">
        <v>101122</v>
      </c>
      <c r="C21" s="225">
        <v>1384635</v>
      </c>
      <c r="D21" s="224">
        <v>7.3031520942342203</v>
      </c>
      <c r="E21" s="226">
        <v>118425</v>
      </c>
      <c r="F21" s="228">
        <v>1511849</v>
      </c>
      <c r="G21" s="227">
        <v>7.8331235460684239</v>
      </c>
      <c r="H21" s="229">
        <v>219547</v>
      </c>
      <c r="I21" s="231">
        <v>2896484</v>
      </c>
      <c r="J21" s="230">
        <v>7.5797760319062686</v>
      </c>
    </row>
    <row r="22" spans="1:10">
      <c r="A22" s="232" t="s">
        <v>22</v>
      </c>
      <c r="B22" s="233"/>
      <c r="C22" s="235"/>
      <c r="D22" s="234"/>
      <c r="E22" s="236"/>
      <c r="F22" s="238"/>
      <c r="G22" s="237"/>
      <c r="H22" s="239"/>
      <c r="I22" s="241"/>
      <c r="J22" s="240"/>
    </row>
    <row r="23" spans="1:10">
      <c r="A23" s="242" t="s">
        <v>16</v>
      </c>
      <c r="B23" s="243">
        <v>39144</v>
      </c>
      <c r="C23" s="245">
        <v>170807</v>
      </c>
      <c r="D23" s="244">
        <v>22.917093561739279</v>
      </c>
      <c r="E23" s="246">
        <v>44788</v>
      </c>
      <c r="F23" s="248">
        <v>182922</v>
      </c>
      <c r="G23" s="247">
        <v>24.484753064147561</v>
      </c>
      <c r="H23" s="249">
        <v>83932</v>
      </c>
      <c r="I23" s="251">
        <v>353729</v>
      </c>
      <c r="J23" s="250">
        <v>23.727768998300959</v>
      </c>
    </row>
    <row r="24" spans="1:10">
      <c r="A24" s="252" t="s">
        <v>17</v>
      </c>
      <c r="B24" s="253">
        <v>32435</v>
      </c>
      <c r="C24" s="255">
        <v>802153</v>
      </c>
      <c r="D24" s="254">
        <v>4.0434929495993908</v>
      </c>
      <c r="E24" s="256">
        <v>61883</v>
      </c>
      <c r="F24" s="258">
        <v>882629</v>
      </c>
      <c r="G24" s="257">
        <v>7.0112130917973472</v>
      </c>
      <c r="H24" s="259">
        <v>94318</v>
      </c>
      <c r="I24" s="261">
        <v>1684782</v>
      </c>
      <c r="J24" s="260">
        <v>5.5982317000062922</v>
      </c>
    </row>
    <row r="25" spans="1:10">
      <c r="A25" s="262" t="s">
        <v>18</v>
      </c>
      <c r="B25" s="263">
        <v>71579</v>
      </c>
      <c r="C25" s="265">
        <v>972960</v>
      </c>
      <c r="D25" s="264">
        <v>7.3568286466041766</v>
      </c>
      <c r="E25" s="266">
        <v>106671</v>
      </c>
      <c r="F25" s="268">
        <v>1065551</v>
      </c>
      <c r="G25" s="267">
        <v>10.01087700166393</v>
      </c>
      <c r="H25" s="269">
        <v>178250</v>
      </c>
      <c r="I25" s="271">
        <v>2038511</v>
      </c>
      <c r="J25" s="270">
        <v>8.7441274538131015</v>
      </c>
    </row>
    <row r="26" spans="1:10">
      <c r="A26" s="272" t="s">
        <v>23</v>
      </c>
      <c r="B26" s="273"/>
      <c r="C26" s="275"/>
      <c r="D26" s="274"/>
      <c r="E26" s="276"/>
      <c r="F26" s="278"/>
      <c r="G26" s="277"/>
      <c r="H26" s="279"/>
      <c r="I26" s="281"/>
      <c r="J26" s="280"/>
    </row>
    <row r="27" spans="1:10">
      <c r="A27" s="282" t="s">
        <v>16</v>
      </c>
      <c r="B27" s="283">
        <v>157838</v>
      </c>
      <c r="C27" s="285">
        <v>376093</v>
      </c>
      <c r="D27" s="284">
        <v>41.967811153092462</v>
      </c>
      <c r="E27" s="286">
        <v>151396</v>
      </c>
      <c r="F27" s="288">
        <v>369842</v>
      </c>
      <c r="G27" s="287">
        <v>40.935318325122623</v>
      </c>
      <c r="H27" s="289">
        <v>309234</v>
      </c>
      <c r="I27" s="291">
        <v>745935</v>
      </c>
      <c r="J27" s="290">
        <v>41.455890928834279</v>
      </c>
    </row>
    <row r="28" spans="1:10">
      <c r="A28" s="292" t="s">
        <v>17</v>
      </c>
      <c r="B28" s="293">
        <v>336188</v>
      </c>
      <c r="C28" s="295">
        <v>1358301</v>
      </c>
      <c r="D28" s="294">
        <v>24.750625965820539</v>
      </c>
      <c r="E28" s="296">
        <v>398946</v>
      </c>
      <c r="F28" s="298">
        <v>1458909</v>
      </c>
      <c r="G28" s="297">
        <v>27.345502700990949</v>
      </c>
      <c r="H28" s="299">
        <v>735134</v>
      </c>
      <c r="I28" s="301">
        <v>2817210</v>
      </c>
      <c r="J28" s="300">
        <v>26.094398358659809</v>
      </c>
    </row>
    <row r="29" spans="1:10">
      <c r="A29" s="302" t="s">
        <v>18</v>
      </c>
      <c r="B29" s="303">
        <v>494026</v>
      </c>
      <c r="C29" s="305">
        <v>1734394</v>
      </c>
      <c r="D29" s="304">
        <v>28.48406994027885</v>
      </c>
      <c r="E29" s="306">
        <v>550342</v>
      </c>
      <c r="F29" s="308">
        <v>1828751</v>
      </c>
      <c r="G29" s="307">
        <v>30.093872812646449</v>
      </c>
      <c r="H29" s="309">
        <v>1044368</v>
      </c>
      <c r="I29" s="311">
        <v>3563145</v>
      </c>
      <c r="J29" s="310">
        <v>29.310286277993171</v>
      </c>
    </row>
    <row r="30" spans="1:10">
      <c r="A30" s="312" t="s">
        <v>10</v>
      </c>
    </row>
  </sheetData>
  <mergeCells count="4">
    <mergeCell ref="A4:A5"/>
    <mergeCell ref="B4:D4"/>
    <mergeCell ref="E4:G4"/>
    <mergeCell ref="H4:J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37"/>
  <sheetViews>
    <sheetView workbookViewId="0">
      <selection activeCell="A3" sqref="A3"/>
    </sheetView>
  </sheetViews>
  <sheetFormatPr defaultRowHeight="14.4"/>
  <sheetData>
    <row r="3" spans="1:32">
      <c r="A3" s="718" t="s">
        <v>439</v>
      </c>
    </row>
    <row r="4" spans="1:32">
      <c r="A4" s="730"/>
      <c r="B4" s="751" t="s">
        <v>155</v>
      </c>
      <c r="C4" s="751" t="s">
        <v>156</v>
      </c>
      <c r="D4" s="751" t="s">
        <v>157</v>
      </c>
      <c r="E4" s="751" t="s">
        <v>158</v>
      </c>
      <c r="F4" s="751" t="s">
        <v>159</v>
      </c>
      <c r="G4" s="751" t="s">
        <v>160</v>
      </c>
      <c r="H4" s="751" t="s">
        <v>161</v>
      </c>
      <c r="I4" s="751" t="s">
        <v>162</v>
      </c>
      <c r="J4" s="751" t="s">
        <v>163</v>
      </c>
      <c r="K4" s="751" t="s">
        <v>164</v>
      </c>
      <c r="L4" s="751" t="s">
        <v>165</v>
      </c>
      <c r="M4" s="751" t="s">
        <v>166</v>
      </c>
      <c r="N4" s="751" t="s">
        <v>167</v>
      </c>
      <c r="O4" s="751" t="s">
        <v>168</v>
      </c>
      <c r="P4" s="751" t="s">
        <v>169</v>
      </c>
      <c r="Q4" s="751" t="s">
        <v>170</v>
      </c>
      <c r="R4" s="751" t="s">
        <v>171</v>
      </c>
      <c r="S4" s="751" t="s">
        <v>172</v>
      </c>
      <c r="T4" s="751" t="s">
        <v>173</v>
      </c>
      <c r="U4" s="751" t="s">
        <v>174</v>
      </c>
      <c r="V4" s="751" t="s">
        <v>175</v>
      </c>
      <c r="W4" s="751" t="s">
        <v>176</v>
      </c>
      <c r="X4" s="751" t="s">
        <v>177</v>
      </c>
      <c r="Y4" s="751" t="s">
        <v>178</v>
      </c>
      <c r="Z4" s="751" t="s">
        <v>179</v>
      </c>
      <c r="AA4" s="751" t="s">
        <v>180</v>
      </c>
      <c r="AB4" s="751" t="s">
        <v>181</v>
      </c>
      <c r="AC4" s="751" t="s">
        <v>182</v>
      </c>
      <c r="AD4" s="751" t="s">
        <v>183</v>
      </c>
      <c r="AE4" s="751" t="s">
        <v>184</v>
      </c>
      <c r="AF4" s="751" t="s">
        <v>25</v>
      </c>
    </row>
    <row r="5" spans="1:32">
      <c r="A5" s="734" t="s">
        <v>155</v>
      </c>
      <c r="B5" s="735"/>
      <c r="C5" s="752">
        <v>31477</v>
      </c>
      <c r="D5" s="752">
        <v>21820</v>
      </c>
      <c r="E5" s="752">
        <v>1509</v>
      </c>
      <c r="F5" s="752">
        <v>791</v>
      </c>
      <c r="G5" s="752">
        <v>409</v>
      </c>
      <c r="H5" s="752">
        <v>1694</v>
      </c>
      <c r="I5" s="752">
        <v>690</v>
      </c>
      <c r="J5" s="752">
        <v>1573</v>
      </c>
      <c r="K5" s="752">
        <v>2179</v>
      </c>
      <c r="L5" s="752">
        <v>12894</v>
      </c>
      <c r="M5" s="752">
        <v>649</v>
      </c>
      <c r="N5" s="752">
        <v>591</v>
      </c>
      <c r="O5" s="752">
        <v>2316</v>
      </c>
      <c r="P5" s="752">
        <v>180</v>
      </c>
      <c r="Q5" s="752">
        <v>391</v>
      </c>
      <c r="R5" s="752">
        <v>722</v>
      </c>
      <c r="S5" s="752">
        <v>397</v>
      </c>
      <c r="T5" s="752">
        <v>5938</v>
      </c>
      <c r="U5" s="752">
        <v>558</v>
      </c>
      <c r="V5" s="752">
        <v>1966</v>
      </c>
      <c r="W5" s="752">
        <v>222</v>
      </c>
      <c r="X5" s="752">
        <v>885</v>
      </c>
      <c r="Y5" s="752">
        <v>5761</v>
      </c>
      <c r="Z5" s="752">
        <v>2527</v>
      </c>
      <c r="AA5" s="752">
        <v>2335</v>
      </c>
      <c r="AB5" s="752">
        <v>2320</v>
      </c>
      <c r="AC5" s="752">
        <v>779</v>
      </c>
      <c r="AD5" s="752">
        <v>1042</v>
      </c>
      <c r="AE5" s="752">
        <v>7780</v>
      </c>
      <c r="AF5" s="752">
        <v>112395</v>
      </c>
    </row>
    <row r="6" spans="1:32">
      <c r="A6" s="736" t="s">
        <v>156</v>
      </c>
      <c r="B6" s="748">
        <v>13722</v>
      </c>
      <c r="D6" s="748">
        <v>25387</v>
      </c>
      <c r="E6" s="748">
        <v>1746</v>
      </c>
      <c r="F6" s="748">
        <v>1007</v>
      </c>
      <c r="G6" s="748">
        <v>617</v>
      </c>
      <c r="H6" s="748">
        <v>2179</v>
      </c>
      <c r="I6" s="748">
        <v>826</v>
      </c>
      <c r="J6" s="748">
        <v>2122</v>
      </c>
      <c r="K6" s="748">
        <v>2304</v>
      </c>
      <c r="L6" s="748">
        <v>8489</v>
      </c>
      <c r="M6" s="748">
        <v>1030</v>
      </c>
      <c r="N6" s="748">
        <v>727</v>
      </c>
      <c r="O6" s="748">
        <v>2112</v>
      </c>
      <c r="P6" s="748">
        <v>287</v>
      </c>
      <c r="Q6" s="748">
        <v>741</v>
      </c>
      <c r="R6" s="748">
        <v>1259</v>
      </c>
      <c r="S6" s="748">
        <v>960</v>
      </c>
      <c r="T6" s="748">
        <v>9722</v>
      </c>
      <c r="U6" s="748">
        <v>745</v>
      </c>
      <c r="V6" s="748">
        <v>2140</v>
      </c>
      <c r="W6" s="748">
        <v>415</v>
      </c>
      <c r="X6" s="748">
        <v>3151</v>
      </c>
      <c r="Y6" s="748">
        <v>23831</v>
      </c>
      <c r="Z6" s="748">
        <v>6780</v>
      </c>
      <c r="AA6" s="748">
        <v>6337</v>
      </c>
      <c r="AB6" s="748">
        <v>6627</v>
      </c>
      <c r="AC6" s="748">
        <v>1715</v>
      </c>
      <c r="AD6" s="748">
        <v>2259</v>
      </c>
      <c r="AE6" s="748">
        <v>9747</v>
      </c>
      <c r="AF6" s="748">
        <v>138984</v>
      </c>
    </row>
    <row r="7" spans="1:32">
      <c r="A7" s="736" t="s">
        <v>157</v>
      </c>
      <c r="B7" s="748">
        <v>9870</v>
      </c>
      <c r="C7" s="748">
        <v>22377</v>
      </c>
      <c r="E7" s="748">
        <v>986</v>
      </c>
      <c r="F7" s="748">
        <v>515</v>
      </c>
      <c r="G7" s="748">
        <v>345</v>
      </c>
      <c r="H7" s="748">
        <v>1227</v>
      </c>
      <c r="I7" s="748">
        <v>529</v>
      </c>
      <c r="J7" s="748">
        <v>1087</v>
      </c>
      <c r="K7" s="748">
        <v>1237</v>
      </c>
      <c r="L7" s="748">
        <v>3615</v>
      </c>
      <c r="M7" s="748">
        <v>479</v>
      </c>
      <c r="N7" s="748">
        <v>421</v>
      </c>
      <c r="O7" s="748">
        <v>1343</v>
      </c>
      <c r="P7" s="748">
        <v>193</v>
      </c>
      <c r="Q7" s="748">
        <v>363</v>
      </c>
      <c r="R7" s="748">
        <v>573</v>
      </c>
      <c r="S7" s="748">
        <v>431</v>
      </c>
      <c r="T7" s="748">
        <v>1545</v>
      </c>
      <c r="U7" s="748">
        <v>418</v>
      </c>
      <c r="V7" s="748">
        <v>1422</v>
      </c>
      <c r="W7" s="748">
        <v>190</v>
      </c>
      <c r="X7" s="748">
        <v>650</v>
      </c>
      <c r="Y7" s="748">
        <v>16054</v>
      </c>
      <c r="Z7" s="748">
        <v>3605</v>
      </c>
      <c r="AA7" s="748">
        <v>2809</v>
      </c>
      <c r="AB7" s="748">
        <v>3123</v>
      </c>
      <c r="AC7" s="748">
        <v>1123</v>
      </c>
      <c r="AD7" s="748">
        <v>1273</v>
      </c>
      <c r="AE7" s="748">
        <v>12118</v>
      </c>
      <c r="AF7" s="748">
        <v>89921</v>
      </c>
    </row>
    <row r="8" spans="1:32">
      <c r="A8" s="736" t="s">
        <v>158</v>
      </c>
      <c r="B8" s="748">
        <v>10170</v>
      </c>
      <c r="C8" s="748">
        <v>16911</v>
      </c>
      <c r="D8" s="748">
        <v>11366</v>
      </c>
      <c r="F8" s="748">
        <v>2445</v>
      </c>
      <c r="G8" s="748">
        <v>462</v>
      </c>
      <c r="H8" s="748">
        <v>6380</v>
      </c>
      <c r="I8" s="748">
        <v>2431</v>
      </c>
      <c r="J8" s="748">
        <v>9080</v>
      </c>
      <c r="K8" s="748">
        <v>2235</v>
      </c>
      <c r="L8" s="748">
        <v>3235</v>
      </c>
      <c r="M8" s="748">
        <v>391</v>
      </c>
      <c r="N8" s="748">
        <v>139</v>
      </c>
      <c r="O8" s="748">
        <v>849</v>
      </c>
      <c r="P8" s="748">
        <v>104</v>
      </c>
      <c r="Q8" s="748">
        <v>177</v>
      </c>
      <c r="R8" s="748">
        <v>358</v>
      </c>
      <c r="S8" s="748">
        <v>185</v>
      </c>
      <c r="T8" s="748">
        <v>797</v>
      </c>
      <c r="U8" s="748">
        <v>98</v>
      </c>
      <c r="V8" s="748">
        <v>778</v>
      </c>
      <c r="W8" s="748">
        <v>112</v>
      </c>
      <c r="X8" s="748">
        <v>336</v>
      </c>
      <c r="Y8" s="748">
        <v>2896</v>
      </c>
      <c r="Z8" s="748">
        <v>3398</v>
      </c>
      <c r="AA8" s="748">
        <v>1106</v>
      </c>
      <c r="AB8" s="748">
        <v>1942</v>
      </c>
      <c r="AC8" s="748">
        <v>2109</v>
      </c>
      <c r="AD8" s="748">
        <v>1265</v>
      </c>
      <c r="AE8" s="748">
        <v>7257</v>
      </c>
      <c r="AF8" s="748">
        <v>89012</v>
      </c>
    </row>
    <row r="9" spans="1:32">
      <c r="A9" s="736" t="s">
        <v>159</v>
      </c>
      <c r="B9" s="748">
        <v>5745</v>
      </c>
      <c r="C9" s="748">
        <v>10146</v>
      </c>
      <c r="D9" s="748">
        <v>6375</v>
      </c>
      <c r="E9" s="748">
        <v>7379</v>
      </c>
      <c r="G9" s="748">
        <v>2281</v>
      </c>
      <c r="H9" s="748">
        <v>14205</v>
      </c>
      <c r="I9" s="748">
        <v>738</v>
      </c>
      <c r="J9" s="748">
        <v>1665</v>
      </c>
      <c r="K9" s="748">
        <v>907</v>
      </c>
      <c r="L9" s="748">
        <v>1532</v>
      </c>
      <c r="M9" s="748">
        <v>186</v>
      </c>
      <c r="N9" s="748">
        <v>118</v>
      </c>
      <c r="O9" s="748">
        <v>474</v>
      </c>
      <c r="P9" s="748">
        <v>100</v>
      </c>
      <c r="Q9" s="748">
        <v>108</v>
      </c>
      <c r="R9" s="748">
        <v>289</v>
      </c>
      <c r="S9" s="748">
        <v>140</v>
      </c>
      <c r="T9" s="748">
        <v>540</v>
      </c>
      <c r="U9" s="748">
        <v>80</v>
      </c>
      <c r="V9" s="748">
        <v>577</v>
      </c>
      <c r="W9" s="748">
        <v>62</v>
      </c>
      <c r="X9" s="748">
        <v>255</v>
      </c>
      <c r="Y9" s="748">
        <v>1927</v>
      </c>
      <c r="Z9" s="748">
        <v>3228</v>
      </c>
      <c r="AA9" s="748">
        <v>997</v>
      </c>
      <c r="AB9" s="748">
        <v>1897</v>
      </c>
      <c r="AC9" s="748">
        <v>3837</v>
      </c>
      <c r="AD9" s="748">
        <v>1207</v>
      </c>
      <c r="AE9" s="748">
        <v>7458</v>
      </c>
      <c r="AF9" s="748">
        <v>74453</v>
      </c>
    </row>
    <row r="10" spans="1:32">
      <c r="A10" s="736" t="s">
        <v>160</v>
      </c>
      <c r="B10" s="748">
        <v>6055</v>
      </c>
      <c r="C10" s="748">
        <v>14351</v>
      </c>
      <c r="D10" s="748">
        <v>9270</v>
      </c>
      <c r="E10" s="748">
        <v>4549</v>
      </c>
      <c r="F10" s="748">
        <v>7126</v>
      </c>
      <c r="H10" s="748">
        <v>15832</v>
      </c>
      <c r="I10" s="748">
        <v>2673</v>
      </c>
      <c r="J10" s="748">
        <v>1601</v>
      </c>
      <c r="K10" s="748">
        <v>1253</v>
      </c>
      <c r="L10" s="748">
        <v>2278</v>
      </c>
      <c r="M10" s="748">
        <v>246</v>
      </c>
      <c r="N10" s="748">
        <v>150</v>
      </c>
      <c r="O10" s="748">
        <v>596</v>
      </c>
      <c r="P10" s="748">
        <v>117</v>
      </c>
      <c r="Q10" s="748">
        <v>141</v>
      </c>
      <c r="R10" s="748">
        <v>1537</v>
      </c>
      <c r="S10" s="748">
        <v>248</v>
      </c>
      <c r="T10" s="748">
        <v>649</v>
      </c>
      <c r="U10" s="748">
        <v>127</v>
      </c>
      <c r="V10" s="748">
        <v>667</v>
      </c>
      <c r="W10" s="748">
        <v>122</v>
      </c>
      <c r="X10" s="748">
        <v>387</v>
      </c>
      <c r="Y10" s="748">
        <v>3242</v>
      </c>
      <c r="Z10" s="748">
        <v>3740</v>
      </c>
      <c r="AA10" s="748">
        <v>1303</v>
      </c>
      <c r="AB10" s="748">
        <v>3047</v>
      </c>
      <c r="AC10" s="748">
        <v>3918</v>
      </c>
      <c r="AD10" s="748">
        <v>1888</v>
      </c>
      <c r="AE10" s="748">
        <v>13017</v>
      </c>
      <c r="AF10" s="748">
        <v>100130</v>
      </c>
    </row>
    <row r="11" spans="1:32">
      <c r="A11" s="736" t="s">
        <v>161</v>
      </c>
      <c r="B11" s="748">
        <v>10288</v>
      </c>
      <c r="C11" s="748">
        <v>18988</v>
      </c>
      <c r="D11" s="748">
        <v>12904</v>
      </c>
      <c r="E11" s="748">
        <v>9303</v>
      </c>
      <c r="F11" s="748">
        <v>7424</v>
      </c>
      <c r="G11" s="748">
        <v>3296</v>
      </c>
      <c r="I11" s="748">
        <v>3837</v>
      </c>
      <c r="J11" s="748">
        <v>2008</v>
      </c>
      <c r="K11" s="748">
        <v>1928</v>
      </c>
      <c r="L11" s="748">
        <v>2935</v>
      </c>
      <c r="M11" s="748">
        <v>419</v>
      </c>
      <c r="N11" s="748">
        <v>299</v>
      </c>
      <c r="O11" s="748">
        <v>989</v>
      </c>
      <c r="P11" s="748">
        <v>118</v>
      </c>
      <c r="Q11" s="748">
        <v>212</v>
      </c>
      <c r="R11" s="748">
        <v>717</v>
      </c>
      <c r="S11" s="748">
        <v>317</v>
      </c>
      <c r="T11" s="748">
        <v>849</v>
      </c>
      <c r="U11" s="748">
        <v>162</v>
      </c>
      <c r="V11" s="748">
        <v>1145</v>
      </c>
      <c r="W11" s="748">
        <v>157</v>
      </c>
      <c r="X11" s="748">
        <v>408</v>
      </c>
      <c r="Y11" s="748">
        <v>3221</v>
      </c>
      <c r="Z11" s="748">
        <v>2548</v>
      </c>
      <c r="AA11" s="748">
        <v>994</v>
      </c>
      <c r="AB11" s="748">
        <v>1865</v>
      </c>
      <c r="AC11" s="748">
        <v>4291</v>
      </c>
      <c r="AD11" s="748">
        <v>1211</v>
      </c>
      <c r="AE11" s="748">
        <v>6542</v>
      </c>
      <c r="AF11" s="748">
        <v>99375</v>
      </c>
    </row>
    <row r="12" spans="1:32">
      <c r="A12" s="736" t="s">
        <v>162</v>
      </c>
      <c r="B12" s="748">
        <v>5598</v>
      </c>
      <c r="C12" s="748">
        <v>13297</v>
      </c>
      <c r="D12" s="748">
        <v>8390</v>
      </c>
      <c r="E12" s="748">
        <v>12840</v>
      </c>
      <c r="F12" s="748">
        <v>1832</v>
      </c>
      <c r="G12" s="748">
        <v>3001</v>
      </c>
      <c r="H12" s="748">
        <v>10777</v>
      </c>
      <c r="J12" s="748">
        <v>7006</v>
      </c>
      <c r="K12" s="748">
        <v>1545</v>
      </c>
      <c r="L12" s="748">
        <v>2902</v>
      </c>
      <c r="M12" s="748">
        <v>1883</v>
      </c>
      <c r="N12" s="748">
        <v>195</v>
      </c>
      <c r="O12" s="748">
        <v>685</v>
      </c>
      <c r="P12" s="748">
        <v>167</v>
      </c>
      <c r="Q12" s="748">
        <v>182</v>
      </c>
      <c r="R12" s="748">
        <v>2033</v>
      </c>
      <c r="S12" s="748">
        <v>1492</v>
      </c>
      <c r="T12" s="748">
        <v>700</v>
      </c>
      <c r="U12" s="748">
        <v>191</v>
      </c>
      <c r="V12" s="748">
        <v>722</v>
      </c>
      <c r="W12" s="748">
        <v>133</v>
      </c>
      <c r="X12" s="748">
        <v>462</v>
      </c>
      <c r="Y12" s="748">
        <v>3004</v>
      </c>
      <c r="Z12" s="748">
        <v>4155</v>
      </c>
      <c r="AA12" s="748">
        <v>1185</v>
      </c>
      <c r="AB12" s="748">
        <v>3233</v>
      </c>
      <c r="AC12" s="748">
        <v>6548</v>
      </c>
      <c r="AD12" s="748">
        <v>2786</v>
      </c>
      <c r="AE12" s="748">
        <v>14335</v>
      </c>
      <c r="AF12" s="748">
        <v>111279</v>
      </c>
    </row>
    <row r="13" spans="1:32">
      <c r="A13" s="736" t="s">
        <v>163</v>
      </c>
      <c r="B13" s="748">
        <v>11718</v>
      </c>
      <c r="C13" s="748">
        <v>21675</v>
      </c>
      <c r="D13" s="748">
        <v>13666</v>
      </c>
      <c r="E13" s="748">
        <v>9570</v>
      </c>
      <c r="F13" s="748">
        <v>574</v>
      </c>
      <c r="G13" s="748">
        <v>212</v>
      </c>
      <c r="H13" s="748">
        <v>1698</v>
      </c>
      <c r="I13" s="748">
        <v>848</v>
      </c>
      <c r="K13" s="748">
        <v>9196</v>
      </c>
      <c r="L13" s="748">
        <v>7439</v>
      </c>
      <c r="M13" s="748">
        <v>1080</v>
      </c>
      <c r="N13" s="748">
        <v>213</v>
      </c>
      <c r="O13" s="748">
        <v>885</v>
      </c>
      <c r="P13" s="748">
        <v>116</v>
      </c>
      <c r="Q13" s="748">
        <v>312</v>
      </c>
      <c r="R13" s="748">
        <v>309</v>
      </c>
      <c r="S13" s="748">
        <v>212</v>
      </c>
      <c r="T13" s="748">
        <v>1115</v>
      </c>
      <c r="U13" s="748">
        <v>167</v>
      </c>
      <c r="V13" s="748">
        <v>767</v>
      </c>
      <c r="W13" s="748">
        <v>117</v>
      </c>
      <c r="X13" s="748">
        <v>367</v>
      </c>
      <c r="Y13" s="748">
        <v>3160</v>
      </c>
      <c r="Z13" s="748">
        <v>2836</v>
      </c>
      <c r="AA13" s="748">
        <v>1046</v>
      </c>
      <c r="AB13" s="748">
        <v>1997</v>
      </c>
      <c r="AC13" s="748">
        <v>1255</v>
      </c>
      <c r="AD13" s="748">
        <v>943</v>
      </c>
      <c r="AE13" s="748">
        <v>6099</v>
      </c>
      <c r="AF13" s="748">
        <v>99592</v>
      </c>
    </row>
    <row r="14" spans="1:32">
      <c r="A14" s="736" t="s">
        <v>164</v>
      </c>
      <c r="B14" s="748">
        <v>12181</v>
      </c>
      <c r="C14" s="748">
        <v>21474</v>
      </c>
      <c r="D14" s="748">
        <v>13503</v>
      </c>
      <c r="E14" s="748">
        <v>2164</v>
      </c>
      <c r="F14" s="748">
        <v>476</v>
      </c>
      <c r="G14" s="748">
        <v>224</v>
      </c>
      <c r="H14" s="748">
        <v>1433</v>
      </c>
      <c r="I14" s="748">
        <v>415</v>
      </c>
      <c r="J14" s="748">
        <v>9420</v>
      </c>
      <c r="L14" s="748">
        <v>22157</v>
      </c>
      <c r="M14" s="748">
        <v>827</v>
      </c>
      <c r="N14" s="748">
        <v>294</v>
      </c>
      <c r="O14" s="748">
        <v>1329</v>
      </c>
      <c r="P14" s="748">
        <v>254</v>
      </c>
      <c r="Q14" s="748">
        <v>2547</v>
      </c>
      <c r="R14" s="748">
        <v>330</v>
      </c>
      <c r="S14" s="748">
        <v>255</v>
      </c>
      <c r="T14" s="748">
        <v>1060</v>
      </c>
      <c r="U14" s="748">
        <v>1282</v>
      </c>
      <c r="V14" s="748">
        <v>1411</v>
      </c>
      <c r="W14" s="748">
        <v>142</v>
      </c>
      <c r="X14" s="748">
        <v>363</v>
      </c>
      <c r="Y14" s="748">
        <v>4695</v>
      </c>
      <c r="Z14" s="748">
        <v>5540</v>
      </c>
      <c r="AA14" s="748">
        <v>2217</v>
      </c>
      <c r="AB14" s="748">
        <v>6765</v>
      </c>
      <c r="AC14" s="748">
        <v>3291</v>
      </c>
      <c r="AD14" s="748">
        <v>1529</v>
      </c>
      <c r="AE14" s="748">
        <v>7815</v>
      </c>
      <c r="AF14" s="748">
        <v>125393</v>
      </c>
    </row>
    <row r="15" spans="1:32">
      <c r="A15" s="736" t="s">
        <v>165</v>
      </c>
      <c r="B15" s="748">
        <v>15439</v>
      </c>
      <c r="C15" s="748">
        <v>21256</v>
      </c>
      <c r="D15" s="748">
        <v>11871</v>
      </c>
      <c r="E15" s="748">
        <v>1461</v>
      </c>
      <c r="F15" s="748">
        <v>317</v>
      </c>
      <c r="G15" s="748">
        <v>153</v>
      </c>
      <c r="H15" s="748">
        <v>1016</v>
      </c>
      <c r="I15" s="748">
        <v>239</v>
      </c>
      <c r="J15" s="748">
        <v>3910</v>
      </c>
      <c r="K15" s="748">
        <v>8999</v>
      </c>
      <c r="M15" s="748">
        <v>454</v>
      </c>
      <c r="N15" s="748">
        <v>277</v>
      </c>
      <c r="O15" s="748">
        <v>777</v>
      </c>
      <c r="P15" s="748">
        <v>89</v>
      </c>
      <c r="Q15" s="748">
        <v>417</v>
      </c>
      <c r="R15" s="748">
        <v>247</v>
      </c>
      <c r="S15" s="748">
        <v>193</v>
      </c>
      <c r="T15" s="748">
        <v>1651</v>
      </c>
      <c r="U15" s="748">
        <v>631</v>
      </c>
      <c r="V15" s="748">
        <v>744</v>
      </c>
      <c r="W15" s="748">
        <v>109</v>
      </c>
      <c r="X15" s="748">
        <v>369</v>
      </c>
      <c r="Y15" s="748">
        <v>3702</v>
      </c>
      <c r="Z15" s="748">
        <v>3034</v>
      </c>
      <c r="AA15" s="748">
        <v>1651</v>
      </c>
      <c r="AB15" s="748">
        <v>2895</v>
      </c>
      <c r="AC15" s="748">
        <v>1155</v>
      </c>
      <c r="AD15" s="748">
        <v>680</v>
      </c>
      <c r="AE15" s="748">
        <v>5613</v>
      </c>
      <c r="AF15" s="748">
        <v>89349</v>
      </c>
    </row>
    <row r="16" spans="1:32">
      <c r="A16" s="736" t="s">
        <v>166</v>
      </c>
      <c r="B16" s="748">
        <v>7180</v>
      </c>
      <c r="C16" s="748">
        <v>16062</v>
      </c>
      <c r="D16" s="748">
        <v>10088</v>
      </c>
      <c r="E16" s="748">
        <v>3168</v>
      </c>
      <c r="F16" s="748">
        <v>413</v>
      </c>
      <c r="G16" s="748">
        <v>213</v>
      </c>
      <c r="H16" s="748">
        <v>1317</v>
      </c>
      <c r="I16" s="748">
        <v>1621</v>
      </c>
      <c r="J16" s="748">
        <v>5400</v>
      </c>
      <c r="K16" s="748">
        <v>4006</v>
      </c>
      <c r="L16" s="748">
        <v>3673</v>
      </c>
      <c r="N16" s="748">
        <v>3739</v>
      </c>
      <c r="O16" s="748">
        <v>4609</v>
      </c>
      <c r="P16" s="748">
        <v>316</v>
      </c>
      <c r="Q16" s="748">
        <v>1337</v>
      </c>
      <c r="R16" s="748">
        <v>1037</v>
      </c>
      <c r="S16" s="748">
        <v>2145</v>
      </c>
      <c r="T16" s="748">
        <v>888</v>
      </c>
      <c r="U16" s="748">
        <v>197</v>
      </c>
      <c r="V16" s="748">
        <v>1363</v>
      </c>
      <c r="W16" s="748">
        <v>173</v>
      </c>
      <c r="X16" s="748">
        <v>331</v>
      </c>
      <c r="Y16" s="748">
        <v>3963</v>
      </c>
      <c r="Z16" s="748">
        <v>3864</v>
      </c>
      <c r="AA16" s="748">
        <v>1953</v>
      </c>
      <c r="AB16" s="748">
        <v>2606</v>
      </c>
      <c r="AC16" s="748">
        <v>8413</v>
      </c>
      <c r="AD16" s="748">
        <v>1427</v>
      </c>
      <c r="AE16" s="748">
        <v>5606</v>
      </c>
      <c r="AF16" s="748">
        <v>97108</v>
      </c>
    </row>
    <row r="17" spans="1:32">
      <c r="A17" s="736" t="s">
        <v>167</v>
      </c>
      <c r="B17" s="748">
        <v>2182</v>
      </c>
      <c r="C17" s="748">
        <v>4729</v>
      </c>
      <c r="D17" s="748">
        <v>3027</v>
      </c>
      <c r="E17" s="748">
        <v>622</v>
      </c>
      <c r="F17" s="748">
        <v>277</v>
      </c>
      <c r="G17" s="748">
        <v>89</v>
      </c>
      <c r="H17" s="748">
        <v>403</v>
      </c>
      <c r="I17" s="748">
        <v>141</v>
      </c>
      <c r="J17" s="748">
        <v>594</v>
      </c>
      <c r="K17" s="748">
        <v>903</v>
      </c>
      <c r="L17" s="748">
        <v>1215</v>
      </c>
      <c r="M17" s="748">
        <v>4749</v>
      </c>
      <c r="O17" s="748">
        <v>30773</v>
      </c>
      <c r="P17" s="748">
        <v>4590</v>
      </c>
      <c r="Q17" s="748">
        <v>1976</v>
      </c>
      <c r="R17" s="748">
        <v>263</v>
      </c>
      <c r="S17" s="748">
        <v>299</v>
      </c>
      <c r="T17" s="748">
        <v>314</v>
      </c>
      <c r="U17" s="748">
        <v>171</v>
      </c>
      <c r="V17" s="748">
        <v>3069</v>
      </c>
      <c r="W17" s="748">
        <v>1090</v>
      </c>
      <c r="X17" s="748">
        <v>210</v>
      </c>
      <c r="Y17" s="748">
        <v>1475</v>
      </c>
      <c r="Z17" s="748">
        <v>2495</v>
      </c>
      <c r="AA17" s="748">
        <v>1305</v>
      </c>
      <c r="AB17" s="748">
        <v>2506</v>
      </c>
      <c r="AC17" s="748">
        <v>1337</v>
      </c>
      <c r="AD17" s="748">
        <v>1486</v>
      </c>
      <c r="AE17" s="748">
        <v>1549</v>
      </c>
      <c r="AF17" s="748">
        <v>73839</v>
      </c>
    </row>
    <row r="18" spans="1:32">
      <c r="A18" s="736" t="s">
        <v>168</v>
      </c>
      <c r="B18" s="748">
        <v>3552</v>
      </c>
      <c r="C18" s="748">
        <v>6634</v>
      </c>
      <c r="D18" s="748">
        <v>4891</v>
      </c>
      <c r="E18" s="748">
        <v>313</v>
      </c>
      <c r="F18" s="748">
        <v>468</v>
      </c>
      <c r="G18" s="748">
        <v>111</v>
      </c>
      <c r="H18" s="748">
        <v>472</v>
      </c>
      <c r="I18" s="748">
        <v>264</v>
      </c>
      <c r="J18" s="748">
        <v>298</v>
      </c>
      <c r="K18" s="748">
        <v>531</v>
      </c>
      <c r="L18" s="748">
        <v>983</v>
      </c>
      <c r="M18" s="748">
        <v>893</v>
      </c>
      <c r="N18" s="748">
        <v>3357</v>
      </c>
      <c r="P18" s="748">
        <v>5867</v>
      </c>
      <c r="Q18" s="748">
        <v>813</v>
      </c>
      <c r="R18" s="748">
        <v>550</v>
      </c>
      <c r="S18" s="748">
        <v>335</v>
      </c>
      <c r="T18" s="748">
        <v>614</v>
      </c>
      <c r="U18" s="748">
        <v>333</v>
      </c>
      <c r="V18" s="748">
        <v>5248</v>
      </c>
      <c r="W18" s="748">
        <v>749</v>
      </c>
      <c r="X18" s="748">
        <v>319</v>
      </c>
      <c r="Y18" s="748">
        <v>1957</v>
      </c>
      <c r="Z18" s="748">
        <v>3564</v>
      </c>
      <c r="AA18" s="748">
        <v>1247</v>
      </c>
      <c r="AB18" s="748">
        <v>1475</v>
      </c>
      <c r="AC18" s="748">
        <v>2376</v>
      </c>
      <c r="AD18" s="748">
        <v>722</v>
      </c>
      <c r="AE18" s="748">
        <v>2760</v>
      </c>
      <c r="AF18" s="748">
        <v>51696</v>
      </c>
    </row>
    <row r="19" spans="1:32">
      <c r="A19" s="736" t="s">
        <v>169</v>
      </c>
      <c r="B19" s="748">
        <v>1654</v>
      </c>
      <c r="C19" s="748">
        <v>4246</v>
      </c>
      <c r="D19" s="748">
        <v>2490</v>
      </c>
      <c r="E19" s="748">
        <v>168</v>
      </c>
      <c r="F19" s="748">
        <v>188</v>
      </c>
      <c r="G19" s="748">
        <v>77</v>
      </c>
      <c r="H19" s="748">
        <v>221</v>
      </c>
      <c r="I19" s="748">
        <v>187</v>
      </c>
      <c r="J19" s="748">
        <v>205</v>
      </c>
      <c r="K19" s="748">
        <v>538</v>
      </c>
      <c r="L19" s="748">
        <v>639</v>
      </c>
      <c r="M19" s="748">
        <v>208</v>
      </c>
      <c r="N19" s="748">
        <v>813</v>
      </c>
      <c r="O19" s="748">
        <v>14227</v>
      </c>
      <c r="Q19" s="748">
        <v>3127</v>
      </c>
      <c r="R19" s="748">
        <v>317</v>
      </c>
      <c r="S19" s="748">
        <v>128</v>
      </c>
      <c r="T19" s="748">
        <v>432</v>
      </c>
      <c r="U19" s="748">
        <v>1274</v>
      </c>
      <c r="V19" s="748">
        <v>12192</v>
      </c>
      <c r="W19" s="748">
        <v>1955</v>
      </c>
      <c r="X19" s="748">
        <v>336</v>
      </c>
      <c r="Y19" s="748">
        <v>3759</v>
      </c>
      <c r="Z19" s="748">
        <v>16102</v>
      </c>
      <c r="AA19" s="748">
        <v>3513</v>
      </c>
      <c r="AB19" s="748">
        <v>3012</v>
      </c>
      <c r="AC19" s="748">
        <v>12088</v>
      </c>
      <c r="AD19" s="748">
        <v>1961</v>
      </c>
      <c r="AE19" s="748">
        <v>4875</v>
      </c>
      <c r="AF19" s="748">
        <v>90932</v>
      </c>
    </row>
    <row r="20" spans="1:32">
      <c r="A20" s="736" t="s">
        <v>170</v>
      </c>
      <c r="B20" s="748">
        <v>6363</v>
      </c>
      <c r="C20" s="748">
        <v>15779</v>
      </c>
      <c r="D20" s="748">
        <v>9710</v>
      </c>
      <c r="E20" s="748">
        <v>671</v>
      </c>
      <c r="F20" s="748">
        <v>218</v>
      </c>
      <c r="G20" s="748">
        <v>152</v>
      </c>
      <c r="H20" s="748">
        <v>738</v>
      </c>
      <c r="I20" s="748">
        <v>164</v>
      </c>
      <c r="J20" s="748">
        <v>2989</v>
      </c>
      <c r="K20" s="748">
        <v>5303</v>
      </c>
      <c r="L20" s="748">
        <v>9621</v>
      </c>
      <c r="M20" s="748">
        <v>1299</v>
      </c>
      <c r="N20" s="748">
        <v>2470</v>
      </c>
      <c r="O20" s="748">
        <v>9160</v>
      </c>
      <c r="P20" s="748">
        <v>3309</v>
      </c>
      <c r="R20" s="748">
        <v>241</v>
      </c>
      <c r="S20" s="748">
        <v>148</v>
      </c>
      <c r="T20" s="748">
        <v>713</v>
      </c>
      <c r="U20" s="748">
        <v>516</v>
      </c>
      <c r="V20" s="748">
        <v>3220</v>
      </c>
      <c r="W20" s="748">
        <v>515</v>
      </c>
      <c r="X20" s="748">
        <v>394</v>
      </c>
      <c r="Y20" s="748">
        <v>7081</v>
      </c>
      <c r="Z20" s="748">
        <v>6767</v>
      </c>
      <c r="AA20" s="748">
        <v>2175</v>
      </c>
      <c r="AB20" s="748">
        <v>10838</v>
      </c>
      <c r="AC20" s="748">
        <v>3355</v>
      </c>
      <c r="AD20" s="748">
        <v>3013</v>
      </c>
      <c r="AE20" s="748">
        <v>4360</v>
      </c>
      <c r="AF20" s="748">
        <v>111282</v>
      </c>
    </row>
    <row r="21" spans="1:32">
      <c r="A21" s="736" t="s">
        <v>171</v>
      </c>
      <c r="B21" s="748">
        <v>7842</v>
      </c>
      <c r="C21" s="748">
        <v>28136</v>
      </c>
      <c r="D21" s="748">
        <v>10743</v>
      </c>
      <c r="E21" s="748">
        <v>1538</v>
      </c>
      <c r="F21" s="748">
        <v>847</v>
      </c>
      <c r="G21" s="748">
        <v>399</v>
      </c>
      <c r="H21" s="748">
        <v>2013</v>
      </c>
      <c r="I21" s="748">
        <v>796</v>
      </c>
      <c r="J21" s="748">
        <v>1669</v>
      </c>
      <c r="K21" s="748">
        <v>1759</v>
      </c>
      <c r="L21" s="748">
        <v>4829</v>
      </c>
      <c r="M21" s="748">
        <v>1244</v>
      </c>
      <c r="N21" s="748">
        <v>394</v>
      </c>
      <c r="O21" s="748">
        <v>2640</v>
      </c>
      <c r="P21" s="748">
        <v>161</v>
      </c>
      <c r="Q21" s="748">
        <v>195</v>
      </c>
      <c r="S21" s="748">
        <v>6453</v>
      </c>
      <c r="T21" s="748">
        <v>1324</v>
      </c>
      <c r="U21" s="748">
        <v>139</v>
      </c>
      <c r="V21" s="748">
        <v>1021</v>
      </c>
      <c r="W21" s="748">
        <v>121</v>
      </c>
      <c r="X21" s="748">
        <v>411</v>
      </c>
      <c r="Y21" s="748">
        <v>4618</v>
      </c>
      <c r="Z21" s="748">
        <v>2119</v>
      </c>
      <c r="AA21" s="748">
        <v>1776</v>
      </c>
      <c r="AB21" s="748">
        <v>1209</v>
      </c>
      <c r="AC21" s="748">
        <v>575</v>
      </c>
      <c r="AD21" s="748">
        <v>698</v>
      </c>
      <c r="AE21" s="748">
        <v>4984</v>
      </c>
      <c r="AF21" s="748">
        <v>90653</v>
      </c>
    </row>
    <row r="22" spans="1:32">
      <c r="A22" s="736" t="s">
        <v>172</v>
      </c>
      <c r="B22" s="748">
        <v>7408</v>
      </c>
      <c r="C22" s="748">
        <v>30796</v>
      </c>
      <c r="D22" s="748">
        <v>12255</v>
      </c>
      <c r="E22" s="748">
        <v>1249</v>
      </c>
      <c r="F22" s="748">
        <v>604</v>
      </c>
      <c r="G22" s="748">
        <v>296</v>
      </c>
      <c r="H22" s="748">
        <v>1842</v>
      </c>
      <c r="I22" s="748">
        <v>1027</v>
      </c>
      <c r="J22" s="748">
        <v>2206</v>
      </c>
      <c r="K22" s="748">
        <v>1893</v>
      </c>
      <c r="L22" s="748">
        <v>6174</v>
      </c>
      <c r="M22" s="748">
        <v>4263</v>
      </c>
      <c r="N22" s="748">
        <v>459</v>
      </c>
      <c r="O22" s="748">
        <v>2679</v>
      </c>
      <c r="P22" s="748">
        <v>158</v>
      </c>
      <c r="Q22" s="748">
        <v>216</v>
      </c>
      <c r="R22" s="748">
        <v>22367</v>
      </c>
      <c r="T22" s="748">
        <v>1217</v>
      </c>
      <c r="U22" s="748">
        <v>149</v>
      </c>
      <c r="V22" s="748">
        <v>1162</v>
      </c>
      <c r="W22" s="748">
        <v>132</v>
      </c>
      <c r="X22" s="748">
        <v>471</v>
      </c>
      <c r="Y22" s="748">
        <v>8347</v>
      </c>
      <c r="Z22" s="748">
        <v>2498</v>
      </c>
      <c r="AA22" s="748">
        <v>2212</v>
      </c>
      <c r="AB22" s="748">
        <v>1987</v>
      </c>
      <c r="AC22" s="748">
        <v>1480</v>
      </c>
      <c r="AD22" s="748">
        <v>1061</v>
      </c>
      <c r="AE22" s="748">
        <v>5870</v>
      </c>
      <c r="AF22" s="748">
        <v>122478</v>
      </c>
    </row>
    <row r="23" spans="1:32">
      <c r="A23" s="736" t="s">
        <v>173</v>
      </c>
      <c r="B23" s="748">
        <v>8086</v>
      </c>
      <c r="C23" s="748">
        <v>19201</v>
      </c>
      <c r="D23" s="748">
        <v>7262</v>
      </c>
      <c r="E23" s="748">
        <v>303</v>
      </c>
      <c r="F23" s="748">
        <v>163</v>
      </c>
      <c r="G23" s="748">
        <v>86</v>
      </c>
      <c r="H23" s="748">
        <v>446</v>
      </c>
      <c r="I23" s="748">
        <v>132</v>
      </c>
      <c r="J23" s="748">
        <v>391</v>
      </c>
      <c r="K23" s="748">
        <v>477</v>
      </c>
      <c r="L23" s="748">
        <v>1927</v>
      </c>
      <c r="M23" s="748">
        <v>195</v>
      </c>
      <c r="N23" s="748">
        <v>192</v>
      </c>
      <c r="O23" s="748">
        <v>603</v>
      </c>
      <c r="P23" s="748">
        <v>153</v>
      </c>
      <c r="Q23" s="748">
        <v>139</v>
      </c>
      <c r="R23" s="748">
        <v>172</v>
      </c>
      <c r="S23" s="748">
        <v>101</v>
      </c>
      <c r="U23" s="748">
        <v>2635</v>
      </c>
      <c r="V23" s="748">
        <v>1361</v>
      </c>
      <c r="W23" s="748">
        <v>1870</v>
      </c>
      <c r="X23" s="748">
        <v>7534</v>
      </c>
      <c r="Y23" s="748">
        <v>10413</v>
      </c>
      <c r="Z23" s="748">
        <v>12574</v>
      </c>
      <c r="AA23" s="748">
        <v>8664</v>
      </c>
      <c r="AB23" s="748">
        <v>7018</v>
      </c>
      <c r="AC23" s="748">
        <v>2257</v>
      </c>
      <c r="AD23" s="748">
        <v>1572</v>
      </c>
      <c r="AE23" s="748">
        <v>6595</v>
      </c>
      <c r="AF23" s="748">
        <v>102522</v>
      </c>
    </row>
    <row r="24" spans="1:32">
      <c r="A24" s="736" t="s">
        <v>174</v>
      </c>
      <c r="B24" s="748">
        <v>6495</v>
      </c>
      <c r="C24" s="748">
        <v>11522</v>
      </c>
      <c r="D24" s="748">
        <v>6806</v>
      </c>
      <c r="E24" s="748">
        <v>306</v>
      </c>
      <c r="F24" s="748">
        <v>134</v>
      </c>
      <c r="G24" s="748">
        <v>77</v>
      </c>
      <c r="H24" s="748">
        <v>334</v>
      </c>
      <c r="I24" s="748">
        <v>124</v>
      </c>
      <c r="J24" s="748">
        <v>274</v>
      </c>
      <c r="K24" s="748">
        <v>1357</v>
      </c>
      <c r="L24" s="748">
        <v>2719</v>
      </c>
      <c r="M24" s="748">
        <v>164</v>
      </c>
      <c r="N24" s="748">
        <v>147</v>
      </c>
      <c r="O24" s="748">
        <v>1345</v>
      </c>
      <c r="P24" s="748">
        <v>2031</v>
      </c>
      <c r="Q24" s="748">
        <v>362</v>
      </c>
      <c r="R24" s="748">
        <v>158</v>
      </c>
      <c r="S24" s="748">
        <v>93</v>
      </c>
      <c r="T24" s="748">
        <v>5056</v>
      </c>
      <c r="V24" s="748">
        <v>11489</v>
      </c>
      <c r="W24" s="748">
        <v>2988</v>
      </c>
      <c r="X24" s="748">
        <v>737</v>
      </c>
      <c r="Y24" s="748">
        <v>11059</v>
      </c>
      <c r="Z24" s="748">
        <v>16956</v>
      </c>
      <c r="AA24" s="748">
        <v>18756</v>
      </c>
      <c r="AB24" s="748">
        <v>12906</v>
      </c>
      <c r="AC24" s="748">
        <v>12052</v>
      </c>
      <c r="AD24" s="748">
        <v>5595</v>
      </c>
      <c r="AE24" s="748">
        <v>6878</v>
      </c>
      <c r="AF24" s="748">
        <v>138920</v>
      </c>
    </row>
    <row r="25" spans="1:32">
      <c r="A25" s="736" t="s">
        <v>175</v>
      </c>
      <c r="B25" s="748">
        <v>2954</v>
      </c>
      <c r="C25" s="748">
        <v>7254</v>
      </c>
      <c r="D25" s="748">
        <v>4911</v>
      </c>
      <c r="E25" s="748">
        <v>293</v>
      </c>
      <c r="F25" s="748">
        <v>129</v>
      </c>
      <c r="G25" s="748">
        <v>110</v>
      </c>
      <c r="H25" s="748">
        <v>500</v>
      </c>
      <c r="I25" s="748">
        <v>188</v>
      </c>
      <c r="J25" s="748">
        <v>282</v>
      </c>
      <c r="K25" s="748">
        <v>460</v>
      </c>
      <c r="L25" s="748">
        <v>991</v>
      </c>
      <c r="M25" s="748">
        <v>249</v>
      </c>
      <c r="N25" s="748">
        <v>472</v>
      </c>
      <c r="O25" s="748">
        <v>4208</v>
      </c>
      <c r="P25" s="748">
        <v>4365</v>
      </c>
      <c r="Q25" s="748">
        <v>409</v>
      </c>
      <c r="R25" s="748">
        <v>295</v>
      </c>
      <c r="S25" s="748">
        <v>114</v>
      </c>
      <c r="T25" s="748">
        <v>859</v>
      </c>
      <c r="U25" s="748">
        <v>2736</v>
      </c>
      <c r="W25" s="748">
        <v>3939</v>
      </c>
      <c r="X25" s="748">
        <v>512</v>
      </c>
      <c r="Y25" s="748">
        <v>3964</v>
      </c>
      <c r="Z25" s="748">
        <v>9969</v>
      </c>
      <c r="AA25" s="748">
        <v>4420</v>
      </c>
      <c r="AB25" s="748">
        <v>4739</v>
      </c>
      <c r="AC25" s="748">
        <v>8580</v>
      </c>
      <c r="AD25" s="748">
        <v>1974</v>
      </c>
      <c r="AE25" s="748">
        <v>3793</v>
      </c>
      <c r="AF25" s="748">
        <v>73669</v>
      </c>
    </row>
    <row r="26" spans="1:32">
      <c r="A26" s="736" t="s">
        <v>176</v>
      </c>
      <c r="B26" s="748">
        <v>1267</v>
      </c>
      <c r="C26" s="748">
        <v>3497</v>
      </c>
      <c r="D26" s="748">
        <v>2070</v>
      </c>
      <c r="E26" s="748">
        <v>208</v>
      </c>
      <c r="F26" s="748">
        <v>73</v>
      </c>
      <c r="G26" s="748">
        <v>47</v>
      </c>
      <c r="H26" s="748">
        <v>239</v>
      </c>
      <c r="I26" s="748">
        <v>70</v>
      </c>
      <c r="J26" s="748">
        <v>112</v>
      </c>
      <c r="K26" s="748">
        <v>144</v>
      </c>
      <c r="L26" s="748">
        <v>320</v>
      </c>
      <c r="M26" s="748">
        <v>113</v>
      </c>
      <c r="N26" s="748">
        <v>150</v>
      </c>
      <c r="O26" s="748">
        <v>1178</v>
      </c>
      <c r="P26" s="748">
        <v>423</v>
      </c>
      <c r="Q26" s="748">
        <v>110</v>
      </c>
      <c r="R26" s="748">
        <v>123</v>
      </c>
      <c r="S26" s="748">
        <v>63</v>
      </c>
      <c r="T26" s="748">
        <v>1728</v>
      </c>
      <c r="U26" s="748">
        <v>1682</v>
      </c>
      <c r="V26" s="748">
        <v>8024</v>
      </c>
      <c r="X26" s="748">
        <v>2621</v>
      </c>
      <c r="Y26" s="748">
        <v>2450</v>
      </c>
      <c r="Z26" s="748">
        <v>41239</v>
      </c>
      <c r="AA26" s="748">
        <v>4482</v>
      </c>
      <c r="AB26" s="748">
        <v>4145</v>
      </c>
      <c r="AC26" s="748">
        <v>2339</v>
      </c>
      <c r="AD26" s="748">
        <v>607</v>
      </c>
      <c r="AE26" s="748">
        <v>1282</v>
      </c>
      <c r="AF26" s="748">
        <v>80806</v>
      </c>
    </row>
    <row r="27" spans="1:32">
      <c r="A27" s="736" t="s">
        <v>177</v>
      </c>
      <c r="B27" s="748">
        <v>3935</v>
      </c>
      <c r="C27" s="748">
        <v>14198</v>
      </c>
      <c r="D27" s="748">
        <v>5774</v>
      </c>
      <c r="E27" s="748">
        <v>296</v>
      </c>
      <c r="F27" s="748">
        <v>195</v>
      </c>
      <c r="G27" s="748">
        <v>95</v>
      </c>
      <c r="H27" s="748">
        <v>488</v>
      </c>
      <c r="I27" s="748">
        <v>210</v>
      </c>
      <c r="J27" s="748">
        <v>277</v>
      </c>
      <c r="K27" s="748">
        <v>419</v>
      </c>
      <c r="L27" s="748">
        <v>1061</v>
      </c>
      <c r="M27" s="748">
        <v>224</v>
      </c>
      <c r="N27" s="748">
        <v>129</v>
      </c>
      <c r="O27" s="748">
        <v>820</v>
      </c>
      <c r="P27" s="748">
        <v>173</v>
      </c>
      <c r="Q27" s="748">
        <v>134</v>
      </c>
      <c r="R27" s="748">
        <v>225</v>
      </c>
      <c r="S27" s="748">
        <v>139</v>
      </c>
      <c r="T27" s="748">
        <v>5121</v>
      </c>
      <c r="U27" s="748">
        <v>273</v>
      </c>
      <c r="V27" s="748">
        <v>1363</v>
      </c>
      <c r="W27" s="748">
        <v>2518</v>
      </c>
      <c r="Y27" s="748">
        <v>4760</v>
      </c>
      <c r="Z27" s="748">
        <v>30122</v>
      </c>
      <c r="AA27" s="748">
        <v>24987</v>
      </c>
      <c r="AB27" s="748">
        <v>5421</v>
      </c>
      <c r="AC27" s="748">
        <v>7063</v>
      </c>
      <c r="AD27" s="748">
        <v>695</v>
      </c>
      <c r="AE27" s="748">
        <v>2265</v>
      </c>
      <c r="AF27" s="748">
        <v>113380</v>
      </c>
    </row>
    <row r="28" spans="1:32">
      <c r="A28" s="736" t="s">
        <v>178</v>
      </c>
      <c r="B28" s="748">
        <v>4033</v>
      </c>
      <c r="C28" s="748">
        <v>13955</v>
      </c>
      <c r="D28" s="748">
        <v>9293</v>
      </c>
      <c r="E28" s="748">
        <v>370</v>
      </c>
      <c r="F28" s="748">
        <v>216</v>
      </c>
      <c r="G28" s="748">
        <v>149</v>
      </c>
      <c r="H28" s="748">
        <v>480</v>
      </c>
      <c r="I28" s="748">
        <v>197</v>
      </c>
      <c r="J28" s="748">
        <v>384</v>
      </c>
      <c r="K28" s="748">
        <v>467</v>
      </c>
      <c r="L28" s="748">
        <v>1108</v>
      </c>
      <c r="M28" s="748">
        <v>206</v>
      </c>
      <c r="N28" s="748">
        <v>146</v>
      </c>
      <c r="O28" s="748">
        <v>645</v>
      </c>
      <c r="P28" s="748">
        <v>173</v>
      </c>
      <c r="Q28" s="748">
        <v>194</v>
      </c>
      <c r="R28" s="748">
        <v>224</v>
      </c>
      <c r="S28" s="748">
        <v>184</v>
      </c>
      <c r="T28" s="748">
        <v>902</v>
      </c>
      <c r="U28" s="748">
        <v>425</v>
      </c>
      <c r="V28" s="748">
        <v>858</v>
      </c>
      <c r="W28" s="748">
        <v>194</v>
      </c>
      <c r="X28" s="748">
        <v>622</v>
      </c>
      <c r="Z28" s="748">
        <v>9743</v>
      </c>
      <c r="AA28" s="748">
        <v>6271</v>
      </c>
      <c r="AB28" s="748">
        <v>11596</v>
      </c>
      <c r="AC28" s="748">
        <v>1782</v>
      </c>
      <c r="AD28" s="748">
        <v>4822</v>
      </c>
      <c r="AE28" s="748">
        <v>3108</v>
      </c>
      <c r="AF28" s="748">
        <v>72747</v>
      </c>
    </row>
    <row r="29" spans="1:32">
      <c r="A29" s="736" t="s">
        <v>179</v>
      </c>
      <c r="B29" s="748">
        <v>1928</v>
      </c>
      <c r="C29" s="748">
        <v>7134</v>
      </c>
      <c r="D29" s="748">
        <v>5616</v>
      </c>
      <c r="E29" s="748">
        <v>335</v>
      </c>
      <c r="F29" s="748">
        <v>311</v>
      </c>
      <c r="G29" s="748">
        <v>169</v>
      </c>
      <c r="H29" s="748">
        <v>320</v>
      </c>
      <c r="I29" s="748">
        <v>240</v>
      </c>
      <c r="J29" s="748">
        <v>250</v>
      </c>
      <c r="K29" s="748">
        <v>383</v>
      </c>
      <c r="L29" s="748">
        <v>582</v>
      </c>
      <c r="M29" s="748">
        <v>206</v>
      </c>
      <c r="N29" s="748">
        <v>136</v>
      </c>
      <c r="O29" s="748">
        <v>521</v>
      </c>
      <c r="P29" s="748">
        <v>251</v>
      </c>
      <c r="Q29" s="748">
        <v>129</v>
      </c>
      <c r="R29" s="748">
        <v>271</v>
      </c>
      <c r="S29" s="748">
        <v>109</v>
      </c>
      <c r="T29" s="748">
        <v>574</v>
      </c>
      <c r="U29" s="748">
        <v>366</v>
      </c>
      <c r="V29" s="748">
        <v>963</v>
      </c>
      <c r="W29" s="748">
        <v>766</v>
      </c>
      <c r="X29" s="748">
        <v>1554</v>
      </c>
      <c r="Y29" s="748">
        <v>5337</v>
      </c>
      <c r="AA29" s="748">
        <v>8674</v>
      </c>
      <c r="AB29" s="748">
        <v>6951</v>
      </c>
      <c r="AC29" s="748">
        <v>1297</v>
      </c>
      <c r="AD29" s="748">
        <v>1030</v>
      </c>
      <c r="AE29" s="748">
        <v>2781</v>
      </c>
      <c r="AF29" s="748">
        <v>49184</v>
      </c>
    </row>
    <row r="30" spans="1:32">
      <c r="A30" s="736" t="s">
        <v>180</v>
      </c>
      <c r="B30" s="748">
        <v>2527</v>
      </c>
      <c r="C30" s="748">
        <v>7199</v>
      </c>
      <c r="D30" s="748">
        <v>5132</v>
      </c>
      <c r="E30" s="748">
        <v>219</v>
      </c>
      <c r="F30" s="748">
        <v>193</v>
      </c>
      <c r="G30" s="748">
        <v>85</v>
      </c>
      <c r="H30" s="748">
        <v>272</v>
      </c>
      <c r="I30" s="748">
        <v>125</v>
      </c>
      <c r="J30" s="748">
        <v>193</v>
      </c>
      <c r="K30" s="748">
        <v>328</v>
      </c>
      <c r="L30" s="748">
        <v>575</v>
      </c>
      <c r="M30" s="748">
        <v>152</v>
      </c>
      <c r="N30" s="748">
        <v>104</v>
      </c>
      <c r="O30" s="748">
        <v>437</v>
      </c>
      <c r="P30" s="748">
        <v>127</v>
      </c>
      <c r="Q30" s="748">
        <v>100</v>
      </c>
      <c r="R30" s="748">
        <v>238</v>
      </c>
      <c r="S30" s="748">
        <v>86</v>
      </c>
      <c r="T30" s="748">
        <v>622</v>
      </c>
      <c r="U30" s="748">
        <v>295</v>
      </c>
      <c r="V30" s="748">
        <v>682</v>
      </c>
      <c r="W30" s="748">
        <v>191</v>
      </c>
      <c r="X30" s="748">
        <v>3031</v>
      </c>
      <c r="Y30" s="748">
        <v>6945</v>
      </c>
      <c r="Z30" s="748">
        <v>27473</v>
      </c>
      <c r="AB30" s="748">
        <v>10103</v>
      </c>
      <c r="AC30" s="748">
        <v>918</v>
      </c>
      <c r="AD30" s="748">
        <v>998</v>
      </c>
      <c r="AE30" s="748">
        <v>1783</v>
      </c>
      <c r="AF30" s="748">
        <v>71133</v>
      </c>
    </row>
    <row r="31" spans="1:32">
      <c r="A31" s="736" t="s">
        <v>181</v>
      </c>
      <c r="B31" s="748">
        <v>2565</v>
      </c>
      <c r="C31" s="748">
        <v>7859</v>
      </c>
      <c r="D31" s="748">
        <v>5647</v>
      </c>
      <c r="E31" s="748">
        <v>238</v>
      </c>
      <c r="F31" s="748">
        <v>155</v>
      </c>
      <c r="G31" s="748">
        <v>94</v>
      </c>
      <c r="H31" s="748">
        <v>282</v>
      </c>
      <c r="I31" s="748">
        <v>169</v>
      </c>
      <c r="J31" s="748">
        <v>256</v>
      </c>
      <c r="K31" s="748">
        <v>405</v>
      </c>
      <c r="L31" s="748">
        <v>616</v>
      </c>
      <c r="M31" s="748">
        <v>170</v>
      </c>
      <c r="N31" s="748">
        <v>122</v>
      </c>
      <c r="O31" s="748">
        <v>454</v>
      </c>
      <c r="P31" s="748">
        <v>109</v>
      </c>
      <c r="Q31" s="748">
        <v>220</v>
      </c>
      <c r="R31" s="748">
        <v>194</v>
      </c>
      <c r="S31" s="748">
        <v>83</v>
      </c>
      <c r="T31" s="748">
        <v>500</v>
      </c>
      <c r="U31" s="748">
        <v>292</v>
      </c>
      <c r="V31" s="748">
        <v>584</v>
      </c>
      <c r="W31" s="748">
        <v>148</v>
      </c>
      <c r="X31" s="748">
        <v>309</v>
      </c>
      <c r="Y31" s="748">
        <v>9181</v>
      </c>
      <c r="Z31" s="748">
        <v>8136</v>
      </c>
      <c r="AA31" s="748">
        <v>5897</v>
      </c>
      <c r="AC31" s="748">
        <v>3087</v>
      </c>
      <c r="AD31" s="748">
        <v>4172</v>
      </c>
      <c r="AE31" s="748">
        <v>1963</v>
      </c>
      <c r="AF31" s="748">
        <v>53907</v>
      </c>
    </row>
    <row r="32" spans="1:32">
      <c r="A32" s="736" t="s">
        <v>182</v>
      </c>
      <c r="B32" s="748">
        <v>2006</v>
      </c>
      <c r="C32" s="748">
        <v>5277</v>
      </c>
      <c r="D32" s="748">
        <v>3850</v>
      </c>
      <c r="E32" s="748">
        <v>252</v>
      </c>
      <c r="F32" s="748">
        <v>272</v>
      </c>
      <c r="G32" s="748">
        <v>120</v>
      </c>
      <c r="H32" s="748">
        <v>333</v>
      </c>
      <c r="I32" s="748">
        <v>117</v>
      </c>
      <c r="J32" s="748">
        <v>188</v>
      </c>
      <c r="K32" s="748">
        <v>256</v>
      </c>
      <c r="L32" s="748">
        <v>455</v>
      </c>
      <c r="M32" s="748">
        <v>169</v>
      </c>
      <c r="N32" s="748">
        <v>96</v>
      </c>
      <c r="O32" s="748">
        <v>373</v>
      </c>
      <c r="P32" s="748">
        <v>184</v>
      </c>
      <c r="Q32" s="748">
        <v>79</v>
      </c>
      <c r="R32" s="748">
        <v>157</v>
      </c>
      <c r="S32" s="748">
        <v>81</v>
      </c>
      <c r="T32" s="748">
        <v>265</v>
      </c>
      <c r="U32" s="748">
        <v>290</v>
      </c>
      <c r="V32" s="748">
        <v>640</v>
      </c>
      <c r="W32" s="748">
        <v>133</v>
      </c>
      <c r="X32" s="748">
        <v>132</v>
      </c>
      <c r="Y32" s="748">
        <v>4838</v>
      </c>
      <c r="Z32" s="748">
        <v>6687</v>
      </c>
      <c r="AA32" s="748">
        <v>2182</v>
      </c>
      <c r="AB32" s="748">
        <v>7219</v>
      </c>
      <c r="AD32" s="748">
        <v>7527</v>
      </c>
      <c r="AE32" s="748">
        <v>2090</v>
      </c>
      <c r="AF32" s="748">
        <v>46268</v>
      </c>
    </row>
    <row r="33" spans="1:32">
      <c r="A33" s="736" t="s">
        <v>183</v>
      </c>
      <c r="B33" s="748">
        <v>3336</v>
      </c>
      <c r="C33" s="748">
        <v>8266</v>
      </c>
      <c r="D33" s="748">
        <v>6003</v>
      </c>
      <c r="E33" s="748">
        <v>281</v>
      </c>
      <c r="F33" s="748">
        <v>162</v>
      </c>
      <c r="G33" s="748">
        <v>123</v>
      </c>
      <c r="H33" s="748">
        <v>347</v>
      </c>
      <c r="I33" s="748">
        <v>145</v>
      </c>
      <c r="J33" s="748">
        <v>207</v>
      </c>
      <c r="K33" s="748">
        <v>372</v>
      </c>
      <c r="L33" s="748">
        <v>639</v>
      </c>
      <c r="M33" s="748">
        <v>140</v>
      </c>
      <c r="N33" s="748">
        <v>102</v>
      </c>
      <c r="O33" s="748">
        <v>459</v>
      </c>
      <c r="P33" s="748">
        <v>83</v>
      </c>
      <c r="Q33" s="748">
        <v>134</v>
      </c>
      <c r="R33" s="748">
        <v>236</v>
      </c>
      <c r="S33" s="748">
        <v>100</v>
      </c>
      <c r="T33" s="748">
        <v>377</v>
      </c>
      <c r="U33" s="748">
        <v>150</v>
      </c>
      <c r="V33" s="748">
        <v>571</v>
      </c>
      <c r="W33" s="748">
        <v>102</v>
      </c>
      <c r="X33" s="748">
        <v>225</v>
      </c>
      <c r="Y33" s="748">
        <v>9134</v>
      </c>
      <c r="Z33" s="748">
        <v>4167</v>
      </c>
      <c r="AA33" s="748">
        <v>1757</v>
      </c>
      <c r="AB33" s="748">
        <v>7953</v>
      </c>
      <c r="AC33" s="748">
        <v>6732</v>
      </c>
      <c r="AE33" s="748">
        <v>4232</v>
      </c>
      <c r="AF33" s="748">
        <v>56535</v>
      </c>
    </row>
    <row r="34" spans="1:32">
      <c r="A34" s="736" t="s">
        <v>184</v>
      </c>
      <c r="B34" s="748">
        <v>4244</v>
      </c>
      <c r="C34" s="748">
        <v>8680</v>
      </c>
      <c r="D34" s="748">
        <v>7933</v>
      </c>
      <c r="E34" s="748">
        <v>2498</v>
      </c>
      <c r="F34" s="748">
        <v>1087</v>
      </c>
      <c r="G34" s="748">
        <v>551</v>
      </c>
      <c r="H34" s="748">
        <v>925</v>
      </c>
      <c r="I34" s="748">
        <v>534</v>
      </c>
      <c r="J34" s="748">
        <v>1283</v>
      </c>
      <c r="K34" s="748">
        <v>722</v>
      </c>
      <c r="L34" s="748">
        <v>1642</v>
      </c>
      <c r="M34" s="748">
        <v>294</v>
      </c>
      <c r="N34" s="748">
        <v>261</v>
      </c>
      <c r="O34" s="748">
        <v>715</v>
      </c>
      <c r="P34" s="748">
        <v>246</v>
      </c>
      <c r="Q34" s="748">
        <v>153</v>
      </c>
      <c r="R34" s="748">
        <v>380</v>
      </c>
      <c r="S34" s="748">
        <v>177</v>
      </c>
      <c r="T34" s="748">
        <v>717</v>
      </c>
      <c r="U34" s="748">
        <v>366</v>
      </c>
      <c r="V34" s="748">
        <v>858</v>
      </c>
      <c r="W34" s="748">
        <v>161</v>
      </c>
      <c r="X34" s="748">
        <v>403</v>
      </c>
      <c r="Y34" s="748">
        <v>4117</v>
      </c>
      <c r="Z34" s="748">
        <v>15347</v>
      </c>
      <c r="AA34" s="748">
        <v>4476</v>
      </c>
      <c r="AB34" s="748">
        <v>6285</v>
      </c>
      <c r="AC34" s="748">
        <v>6019</v>
      </c>
      <c r="AD34" s="748">
        <v>5143</v>
      </c>
      <c r="AF34" s="748">
        <v>76217</v>
      </c>
    </row>
    <row r="35" spans="1:32">
      <c r="A35" s="736" t="s">
        <v>185</v>
      </c>
      <c r="B35" s="748">
        <v>210</v>
      </c>
      <c r="C35" s="748">
        <v>316</v>
      </c>
      <c r="D35" s="748">
        <v>243</v>
      </c>
      <c r="E35" s="748">
        <v>107</v>
      </c>
      <c r="F35" s="748">
        <v>110</v>
      </c>
      <c r="G35" s="748">
        <v>134</v>
      </c>
      <c r="H35" s="748">
        <v>109</v>
      </c>
      <c r="I35" s="748">
        <v>77</v>
      </c>
      <c r="J35" s="748">
        <v>131</v>
      </c>
      <c r="K35" s="748">
        <v>76</v>
      </c>
      <c r="L35" s="748">
        <v>125</v>
      </c>
      <c r="M35" s="748">
        <v>120</v>
      </c>
      <c r="N35" s="748">
        <v>93</v>
      </c>
      <c r="O35" s="748">
        <v>153</v>
      </c>
      <c r="P35" s="748">
        <v>85</v>
      </c>
      <c r="Q35" s="748">
        <v>96</v>
      </c>
      <c r="R35" s="748">
        <v>94</v>
      </c>
      <c r="S35" s="748">
        <v>58</v>
      </c>
      <c r="T35" s="748">
        <v>61</v>
      </c>
      <c r="U35" s="748">
        <v>62</v>
      </c>
      <c r="V35" s="748">
        <v>81</v>
      </c>
      <c r="W35" s="748">
        <v>72</v>
      </c>
      <c r="X35" s="748">
        <v>119</v>
      </c>
      <c r="Y35" s="748">
        <v>130</v>
      </c>
      <c r="Z35" s="748">
        <v>183</v>
      </c>
      <c r="AA35" s="748">
        <v>106</v>
      </c>
      <c r="AB35" s="748">
        <v>115</v>
      </c>
      <c r="AC35" s="748">
        <v>120</v>
      </c>
      <c r="AD35" s="748">
        <v>129</v>
      </c>
      <c r="AE35" s="748">
        <v>162</v>
      </c>
      <c r="AF35" s="748">
        <v>3677</v>
      </c>
    </row>
    <row r="36" spans="1:32">
      <c r="A36" s="739" t="s">
        <v>25</v>
      </c>
      <c r="B36" s="749">
        <v>180553</v>
      </c>
      <c r="C36" s="749">
        <v>412692</v>
      </c>
      <c r="D36" s="749">
        <v>258296</v>
      </c>
      <c r="E36" s="749">
        <v>64942</v>
      </c>
      <c r="F36" s="749">
        <v>28722</v>
      </c>
      <c r="G36" s="749">
        <v>14177</v>
      </c>
      <c r="H36" s="749">
        <v>68522</v>
      </c>
      <c r="I36" s="749">
        <v>19754</v>
      </c>
      <c r="J36" s="749">
        <v>57061</v>
      </c>
      <c r="K36" s="749">
        <v>52582</v>
      </c>
      <c r="L36" s="749">
        <v>107370</v>
      </c>
      <c r="M36" s="749">
        <v>22702</v>
      </c>
      <c r="N36" s="749">
        <v>16806</v>
      </c>
      <c r="O36" s="749">
        <v>88354</v>
      </c>
      <c r="P36" s="749">
        <v>24529</v>
      </c>
      <c r="Q36" s="749">
        <v>15514</v>
      </c>
      <c r="R36" s="749">
        <v>35916</v>
      </c>
      <c r="S36" s="749">
        <v>15726</v>
      </c>
      <c r="T36" s="749">
        <v>46850</v>
      </c>
      <c r="U36" s="749">
        <v>16810</v>
      </c>
      <c r="V36" s="749">
        <v>67088</v>
      </c>
      <c r="W36" s="749">
        <v>19598</v>
      </c>
      <c r="X36" s="749">
        <v>27904</v>
      </c>
      <c r="Y36" s="749">
        <v>175021</v>
      </c>
      <c r="Z36" s="749">
        <v>261396</v>
      </c>
      <c r="AA36" s="749">
        <v>126833</v>
      </c>
      <c r="AB36" s="749">
        <v>143795</v>
      </c>
      <c r="AC36" s="749">
        <v>111891</v>
      </c>
      <c r="AD36" s="749">
        <v>60715</v>
      </c>
      <c r="AE36" s="749">
        <v>164717</v>
      </c>
      <c r="AF36" s="749">
        <v>2706836</v>
      </c>
    </row>
    <row r="37" spans="1:32">
      <c r="A37" s="729" t="s">
        <v>10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4"/>
  <sheetViews>
    <sheetView workbookViewId="0"/>
  </sheetViews>
  <sheetFormatPr defaultRowHeight="14.4"/>
  <cols>
    <col min="11" max="11" width="8.6640625" customWidth="1"/>
    <col min="12" max="12" width="9.109375" customWidth="1"/>
    <col min="13" max="13" width="16.88671875" customWidth="1"/>
    <col min="14" max="14" width="17.33203125" customWidth="1"/>
    <col min="15" max="15" width="26.5546875" customWidth="1"/>
  </cols>
  <sheetData>
    <row r="3" spans="1:15">
      <c r="A3" s="718" t="s">
        <v>477</v>
      </c>
    </row>
    <row r="4" spans="1:15" ht="48.75" customHeight="1">
      <c r="A4" s="719"/>
      <c r="B4" s="720" t="s">
        <v>19</v>
      </c>
      <c r="C4" s="720" t="s">
        <v>20</v>
      </c>
      <c r="D4" s="720" t="s">
        <v>21</v>
      </c>
      <c r="E4" s="720" t="s">
        <v>22</v>
      </c>
      <c r="F4" s="720" t="s">
        <v>23</v>
      </c>
      <c r="G4" s="720" t="s">
        <v>25</v>
      </c>
      <c r="H4" s="802" t="s">
        <v>288</v>
      </c>
      <c r="J4" s="807" t="s">
        <v>279</v>
      </c>
      <c r="K4" s="808" t="s">
        <v>287</v>
      </c>
      <c r="L4" s="808" t="s">
        <v>288</v>
      </c>
      <c r="M4" s="808" t="s">
        <v>289</v>
      </c>
      <c r="N4" s="808" t="s">
        <v>290</v>
      </c>
      <c r="O4" s="808" t="s">
        <v>291</v>
      </c>
    </row>
    <row r="5" spans="1:15">
      <c r="A5" s="725" t="s">
        <v>53</v>
      </c>
      <c r="B5" s="746">
        <v>131036</v>
      </c>
      <c r="C5" s="746">
        <v>46219</v>
      </c>
      <c r="D5" s="746">
        <v>13069</v>
      </c>
      <c r="E5" s="746">
        <v>24853</v>
      </c>
      <c r="F5" s="746">
        <v>86692</v>
      </c>
      <c r="G5" s="746">
        <v>301869</v>
      </c>
      <c r="H5" s="803">
        <f>G5-B5</f>
        <v>170833</v>
      </c>
      <c r="J5" s="746" t="s">
        <v>32</v>
      </c>
      <c r="K5" s="746">
        <v>345276</v>
      </c>
      <c r="L5" s="746">
        <v>170833</v>
      </c>
      <c r="M5" s="746">
        <v>174443</v>
      </c>
      <c r="N5" s="746">
        <v>516109</v>
      </c>
      <c r="O5" s="806">
        <f>M5/N5</f>
        <v>0.33799643098647764</v>
      </c>
    </row>
    <row r="6" spans="1:15">
      <c r="A6" s="725" t="s">
        <v>20</v>
      </c>
      <c r="B6" s="746">
        <v>139028</v>
      </c>
      <c r="C6" s="746">
        <v>101982</v>
      </c>
      <c r="D6" s="746">
        <v>12830</v>
      </c>
      <c r="E6" s="746">
        <v>10203</v>
      </c>
      <c r="F6" s="746">
        <v>62779</v>
      </c>
      <c r="G6" s="746">
        <v>326822</v>
      </c>
      <c r="H6" s="803">
        <f>G6-C6</f>
        <v>224840</v>
      </c>
      <c r="J6" s="746" t="s">
        <v>33</v>
      </c>
      <c r="K6" s="746">
        <v>107722</v>
      </c>
      <c r="L6" s="746">
        <v>224840</v>
      </c>
      <c r="M6" s="746">
        <v>-117118</v>
      </c>
      <c r="N6" s="746">
        <v>332562</v>
      </c>
      <c r="O6" s="806">
        <f t="shared" ref="O6:O9" si="0">M6/N6</f>
        <v>-0.35216891887828433</v>
      </c>
    </row>
    <row r="7" spans="1:15">
      <c r="A7" s="725" t="s">
        <v>21</v>
      </c>
      <c r="B7" s="746">
        <v>86368</v>
      </c>
      <c r="C7" s="746">
        <v>36786</v>
      </c>
      <c r="D7" s="746">
        <v>64899</v>
      </c>
      <c r="E7" s="746">
        <v>22994</v>
      </c>
      <c r="F7" s="746">
        <v>66798</v>
      </c>
      <c r="G7" s="746">
        <v>277845</v>
      </c>
      <c r="H7" s="803">
        <f>G7-D7</f>
        <v>212946</v>
      </c>
      <c r="J7" s="746" t="s">
        <v>34</v>
      </c>
      <c r="K7" s="746">
        <v>44376</v>
      </c>
      <c r="L7" s="746">
        <v>212946</v>
      </c>
      <c r="M7" s="746">
        <v>-168570</v>
      </c>
      <c r="N7" s="746">
        <v>257322</v>
      </c>
      <c r="O7" s="806">
        <f t="shared" si="0"/>
        <v>-0.65509361811271483</v>
      </c>
    </row>
    <row r="8" spans="1:15">
      <c r="A8" s="725" t="s">
        <v>54</v>
      </c>
      <c r="B8" s="746">
        <v>46580</v>
      </c>
      <c r="C8" s="746">
        <v>8605</v>
      </c>
      <c r="D8" s="746">
        <v>9456</v>
      </c>
      <c r="E8" s="746">
        <v>28726</v>
      </c>
      <c r="F8" s="746">
        <v>72316</v>
      </c>
      <c r="G8" s="746">
        <v>165683</v>
      </c>
      <c r="H8" s="803">
        <f>G8-E8</f>
        <v>136957</v>
      </c>
      <c r="J8" s="746" t="s">
        <v>35</v>
      </c>
      <c r="K8" s="746">
        <v>70649</v>
      </c>
      <c r="L8" s="746">
        <v>136957</v>
      </c>
      <c r="M8" s="746">
        <v>-66308</v>
      </c>
      <c r="N8" s="746">
        <v>207606</v>
      </c>
      <c r="O8" s="806">
        <f t="shared" si="0"/>
        <v>-0.31939346647014055</v>
      </c>
    </row>
    <row r="9" spans="1:15">
      <c r="A9" s="725" t="s">
        <v>23</v>
      </c>
      <c r="B9" s="746">
        <v>72705</v>
      </c>
      <c r="C9" s="746">
        <v>15742</v>
      </c>
      <c r="D9" s="746">
        <v>8539</v>
      </c>
      <c r="E9" s="746">
        <v>12227</v>
      </c>
      <c r="F9" s="746">
        <v>139899</v>
      </c>
      <c r="G9" s="746">
        <v>249112</v>
      </c>
      <c r="H9" s="803">
        <f>G9-F9</f>
        <v>109213</v>
      </c>
      <c r="J9" s="746" t="s">
        <v>36</v>
      </c>
      <c r="K9" s="746">
        <v>289539</v>
      </c>
      <c r="L9" s="746">
        <v>109213</v>
      </c>
      <c r="M9" s="746">
        <v>180326</v>
      </c>
      <c r="N9" s="746">
        <v>398752</v>
      </c>
      <c r="O9" s="806">
        <f t="shared" si="0"/>
        <v>0.45222594494823848</v>
      </c>
    </row>
    <row r="10" spans="1:15">
      <c r="A10" s="725" t="s">
        <v>55</v>
      </c>
      <c r="B10" s="746">
        <v>25705</v>
      </c>
      <c r="C10" s="746">
        <v>3049</v>
      </c>
      <c r="D10" s="746">
        <v>3023</v>
      </c>
      <c r="E10" s="746">
        <v>2893</v>
      </c>
      <c r="F10" s="746">
        <v>24154</v>
      </c>
      <c r="G10" s="746">
        <v>58824</v>
      </c>
      <c r="H10" s="807"/>
      <c r="J10" s="807" t="s">
        <v>56</v>
      </c>
      <c r="K10" s="746">
        <v>0</v>
      </c>
      <c r="L10" s="746">
        <v>2773</v>
      </c>
      <c r="M10" s="746">
        <v>-2773</v>
      </c>
      <c r="N10" s="746">
        <v>2773</v>
      </c>
      <c r="O10" s="807"/>
    </row>
    <row r="11" spans="1:15">
      <c r="A11" s="725" t="s">
        <v>56</v>
      </c>
      <c r="B11" s="746">
        <v>595</v>
      </c>
      <c r="C11" s="746">
        <v>370</v>
      </c>
      <c r="D11" s="746">
        <v>482</v>
      </c>
      <c r="E11" s="746">
        <v>372</v>
      </c>
      <c r="F11" s="746">
        <v>954</v>
      </c>
      <c r="G11" s="746">
        <v>2773</v>
      </c>
      <c r="H11" s="804">
        <v>2773</v>
      </c>
    </row>
    <row r="12" spans="1:15">
      <c r="A12" s="725" t="s">
        <v>25</v>
      </c>
      <c r="B12" s="746">
        <v>502017</v>
      </c>
      <c r="C12" s="746">
        <v>212753</v>
      </c>
      <c r="D12" s="746">
        <v>112298</v>
      </c>
      <c r="E12" s="746">
        <v>102268</v>
      </c>
      <c r="F12" s="746">
        <v>453592</v>
      </c>
      <c r="G12" s="746">
        <v>1382928</v>
      </c>
    </row>
    <row r="13" spans="1:15">
      <c r="A13" s="802" t="s">
        <v>287</v>
      </c>
      <c r="B13" s="804">
        <f>B12-B5-B10</f>
        <v>345276</v>
      </c>
      <c r="C13" s="804">
        <f>C12-C6-C10</f>
        <v>107722</v>
      </c>
      <c r="D13" s="804">
        <f>D12-D7-D10</f>
        <v>44376</v>
      </c>
      <c r="E13" s="804">
        <f>E12-E8-E10</f>
        <v>70649</v>
      </c>
      <c r="F13" s="804">
        <f>F12-F9-F10</f>
        <v>289539</v>
      </c>
      <c r="G13" s="798"/>
    </row>
    <row r="14" spans="1:15">
      <c r="A14" s="729" t="s"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37"/>
  <sheetViews>
    <sheetView workbookViewId="0"/>
  </sheetViews>
  <sheetFormatPr defaultRowHeight="14.4"/>
  <sheetData>
    <row r="3" spans="1:32">
      <c r="A3" s="718" t="s">
        <v>475</v>
      </c>
    </row>
    <row r="4" spans="1:32">
      <c r="A4" s="730"/>
      <c r="B4" s="751" t="s">
        <v>155</v>
      </c>
      <c r="C4" s="751" t="s">
        <v>156</v>
      </c>
      <c r="D4" s="751" t="s">
        <v>157</v>
      </c>
      <c r="E4" s="751" t="s">
        <v>158</v>
      </c>
      <c r="F4" s="751" t="s">
        <v>159</v>
      </c>
      <c r="G4" s="751" t="s">
        <v>160</v>
      </c>
      <c r="H4" s="751" t="s">
        <v>161</v>
      </c>
      <c r="I4" s="751" t="s">
        <v>162</v>
      </c>
      <c r="J4" s="751" t="s">
        <v>163</v>
      </c>
      <c r="K4" s="751" t="s">
        <v>164</v>
      </c>
      <c r="L4" s="751" t="s">
        <v>165</v>
      </c>
      <c r="M4" s="751" t="s">
        <v>166</v>
      </c>
      <c r="N4" s="751" t="s">
        <v>167</v>
      </c>
      <c r="O4" s="751" t="s">
        <v>168</v>
      </c>
      <c r="P4" s="751" t="s">
        <v>169</v>
      </c>
      <c r="Q4" s="751" t="s">
        <v>170</v>
      </c>
      <c r="R4" s="751" t="s">
        <v>171</v>
      </c>
      <c r="S4" s="751" t="s">
        <v>172</v>
      </c>
      <c r="T4" s="751" t="s">
        <v>173</v>
      </c>
      <c r="U4" s="751" t="s">
        <v>174</v>
      </c>
      <c r="V4" s="751" t="s">
        <v>175</v>
      </c>
      <c r="W4" s="751" t="s">
        <v>176</v>
      </c>
      <c r="X4" s="751" t="s">
        <v>177</v>
      </c>
      <c r="Y4" s="751" t="s">
        <v>178</v>
      </c>
      <c r="Z4" s="751" t="s">
        <v>179</v>
      </c>
      <c r="AA4" s="751" t="s">
        <v>180</v>
      </c>
      <c r="AB4" s="751" t="s">
        <v>181</v>
      </c>
      <c r="AC4" s="751" t="s">
        <v>182</v>
      </c>
      <c r="AD4" s="751" t="s">
        <v>183</v>
      </c>
      <c r="AE4" s="751" t="s">
        <v>184</v>
      </c>
      <c r="AF4" s="751" t="s">
        <v>25</v>
      </c>
    </row>
    <row r="5" spans="1:32">
      <c r="A5" s="734" t="s">
        <v>191</v>
      </c>
      <c r="B5" s="735"/>
      <c r="C5" s="752">
        <v>29251</v>
      </c>
      <c r="D5" s="752">
        <v>20400</v>
      </c>
      <c r="E5" s="752">
        <v>1004</v>
      </c>
      <c r="F5" s="752">
        <v>562</v>
      </c>
      <c r="G5" s="752">
        <v>329</v>
      </c>
      <c r="H5" s="752">
        <v>1226</v>
      </c>
      <c r="I5" s="752">
        <v>826</v>
      </c>
      <c r="J5" s="752">
        <v>1095</v>
      </c>
      <c r="K5" s="752">
        <v>1412</v>
      </c>
      <c r="L5" s="752">
        <v>11951</v>
      </c>
      <c r="M5" s="752">
        <v>516</v>
      </c>
      <c r="N5" s="752">
        <v>305</v>
      </c>
      <c r="O5" s="752">
        <v>1676</v>
      </c>
      <c r="P5" s="752">
        <v>111</v>
      </c>
      <c r="Q5" s="752">
        <v>252</v>
      </c>
      <c r="R5" s="752">
        <v>584</v>
      </c>
      <c r="S5" s="752">
        <v>348</v>
      </c>
      <c r="T5" s="752">
        <v>6064</v>
      </c>
      <c r="U5" s="752">
        <v>365</v>
      </c>
      <c r="V5" s="752">
        <v>1444</v>
      </c>
      <c r="W5" s="752">
        <v>119</v>
      </c>
      <c r="X5" s="752">
        <v>678</v>
      </c>
      <c r="Y5" s="752">
        <v>4312</v>
      </c>
      <c r="Z5" s="752">
        <v>1421</v>
      </c>
      <c r="AA5" s="752">
        <v>1344</v>
      </c>
      <c r="AB5" s="752">
        <v>1506</v>
      </c>
      <c r="AC5" s="752">
        <v>458</v>
      </c>
      <c r="AD5" s="752">
        <v>630</v>
      </c>
      <c r="AE5" s="752">
        <v>7033</v>
      </c>
      <c r="AF5" s="752">
        <v>97222</v>
      </c>
    </row>
    <row r="6" spans="1:32">
      <c r="A6" s="736" t="s">
        <v>192</v>
      </c>
      <c r="B6" s="748">
        <v>18436</v>
      </c>
      <c r="D6" s="748">
        <v>37146</v>
      </c>
      <c r="E6" s="748">
        <v>1445</v>
      </c>
      <c r="F6" s="748">
        <v>917</v>
      </c>
      <c r="G6" s="748">
        <v>601</v>
      </c>
      <c r="H6" s="748">
        <v>2095</v>
      </c>
      <c r="I6" s="748">
        <v>899</v>
      </c>
      <c r="J6" s="748">
        <v>1768</v>
      </c>
      <c r="K6" s="748">
        <v>2340</v>
      </c>
      <c r="L6" s="748">
        <v>9991</v>
      </c>
      <c r="M6" s="748">
        <v>1012</v>
      </c>
      <c r="N6" s="748">
        <v>405</v>
      </c>
      <c r="O6" s="748">
        <v>2147</v>
      </c>
      <c r="P6" s="748">
        <v>245</v>
      </c>
      <c r="Q6" s="748">
        <v>636</v>
      </c>
      <c r="R6" s="748">
        <v>1263</v>
      </c>
      <c r="S6" s="748">
        <v>981</v>
      </c>
      <c r="T6" s="748">
        <v>7999</v>
      </c>
      <c r="U6" s="748">
        <v>584</v>
      </c>
      <c r="V6" s="748">
        <v>2273</v>
      </c>
      <c r="W6" s="748">
        <v>306</v>
      </c>
      <c r="X6" s="748">
        <v>2049</v>
      </c>
      <c r="Y6" s="748">
        <v>19568</v>
      </c>
      <c r="Z6" s="748">
        <v>3537</v>
      </c>
      <c r="AA6" s="748">
        <v>3106</v>
      </c>
      <c r="AB6" s="748">
        <v>3815</v>
      </c>
      <c r="AC6" s="748">
        <v>1071</v>
      </c>
      <c r="AD6" s="748">
        <v>1329</v>
      </c>
      <c r="AE6" s="748">
        <v>11636</v>
      </c>
      <c r="AF6" s="748">
        <v>139600</v>
      </c>
    </row>
    <row r="7" spans="1:32">
      <c r="A7" s="736" t="s">
        <v>193</v>
      </c>
      <c r="B7" s="748">
        <v>11905</v>
      </c>
      <c r="C7" s="748">
        <v>29314</v>
      </c>
      <c r="E7" s="748">
        <v>717</v>
      </c>
      <c r="F7" s="748">
        <v>494</v>
      </c>
      <c r="G7" s="748">
        <v>302</v>
      </c>
      <c r="H7" s="748">
        <v>1118</v>
      </c>
      <c r="I7" s="748">
        <v>589</v>
      </c>
      <c r="J7" s="748">
        <v>886</v>
      </c>
      <c r="K7" s="748">
        <v>1097</v>
      </c>
      <c r="L7" s="748">
        <v>3738</v>
      </c>
      <c r="M7" s="748">
        <v>447</v>
      </c>
      <c r="N7" s="748">
        <v>270</v>
      </c>
      <c r="O7" s="748">
        <v>1276</v>
      </c>
      <c r="P7" s="748">
        <v>129</v>
      </c>
      <c r="Q7" s="748">
        <v>255</v>
      </c>
      <c r="R7" s="748">
        <v>567</v>
      </c>
      <c r="S7" s="748">
        <v>407</v>
      </c>
      <c r="T7" s="748">
        <v>1427</v>
      </c>
      <c r="U7" s="748">
        <v>296</v>
      </c>
      <c r="V7" s="748">
        <v>1391</v>
      </c>
      <c r="W7" s="748">
        <v>127</v>
      </c>
      <c r="X7" s="748">
        <v>594</v>
      </c>
      <c r="Y7" s="748">
        <v>12974</v>
      </c>
      <c r="Z7" s="748">
        <v>1714</v>
      </c>
      <c r="AA7" s="748">
        <v>1574</v>
      </c>
      <c r="AB7" s="748">
        <v>1706</v>
      </c>
      <c r="AC7" s="748">
        <v>620</v>
      </c>
      <c r="AD7" s="748">
        <v>746</v>
      </c>
      <c r="AE7" s="748">
        <v>13563</v>
      </c>
      <c r="AF7" s="748">
        <v>90243</v>
      </c>
    </row>
    <row r="8" spans="1:32">
      <c r="A8" s="736" t="s">
        <v>194</v>
      </c>
      <c r="B8" s="748">
        <v>4098</v>
      </c>
      <c r="C8" s="748">
        <v>8497</v>
      </c>
      <c r="D8" s="748">
        <v>5464</v>
      </c>
      <c r="F8" s="748">
        <v>1339</v>
      </c>
      <c r="G8" s="748">
        <v>333</v>
      </c>
      <c r="H8" s="748">
        <v>3498</v>
      </c>
      <c r="I8" s="748">
        <v>1177</v>
      </c>
      <c r="J8" s="748">
        <v>3422</v>
      </c>
      <c r="K8" s="748">
        <v>1418</v>
      </c>
      <c r="L8" s="748">
        <v>1584</v>
      </c>
      <c r="M8" s="748">
        <v>203</v>
      </c>
      <c r="N8" s="748">
        <v>79</v>
      </c>
      <c r="O8" s="748">
        <v>405</v>
      </c>
      <c r="P8" s="748">
        <v>52</v>
      </c>
      <c r="Q8" s="748">
        <v>84</v>
      </c>
      <c r="R8" s="748">
        <v>199</v>
      </c>
      <c r="S8" s="748">
        <v>115</v>
      </c>
      <c r="T8" s="748">
        <v>353</v>
      </c>
      <c r="U8" s="748">
        <v>52</v>
      </c>
      <c r="V8" s="748">
        <v>438</v>
      </c>
      <c r="W8" s="748">
        <v>58</v>
      </c>
      <c r="X8" s="748">
        <v>158</v>
      </c>
      <c r="Y8" s="748">
        <v>1350</v>
      </c>
      <c r="Z8" s="748">
        <v>1345</v>
      </c>
      <c r="AA8" s="748">
        <v>412</v>
      </c>
      <c r="AB8" s="748">
        <v>654</v>
      </c>
      <c r="AC8" s="748">
        <v>412</v>
      </c>
      <c r="AD8" s="748">
        <v>401</v>
      </c>
      <c r="AE8" s="748">
        <v>3156</v>
      </c>
      <c r="AF8" s="748">
        <v>40756</v>
      </c>
    </row>
    <row r="9" spans="1:32">
      <c r="A9" s="736" t="s">
        <v>195</v>
      </c>
      <c r="B9" s="748">
        <v>2283</v>
      </c>
      <c r="C9" s="748">
        <v>4944</v>
      </c>
      <c r="D9" s="748">
        <v>3137</v>
      </c>
      <c r="E9" s="748">
        <v>2776</v>
      </c>
      <c r="G9" s="748">
        <v>781</v>
      </c>
      <c r="H9" s="748">
        <v>6351</v>
      </c>
      <c r="I9" s="748">
        <v>336</v>
      </c>
      <c r="J9" s="748">
        <v>644</v>
      </c>
      <c r="K9" s="748">
        <v>529</v>
      </c>
      <c r="L9" s="748">
        <v>756</v>
      </c>
      <c r="M9" s="748">
        <v>89</v>
      </c>
      <c r="N9" s="748">
        <v>54</v>
      </c>
      <c r="O9" s="748">
        <v>314</v>
      </c>
      <c r="P9" s="748">
        <v>80</v>
      </c>
      <c r="Q9" s="748">
        <v>55</v>
      </c>
      <c r="R9" s="748">
        <v>137</v>
      </c>
      <c r="S9" s="748">
        <v>82</v>
      </c>
      <c r="T9" s="748">
        <v>231</v>
      </c>
      <c r="U9" s="748">
        <v>43</v>
      </c>
      <c r="V9" s="748">
        <v>383</v>
      </c>
      <c r="W9" s="748">
        <v>28</v>
      </c>
      <c r="X9" s="748">
        <v>110</v>
      </c>
      <c r="Y9" s="748">
        <v>905</v>
      </c>
      <c r="Z9" s="748">
        <v>1217</v>
      </c>
      <c r="AA9" s="748">
        <v>377</v>
      </c>
      <c r="AB9" s="748">
        <v>710</v>
      </c>
      <c r="AC9" s="748">
        <v>484</v>
      </c>
      <c r="AD9" s="748">
        <v>279</v>
      </c>
      <c r="AE9" s="748">
        <v>2112</v>
      </c>
      <c r="AF9" s="748">
        <v>30227</v>
      </c>
    </row>
    <row r="10" spans="1:32">
      <c r="A10" s="736" t="s">
        <v>196</v>
      </c>
      <c r="B10" s="748">
        <v>2529</v>
      </c>
      <c r="C10" s="748">
        <v>6622</v>
      </c>
      <c r="D10" s="748">
        <v>4029</v>
      </c>
      <c r="E10" s="748">
        <v>1569</v>
      </c>
      <c r="F10" s="748">
        <v>2210</v>
      </c>
      <c r="H10" s="748">
        <v>6771</v>
      </c>
      <c r="I10" s="748">
        <v>846</v>
      </c>
      <c r="J10" s="748">
        <v>632</v>
      </c>
      <c r="K10" s="748">
        <v>685</v>
      </c>
      <c r="L10" s="748">
        <v>1235</v>
      </c>
      <c r="M10" s="748">
        <v>128</v>
      </c>
      <c r="N10" s="748">
        <v>52</v>
      </c>
      <c r="O10" s="748">
        <v>304</v>
      </c>
      <c r="P10" s="748">
        <v>50</v>
      </c>
      <c r="Q10" s="748">
        <v>76</v>
      </c>
      <c r="R10" s="748">
        <v>615</v>
      </c>
      <c r="S10" s="748">
        <v>139</v>
      </c>
      <c r="T10" s="748">
        <v>259</v>
      </c>
      <c r="U10" s="748">
        <v>76</v>
      </c>
      <c r="V10" s="748">
        <v>335</v>
      </c>
      <c r="W10" s="748">
        <v>51</v>
      </c>
      <c r="X10" s="748">
        <v>168</v>
      </c>
      <c r="Y10" s="748">
        <v>1285</v>
      </c>
      <c r="Z10" s="748">
        <v>1292</v>
      </c>
      <c r="AA10" s="748">
        <v>354</v>
      </c>
      <c r="AB10" s="748">
        <v>728</v>
      </c>
      <c r="AC10" s="748">
        <v>479</v>
      </c>
      <c r="AD10" s="748">
        <v>357</v>
      </c>
      <c r="AE10" s="748">
        <v>3153</v>
      </c>
      <c r="AF10" s="748">
        <v>37029</v>
      </c>
    </row>
    <row r="11" spans="1:32">
      <c r="A11" s="736" t="s">
        <v>197</v>
      </c>
      <c r="B11" s="748">
        <v>4288</v>
      </c>
      <c r="C11" s="748">
        <v>9471</v>
      </c>
      <c r="D11" s="748">
        <v>6514</v>
      </c>
      <c r="E11" s="748">
        <v>3524</v>
      </c>
      <c r="F11" s="748">
        <v>2820</v>
      </c>
      <c r="G11" s="748">
        <v>1313</v>
      </c>
      <c r="I11" s="748">
        <v>1396</v>
      </c>
      <c r="J11" s="748">
        <v>979</v>
      </c>
      <c r="K11" s="748">
        <v>1296</v>
      </c>
      <c r="L11" s="748">
        <v>1605</v>
      </c>
      <c r="M11" s="748">
        <v>236</v>
      </c>
      <c r="N11" s="748">
        <v>126</v>
      </c>
      <c r="O11" s="748">
        <v>532</v>
      </c>
      <c r="P11" s="748">
        <v>87</v>
      </c>
      <c r="Q11" s="748">
        <v>129</v>
      </c>
      <c r="R11" s="748">
        <v>388</v>
      </c>
      <c r="S11" s="748">
        <v>174</v>
      </c>
      <c r="T11" s="748">
        <v>375</v>
      </c>
      <c r="U11" s="748">
        <v>108</v>
      </c>
      <c r="V11" s="748">
        <v>691</v>
      </c>
      <c r="W11" s="748">
        <v>101</v>
      </c>
      <c r="X11" s="748">
        <v>221</v>
      </c>
      <c r="Y11" s="748">
        <v>1535</v>
      </c>
      <c r="Z11" s="748">
        <v>1110</v>
      </c>
      <c r="AA11" s="748">
        <v>446</v>
      </c>
      <c r="AB11" s="748">
        <v>717</v>
      </c>
      <c r="AC11" s="748">
        <v>489</v>
      </c>
      <c r="AD11" s="748">
        <v>349</v>
      </c>
      <c r="AE11" s="748">
        <v>2534</v>
      </c>
      <c r="AF11" s="748">
        <v>43554</v>
      </c>
    </row>
    <row r="12" spans="1:32">
      <c r="A12" s="736" t="s">
        <v>198</v>
      </c>
      <c r="B12" s="748">
        <v>2460</v>
      </c>
      <c r="C12" s="748">
        <v>6407</v>
      </c>
      <c r="D12" s="748">
        <v>3917</v>
      </c>
      <c r="E12" s="748">
        <v>4082</v>
      </c>
      <c r="F12" s="748">
        <v>885</v>
      </c>
      <c r="G12" s="748">
        <v>1184</v>
      </c>
      <c r="H12" s="748">
        <v>4987</v>
      </c>
      <c r="J12" s="748">
        <v>1878</v>
      </c>
      <c r="K12" s="748">
        <v>908</v>
      </c>
      <c r="L12" s="748">
        <v>1493</v>
      </c>
      <c r="M12" s="748">
        <v>624</v>
      </c>
      <c r="N12" s="748">
        <v>138</v>
      </c>
      <c r="O12" s="748">
        <v>456</v>
      </c>
      <c r="P12" s="748">
        <v>135</v>
      </c>
      <c r="Q12" s="748">
        <v>87</v>
      </c>
      <c r="R12" s="748">
        <v>492</v>
      </c>
      <c r="S12" s="748">
        <v>568</v>
      </c>
      <c r="T12" s="748">
        <v>345</v>
      </c>
      <c r="U12" s="748">
        <v>103</v>
      </c>
      <c r="V12" s="748">
        <v>460</v>
      </c>
      <c r="W12" s="748">
        <v>83</v>
      </c>
      <c r="X12" s="748">
        <v>209</v>
      </c>
      <c r="Y12" s="748">
        <v>1329</v>
      </c>
      <c r="Z12" s="748">
        <v>1411</v>
      </c>
      <c r="AA12" s="748">
        <v>462</v>
      </c>
      <c r="AB12" s="748">
        <v>924</v>
      </c>
      <c r="AC12" s="748">
        <v>6881</v>
      </c>
      <c r="AD12" s="748">
        <v>573</v>
      </c>
      <c r="AE12" s="748">
        <v>3095</v>
      </c>
      <c r="AF12" s="748">
        <v>46576</v>
      </c>
    </row>
    <row r="13" spans="1:32">
      <c r="A13" s="736" t="s">
        <v>199</v>
      </c>
      <c r="B13" s="748">
        <v>4825</v>
      </c>
      <c r="C13" s="748">
        <v>10350</v>
      </c>
      <c r="D13" s="748">
        <v>6397</v>
      </c>
      <c r="E13" s="748">
        <v>3492</v>
      </c>
      <c r="F13" s="748">
        <v>363</v>
      </c>
      <c r="G13" s="748">
        <v>151</v>
      </c>
      <c r="H13" s="748">
        <v>779</v>
      </c>
      <c r="I13" s="748">
        <v>396</v>
      </c>
      <c r="K13" s="748">
        <v>5054</v>
      </c>
      <c r="L13" s="748">
        <v>3382</v>
      </c>
      <c r="M13" s="748">
        <v>475</v>
      </c>
      <c r="N13" s="748">
        <v>83</v>
      </c>
      <c r="O13" s="748">
        <v>454</v>
      </c>
      <c r="P13" s="748">
        <v>54</v>
      </c>
      <c r="Q13" s="748">
        <v>192</v>
      </c>
      <c r="R13" s="748">
        <v>158</v>
      </c>
      <c r="S13" s="748">
        <v>144</v>
      </c>
      <c r="T13" s="748">
        <v>488</v>
      </c>
      <c r="U13" s="748">
        <v>90</v>
      </c>
      <c r="V13" s="748">
        <v>424</v>
      </c>
      <c r="W13" s="748">
        <v>53</v>
      </c>
      <c r="X13" s="748">
        <v>193</v>
      </c>
      <c r="Y13" s="748">
        <v>1524</v>
      </c>
      <c r="Z13" s="748">
        <v>1177</v>
      </c>
      <c r="AA13" s="748">
        <v>419</v>
      </c>
      <c r="AB13" s="748">
        <v>764</v>
      </c>
      <c r="AC13" s="748">
        <v>325</v>
      </c>
      <c r="AD13" s="748">
        <v>372</v>
      </c>
      <c r="AE13" s="748">
        <v>2926</v>
      </c>
      <c r="AF13" s="748">
        <v>45504</v>
      </c>
    </row>
    <row r="14" spans="1:32">
      <c r="A14" s="736" t="s">
        <v>200</v>
      </c>
      <c r="B14" s="748">
        <v>5038</v>
      </c>
      <c r="C14" s="748">
        <v>10253</v>
      </c>
      <c r="D14" s="748">
        <v>6200</v>
      </c>
      <c r="E14" s="748">
        <v>1822</v>
      </c>
      <c r="F14" s="748">
        <v>254</v>
      </c>
      <c r="G14" s="748">
        <v>158</v>
      </c>
      <c r="H14" s="748">
        <v>1084</v>
      </c>
      <c r="I14" s="748">
        <v>258</v>
      </c>
      <c r="J14" s="748">
        <v>3162</v>
      </c>
      <c r="L14" s="748">
        <v>7442</v>
      </c>
      <c r="M14" s="748">
        <v>477</v>
      </c>
      <c r="N14" s="748">
        <v>170</v>
      </c>
      <c r="O14" s="748">
        <v>771</v>
      </c>
      <c r="P14" s="748">
        <v>113</v>
      </c>
      <c r="Q14" s="748">
        <v>704</v>
      </c>
      <c r="R14" s="748">
        <v>227</v>
      </c>
      <c r="S14" s="748">
        <v>176</v>
      </c>
      <c r="T14" s="748">
        <v>476</v>
      </c>
      <c r="U14" s="748">
        <v>489</v>
      </c>
      <c r="V14" s="748">
        <v>858</v>
      </c>
      <c r="W14" s="748">
        <v>59</v>
      </c>
      <c r="X14" s="748">
        <v>175</v>
      </c>
      <c r="Y14" s="748">
        <v>1725</v>
      </c>
      <c r="Z14" s="748">
        <v>1501</v>
      </c>
      <c r="AA14" s="748">
        <v>617</v>
      </c>
      <c r="AB14" s="748">
        <v>1257</v>
      </c>
      <c r="AC14" s="748">
        <v>465</v>
      </c>
      <c r="AD14" s="748">
        <v>394</v>
      </c>
      <c r="AE14" s="748">
        <v>2767</v>
      </c>
      <c r="AF14" s="748">
        <v>49092</v>
      </c>
    </row>
    <row r="15" spans="1:32">
      <c r="A15" s="736" t="s">
        <v>201</v>
      </c>
      <c r="B15" s="748">
        <v>6816</v>
      </c>
      <c r="C15" s="748">
        <v>10499</v>
      </c>
      <c r="D15" s="748">
        <v>5717</v>
      </c>
      <c r="E15" s="748">
        <v>493</v>
      </c>
      <c r="F15" s="748">
        <v>194</v>
      </c>
      <c r="G15" s="748">
        <v>120</v>
      </c>
      <c r="H15" s="748">
        <v>481</v>
      </c>
      <c r="I15" s="748">
        <v>120</v>
      </c>
      <c r="J15" s="748">
        <v>1662</v>
      </c>
      <c r="K15" s="748">
        <v>4786</v>
      </c>
      <c r="M15" s="748">
        <v>315</v>
      </c>
      <c r="N15" s="748">
        <v>97</v>
      </c>
      <c r="O15" s="748">
        <v>461</v>
      </c>
      <c r="P15" s="748">
        <v>50</v>
      </c>
      <c r="Q15" s="748">
        <v>270</v>
      </c>
      <c r="R15" s="748">
        <v>180</v>
      </c>
      <c r="S15" s="748">
        <v>152</v>
      </c>
      <c r="T15" s="748">
        <v>837</v>
      </c>
      <c r="U15" s="748">
        <v>233</v>
      </c>
      <c r="V15" s="748">
        <v>427</v>
      </c>
      <c r="W15" s="748">
        <v>53</v>
      </c>
      <c r="X15" s="748">
        <v>188</v>
      </c>
      <c r="Y15" s="748">
        <v>1856</v>
      </c>
      <c r="Z15" s="748">
        <v>1280</v>
      </c>
      <c r="AA15" s="748">
        <v>655</v>
      </c>
      <c r="AB15" s="748">
        <v>996</v>
      </c>
      <c r="AC15" s="748">
        <v>369</v>
      </c>
      <c r="AD15" s="748">
        <v>305</v>
      </c>
      <c r="AE15" s="748">
        <v>3056</v>
      </c>
      <c r="AF15" s="748">
        <v>42668</v>
      </c>
    </row>
    <row r="16" spans="1:32">
      <c r="A16" s="736" t="s">
        <v>202</v>
      </c>
      <c r="B16" s="748">
        <v>2847</v>
      </c>
      <c r="C16" s="748">
        <v>7670</v>
      </c>
      <c r="D16" s="748">
        <v>4725</v>
      </c>
      <c r="E16" s="748">
        <v>973</v>
      </c>
      <c r="F16" s="748">
        <v>221</v>
      </c>
      <c r="G16" s="748">
        <v>133</v>
      </c>
      <c r="H16" s="748">
        <v>538</v>
      </c>
      <c r="I16" s="748">
        <v>480</v>
      </c>
      <c r="J16" s="748">
        <v>1912</v>
      </c>
      <c r="K16" s="748">
        <v>2515</v>
      </c>
      <c r="L16" s="748">
        <v>1826</v>
      </c>
      <c r="N16" s="748">
        <v>1174</v>
      </c>
      <c r="O16" s="748">
        <v>2214</v>
      </c>
      <c r="P16" s="748">
        <v>166</v>
      </c>
      <c r="Q16" s="748">
        <v>492</v>
      </c>
      <c r="R16" s="748">
        <v>452</v>
      </c>
      <c r="S16" s="748">
        <v>942</v>
      </c>
      <c r="T16" s="748">
        <v>379</v>
      </c>
      <c r="U16" s="748">
        <v>113</v>
      </c>
      <c r="V16" s="748">
        <v>837</v>
      </c>
      <c r="W16" s="748">
        <v>92</v>
      </c>
      <c r="X16" s="748">
        <v>185</v>
      </c>
      <c r="Y16" s="748">
        <v>1863</v>
      </c>
      <c r="Z16" s="748">
        <v>1345</v>
      </c>
      <c r="AA16" s="748">
        <v>794</v>
      </c>
      <c r="AB16" s="748">
        <v>931</v>
      </c>
      <c r="AC16" s="748">
        <v>1179</v>
      </c>
      <c r="AD16" s="748">
        <v>456</v>
      </c>
      <c r="AE16" s="748">
        <v>2315</v>
      </c>
      <c r="AF16" s="748">
        <v>39769</v>
      </c>
    </row>
    <row r="17" spans="1:32">
      <c r="A17" s="736" t="s">
        <v>203</v>
      </c>
      <c r="B17" s="748">
        <v>1019</v>
      </c>
      <c r="C17" s="748">
        <v>2349</v>
      </c>
      <c r="D17" s="748">
        <v>1460</v>
      </c>
      <c r="E17" s="748">
        <v>214</v>
      </c>
      <c r="F17" s="748">
        <v>202</v>
      </c>
      <c r="G17" s="748">
        <v>68</v>
      </c>
      <c r="H17" s="748">
        <v>188</v>
      </c>
      <c r="I17" s="748">
        <v>69</v>
      </c>
      <c r="J17" s="748">
        <v>315</v>
      </c>
      <c r="K17" s="748">
        <v>569</v>
      </c>
      <c r="L17" s="748">
        <v>678</v>
      </c>
      <c r="M17" s="748">
        <v>2370</v>
      </c>
      <c r="O17" s="748">
        <v>14708</v>
      </c>
      <c r="P17" s="748">
        <v>2316</v>
      </c>
      <c r="Q17" s="748">
        <v>762</v>
      </c>
      <c r="R17" s="748">
        <v>168</v>
      </c>
      <c r="S17" s="748">
        <v>203</v>
      </c>
      <c r="T17" s="748">
        <v>122</v>
      </c>
      <c r="U17" s="748">
        <v>111</v>
      </c>
      <c r="V17" s="748">
        <v>1897</v>
      </c>
      <c r="W17" s="748">
        <v>624</v>
      </c>
      <c r="X17" s="748">
        <v>120</v>
      </c>
      <c r="Y17" s="748">
        <v>750</v>
      </c>
      <c r="Z17" s="748">
        <v>1391</v>
      </c>
      <c r="AA17" s="748">
        <v>752</v>
      </c>
      <c r="AB17" s="748">
        <v>1244</v>
      </c>
      <c r="AC17" s="748">
        <v>626</v>
      </c>
      <c r="AD17" s="748">
        <v>828</v>
      </c>
      <c r="AE17" s="748">
        <v>864</v>
      </c>
      <c r="AF17" s="748">
        <v>36987</v>
      </c>
    </row>
    <row r="18" spans="1:32">
      <c r="A18" s="736" t="s">
        <v>204</v>
      </c>
      <c r="B18" s="748">
        <v>2018</v>
      </c>
      <c r="C18" s="748">
        <v>4197</v>
      </c>
      <c r="D18" s="748">
        <v>3042</v>
      </c>
      <c r="E18" s="748">
        <v>202</v>
      </c>
      <c r="F18" s="748">
        <v>165</v>
      </c>
      <c r="G18" s="748">
        <v>94</v>
      </c>
      <c r="H18" s="748">
        <v>331</v>
      </c>
      <c r="I18" s="748">
        <v>123</v>
      </c>
      <c r="J18" s="748">
        <v>202</v>
      </c>
      <c r="K18" s="748">
        <v>385</v>
      </c>
      <c r="L18" s="748">
        <v>672</v>
      </c>
      <c r="M18" s="748">
        <v>571</v>
      </c>
      <c r="N18" s="748">
        <v>1712</v>
      </c>
      <c r="P18" s="748">
        <v>2645</v>
      </c>
      <c r="Q18" s="748">
        <v>491</v>
      </c>
      <c r="R18" s="748">
        <v>501</v>
      </c>
      <c r="S18" s="748">
        <v>300</v>
      </c>
      <c r="T18" s="748">
        <v>378</v>
      </c>
      <c r="U18" s="748">
        <v>208</v>
      </c>
      <c r="V18" s="748">
        <v>3936</v>
      </c>
      <c r="W18" s="748">
        <v>519</v>
      </c>
      <c r="X18" s="748">
        <v>184</v>
      </c>
      <c r="Y18" s="748">
        <v>1357</v>
      </c>
      <c r="Z18" s="748">
        <v>1800</v>
      </c>
      <c r="AA18" s="748">
        <v>650</v>
      </c>
      <c r="AB18" s="748">
        <v>687</v>
      </c>
      <c r="AC18" s="748">
        <v>821</v>
      </c>
      <c r="AD18" s="748">
        <v>305</v>
      </c>
      <c r="AE18" s="748">
        <v>1623</v>
      </c>
      <c r="AF18" s="748">
        <v>30119</v>
      </c>
    </row>
    <row r="19" spans="1:32">
      <c r="A19" s="736" t="s">
        <v>205</v>
      </c>
      <c r="B19" s="748">
        <v>717</v>
      </c>
      <c r="C19" s="748">
        <v>2125</v>
      </c>
      <c r="D19" s="748">
        <v>1219</v>
      </c>
      <c r="E19" s="748">
        <v>69</v>
      </c>
      <c r="F19" s="748">
        <v>71</v>
      </c>
      <c r="G19" s="748">
        <v>46</v>
      </c>
      <c r="H19" s="748">
        <v>84</v>
      </c>
      <c r="I19" s="748">
        <v>65</v>
      </c>
      <c r="J19" s="748">
        <v>108</v>
      </c>
      <c r="K19" s="748">
        <v>352</v>
      </c>
      <c r="L19" s="748">
        <v>280</v>
      </c>
      <c r="M19" s="748">
        <v>166</v>
      </c>
      <c r="N19" s="748">
        <v>305</v>
      </c>
      <c r="O19" s="748">
        <v>6873</v>
      </c>
      <c r="Q19" s="748">
        <v>1020</v>
      </c>
      <c r="R19" s="748">
        <v>361</v>
      </c>
      <c r="S19" s="748">
        <v>119</v>
      </c>
      <c r="T19" s="748">
        <v>191</v>
      </c>
      <c r="U19" s="748">
        <v>550</v>
      </c>
      <c r="V19" s="748">
        <v>6299</v>
      </c>
      <c r="W19" s="748">
        <v>1091</v>
      </c>
      <c r="X19" s="748">
        <v>163</v>
      </c>
      <c r="Y19" s="748">
        <v>1631</v>
      </c>
      <c r="Z19" s="748">
        <v>4860</v>
      </c>
      <c r="AA19" s="748">
        <v>1147</v>
      </c>
      <c r="AB19" s="748">
        <v>1058</v>
      </c>
      <c r="AC19" s="748">
        <v>2041</v>
      </c>
      <c r="AD19" s="748">
        <v>502</v>
      </c>
      <c r="AE19" s="748">
        <v>1509</v>
      </c>
      <c r="AF19" s="748">
        <v>35022</v>
      </c>
    </row>
    <row r="20" spans="1:32">
      <c r="A20" s="736" t="s">
        <v>206</v>
      </c>
      <c r="B20" s="748">
        <v>2817</v>
      </c>
      <c r="C20" s="748">
        <v>7313</v>
      </c>
      <c r="D20" s="748">
        <v>4670</v>
      </c>
      <c r="E20" s="748">
        <v>286</v>
      </c>
      <c r="F20" s="748">
        <v>120</v>
      </c>
      <c r="G20" s="748">
        <v>112</v>
      </c>
      <c r="H20" s="748">
        <v>329</v>
      </c>
      <c r="I20" s="748">
        <v>84</v>
      </c>
      <c r="J20" s="748">
        <v>1098</v>
      </c>
      <c r="K20" s="748">
        <v>2578</v>
      </c>
      <c r="L20" s="748">
        <v>4211</v>
      </c>
      <c r="M20" s="748">
        <v>483</v>
      </c>
      <c r="N20" s="748">
        <v>972</v>
      </c>
      <c r="O20" s="748">
        <v>4520</v>
      </c>
      <c r="P20" s="748">
        <v>1199</v>
      </c>
      <c r="R20" s="748">
        <v>161</v>
      </c>
      <c r="S20" s="748">
        <v>89</v>
      </c>
      <c r="T20" s="748">
        <v>348</v>
      </c>
      <c r="U20" s="748">
        <v>251</v>
      </c>
      <c r="V20" s="748">
        <v>1832</v>
      </c>
      <c r="W20" s="748">
        <v>308</v>
      </c>
      <c r="X20" s="748">
        <v>250</v>
      </c>
      <c r="Y20" s="748">
        <v>3147</v>
      </c>
      <c r="Z20" s="748">
        <v>2504</v>
      </c>
      <c r="AA20" s="748">
        <v>845</v>
      </c>
      <c r="AB20" s="748">
        <v>3935</v>
      </c>
      <c r="AC20" s="748">
        <v>982</v>
      </c>
      <c r="AD20" s="748">
        <v>1202</v>
      </c>
      <c r="AE20" s="748">
        <v>2139</v>
      </c>
      <c r="AF20" s="748">
        <v>48785</v>
      </c>
    </row>
    <row r="21" spans="1:32">
      <c r="A21" s="736" t="s">
        <v>207</v>
      </c>
      <c r="B21" s="748">
        <v>3131</v>
      </c>
      <c r="C21" s="748">
        <v>12187</v>
      </c>
      <c r="D21" s="748">
        <v>4355</v>
      </c>
      <c r="E21" s="748">
        <v>747</v>
      </c>
      <c r="F21" s="748">
        <v>404</v>
      </c>
      <c r="G21" s="748">
        <v>244</v>
      </c>
      <c r="H21" s="748">
        <v>1346</v>
      </c>
      <c r="I21" s="748">
        <v>397</v>
      </c>
      <c r="J21" s="748">
        <v>820</v>
      </c>
      <c r="K21" s="748">
        <v>893</v>
      </c>
      <c r="L21" s="748">
        <v>2478</v>
      </c>
      <c r="M21" s="748">
        <v>593</v>
      </c>
      <c r="N21" s="748">
        <v>197</v>
      </c>
      <c r="O21" s="748">
        <v>1811</v>
      </c>
      <c r="P21" s="748">
        <v>99</v>
      </c>
      <c r="Q21" s="748">
        <v>105</v>
      </c>
      <c r="S21" s="748">
        <v>2872</v>
      </c>
      <c r="T21" s="748">
        <v>585</v>
      </c>
      <c r="U21" s="748">
        <v>73</v>
      </c>
      <c r="V21" s="748">
        <v>523</v>
      </c>
      <c r="W21" s="748">
        <v>87</v>
      </c>
      <c r="X21" s="748">
        <v>189</v>
      </c>
      <c r="Y21" s="748">
        <v>2208</v>
      </c>
      <c r="Z21" s="748">
        <v>1166</v>
      </c>
      <c r="AA21" s="748">
        <v>1078</v>
      </c>
      <c r="AB21" s="748">
        <v>702</v>
      </c>
      <c r="AC21" s="748">
        <v>215</v>
      </c>
      <c r="AD21" s="748">
        <v>260</v>
      </c>
      <c r="AE21" s="748">
        <v>2864</v>
      </c>
      <c r="AF21" s="748">
        <v>42629</v>
      </c>
    </row>
    <row r="22" spans="1:32">
      <c r="A22" s="736" t="s">
        <v>208</v>
      </c>
      <c r="B22" s="748">
        <v>2903</v>
      </c>
      <c r="C22" s="748">
        <v>12529</v>
      </c>
      <c r="D22" s="748">
        <v>4989</v>
      </c>
      <c r="E22" s="748">
        <v>450</v>
      </c>
      <c r="F22" s="748">
        <v>284</v>
      </c>
      <c r="G22" s="748">
        <v>167</v>
      </c>
      <c r="H22" s="748">
        <v>760</v>
      </c>
      <c r="I22" s="748">
        <v>423</v>
      </c>
      <c r="J22" s="748">
        <v>968</v>
      </c>
      <c r="K22" s="748">
        <v>852</v>
      </c>
      <c r="L22" s="748">
        <v>2976</v>
      </c>
      <c r="M22" s="748">
        <v>1661</v>
      </c>
      <c r="N22" s="748">
        <v>197</v>
      </c>
      <c r="O22" s="748">
        <v>1273</v>
      </c>
      <c r="P22" s="748">
        <v>70</v>
      </c>
      <c r="Q22" s="748">
        <v>92</v>
      </c>
      <c r="R22" s="748">
        <v>8608</v>
      </c>
      <c r="T22" s="748">
        <v>496</v>
      </c>
      <c r="U22" s="748">
        <v>64</v>
      </c>
      <c r="V22" s="748">
        <v>579</v>
      </c>
      <c r="W22" s="748">
        <v>56</v>
      </c>
      <c r="X22" s="748">
        <v>265</v>
      </c>
      <c r="Y22" s="748">
        <v>3557</v>
      </c>
      <c r="Z22" s="748">
        <v>1007</v>
      </c>
      <c r="AA22" s="748">
        <v>730</v>
      </c>
      <c r="AB22" s="748">
        <v>863</v>
      </c>
      <c r="AC22" s="748">
        <v>328</v>
      </c>
      <c r="AD22" s="748">
        <v>375</v>
      </c>
      <c r="AE22" s="748">
        <v>2645</v>
      </c>
      <c r="AF22" s="748">
        <v>50167</v>
      </c>
    </row>
    <row r="23" spans="1:32">
      <c r="A23" s="736" t="s">
        <v>209</v>
      </c>
      <c r="B23" s="748">
        <v>3130</v>
      </c>
      <c r="C23" s="748">
        <v>7532</v>
      </c>
      <c r="D23" s="748">
        <v>3067</v>
      </c>
      <c r="E23" s="748">
        <v>167</v>
      </c>
      <c r="F23" s="748">
        <v>118</v>
      </c>
      <c r="G23" s="748">
        <v>55</v>
      </c>
      <c r="H23" s="748">
        <v>212</v>
      </c>
      <c r="I23" s="748">
        <v>62</v>
      </c>
      <c r="J23" s="748">
        <v>240</v>
      </c>
      <c r="K23" s="748">
        <v>230</v>
      </c>
      <c r="L23" s="748">
        <v>1006</v>
      </c>
      <c r="M23" s="748">
        <v>121</v>
      </c>
      <c r="N23" s="748">
        <v>114</v>
      </c>
      <c r="O23" s="748">
        <v>298</v>
      </c>
      <c r="P23" s="748">
        <v>77</v>
      </c>
      <c r="Q23" s="748">
        <v>78</v>
      </c>
      <c r="R23" s="748">
        <v>83</v>
      </c>
      <c r="S23" s="748">
        <v>62</v>
      </c>
      <c r="U23" s="748">
        <v>1013</v>
      </c>
      <c r="V23" s="748">
        <v>832</v>
      </c>
      <c r="W23" s="748">
        <v>659</v>
      </c>
      <c r="X23" s="748">
        <v>3086</v>
      </c>
      <c r="Y23" s="748">
        <v>2659</v>
      </c>
      <c r="Z23" s="748">
        <v>2859</v>
      </c>
      <c r="AA23" s="748">
        <v>1738</v>
      </c>
      <c r="AB23" s="748">
        <v>1436</v>
      </c>
      <c r="AC23" s="748">
        <v>442</v>
      </c>
      <c r="AD23" s="748">
        <v>458</v>
      </c>
      <c r="AE23" s="748">
        <v>1848</v>
      </c>
      <c r="AF23" s="748">
        <v>33682</v>
      </c>
    </row>
    <row r="24" spans="1:32">
      <c r="A24" s="736" t="s">
        <v>210</v>
      </c>
      <c r="B24" s="748">
        <v>2490</v>
      </c>
      <c r="C24" s="748">
        <v>5036</v>
      </c>
      <c r="D24" s="748">
        <v>2755</v>
      </c>
      <c r="E24" s="748">
        <v>96</v>
      </c>
      <c r="F24" s="748">
        <v>64</v>
      </c>
      <c r="G24" s="748">
        <v>50</v>
      </c>
      <c r="H24" s="748">
        <v>131</v>
      </c>
      <c r="I24" s="748">
        <v>57</v>
      </c>
      <c r="J24" s="748">
        <v>132</v>
      </c>
      <c r="K24" s="748">
        <v>477</v>
      </c>
      <c r="L24" s="748">
        <v>1219</v>
      </c>
      <c r="M24" s="748">
        <v>80</v>
      </c>
      <c r="N24" s="748">
        <v>77</v>
      </c>
      <c r="O24" s="748">
        <v>663</v>
      </c>
      <c r="P24" s="748">
        <v>627</v>
      </c>
      <c r="Q24" s="748">
        <v>130</v>
      </c>
      <c r="R24" s="748">
        <v>66</v>
      </c>
      <c r="S24" s="748">
        <v>54</v>
      </c>
      <c r="T24" s="748">
        <v>2151</v>
      </c>
      <c r="V24" s="748">
        <v>5546</v>
      </c>
      <c r="W24" s="748">
        <v>1080</v>
      </c>
      <c r="X24" s="748">
        <v>337</v>
      </c>
      <c r="Y24" s="748">
        <v>2795</v>
      </c>
      <c r="Z24" s="748">
        <v>4374</v>
      </c>
      <c r="AA24" s="748">
        <v>4045</v>
      </c>
      <c r="AB24" s="748">
        <v>2739</v>
      </c>
      <c r="AC24" s="748">
        <v>1410</v>
      </c>
      <c r="AD24" s="748">
        <v>1077</v>
      </c>
      <c r="AE24" s="748">
        <v>1806</v>
      </c>
      <c r="AF24" s="748">
        <v>41564</v>
      </c>
    </row>
    <row r="25" spans="1:32">
      <c r="A25" s="736" t="s">
        <v>211</v>
      </c>
      <c r="B25" s="748">
        <v>1685</v>
      </c>
      <c r="C25" s="748">
        <v>4450</v>
      </c>
      <c r="D25" s="748">
        <v>2976</v>
      </c>
      <c r="E25" s="748">
        <v>357</v>
      </c>
      <c r="F25" s="748">
        <v>76</v>
      </c>
      <c r="G25" s="748">
        <v>85</v>
      </c>
      <c r="H25" s="748">
        <v>371</v>
      </c>
      <c r="I25" s="748">
        <v>112</v>
      </c>
      <c r="J25" s="748">
        <v>162</v>
      </c>
      <c r="K25" s="748">
        <v>329</v>
      </c>
      <c r="L25" s="748">
        <v>739</v>
      </c>
      <c r="M25" s="748">
        <v>179</v>
      </c>
      <c r="N25" s="748">
        <v>171</v>
      </c>
      <c r="O25" s="748">
        <v>2290</v>
      </c>
      <c r="P25" s="748">
        <v>1548</v>
      </c>
      <c r="Q25" s="748">
        <v>262</v>
      </c>
      <c r="R25" s="748">
        <v>211</v>
      </c>
      <c r="S25" s="748">
        <v>94</v>
      </c>
      <c r="T25" s="748">
        <v>527</v>
      </c>
      <c r="U25" s="748">
        <v>1078</v>
      </c>
      <c r="W25" s="748">
        <v>1783</v>
      </c>
      <c r="X25" s="748">
        <v>317</v>
      </c>
      <c r="Y25" s="748">
        <v>1841</v>
      </c>
      <c r="Z25" s="748">
        <v>2546</v>
      </c>
      <c r="AA25" s="748">
        <v>1167</v>
      </c>
      <c r="AB25" s="748">
        <v>1403</v>
      </c>
      <c r="AC25" s="748">
        <v>1035</v>
      </c>
      <c r="AD25" s="748">
        <v>515</v>
      </c>
      <c r="AE25" s="748">
        <v>1515</v>
      </c>
      <c r="AF25" s="748">
        <v>29824</v>
      </c>
    </row>
    <row r="26" spans="1:32">
      <c r="A26" s="736" t="s">
        <v>212</v>
      </c>
      <c r="B26" s="748">
        <v>566</v>
      </c>
      <c r="C26" s="748">
        <v>1645</v>
      </c>
      <c r="D26" s="748">
        <v>1059</v>
      </c>
      <c r="E26" s="748">
        <v>79</v>
      </c>
      <c r="F26" s="748">
        <v>36</v>
      </c>
      <c r="G26" s="748">
        <v>36</v>
      </c>
      <c r="H26" s="748">
        <v>128</v>
      </c>
      <c r="I26" s="748">
        <v>29</v>
      </c>
      <c r="J26" s="748">
        <v>54</v>
      </c>
      <c r="K26" s="748">
        <v>67</v>
      </c>
      <c r="L26" s="748">
        <v>162</v>
      </c>
      <c r="M26" s="748">
        <v>60</v>
      </c>
      <c r="N26" s="748">
        <v>140</v>
      </c>
      <c r="O26" s="748">
        <v>735</v>
      </c>
      <c r="P26" s="748">
        <v>191</v>
      </c>
      <c r="Q26" s="748">
        <v>53</v>
      </c>
      <c r="R26" s="748">
        <v>62</v>
      </c>
      <c r="S26" s="748">
        <v>47</v>
      </c>
      <c r="T26" s="748">
        <v>732</v>
      </c>
      <c r="U26" s="748">
        <v>681</v>
      </c>
      <c r="V26" s="748">
        <v>4271</v>
      </c>
      <c r="X26" s="748">
        <v>918</v>
      </c>
      <c r="Y26" s="748">
        <v>756</v>
      </c>
      <c r="Z26" s="748">
        <v>7062</v>
      </c>
      <c r="AA26" s="748">
        <v>848</v>
      </c>
      <c r="AB26" s="748">
        <v>744</v>
      </c>
      <c r="AC26" s="748">
        <v>319</v>
      </c>
      <c r="AD26" s="748">
        <v>234</v>
      </c>
      <c r="AE26" s="748">
        <v>513</v>
      </c>
      <c r="AF26" s="748">
        <v>22227</v>
      </c>
    </row>
    <row r="27" spans="1:32">
      <c r="A27" s="736" t="s">
        <v>213</v>
      </c>
      <c r="B27" s="748">
        <v>1883</v>
      </c>
      <c r="C27" s="748">
        <v>6473</v>
      </c>
      <c r="D27" s="748">
        <v>2757</v>
      </c>
      <c r="E27" s="748">
        <v>151</v>
      </c>
      <c r="F27" s="748">
        <v>109</v>
      </c>
      <c r="G27" s="748">
        <v>61</v>
      </c>
      <c r="H27" s="748">
        <v>228</v>
      </c>
      <c r="I27" s="748">
        <v>92</v>
      </c>
      <c r="J27" s="748">
        <v>169</v>
      </c>
      <c r="K27" s="748">
        <v>215</v>
      </c>
      <c r="L27" s="748">
        <v>555</v>
      </c>
      <c r="M27" s="748">
        <v>146</v>
      </c>
      <c r="N27" s="748">
        <v>104</v>
      </c>
      <c r="O27" s="748">
        <v>501</v>
      </c>
      <c r="P27" s="748">
        <v>89</v>
      </c>
      <c r="Q27" s="748">
        <v>75</v>
      </c>
      <c r="R27" s="748">
        <v>113</v>
      </c>
      <c r="S27" s="748">
        <v>102</v>
      </c>
      <c r="T27" s="748">
        <v>2136</v>
      </c>
      <c r="U27" s="748">
        <v>151</v>
      </c>
      <c r="V27" s="748">
        <v>989</v>
      </c>
      <c r="W27" s="748">
        <v>768</v>
      </c>
      <c r="Y27" s="748">
        <v>1876</v>
      </c>
      <c r="Z27" s="748">
        <v>6748</v>
      </c>
      <c r="AA27" s="748">
        <v>5405</v>
      </c>
      <c r="AB27" s="748">
        <v>1334</v>
      </c>
      <c r="AC27" s="748">
        <v>9262</v>
      </c>
      <c r="AD27" s="748">
        <v>281</v>
      </c>
      <c r="AE27" s="748">
        <v>1190</v>
      </c>
      <c r="AF27" s="748">
        <v>43963</v>
      </c>
    </row>
    <row r="28" spans="1:32">
      <c r="A28" s="736" t="s">
        <v>214</v>
      </c>
      <c r="B28" s="748">
        <v>2300</v>
      </c>
      <c r="C28" s="748">
        <v>8612</v>
      </c>
      <c r="D28" s="748">
        <v>5800</v>
      </c>
      <c r="E28" s="748">
        <v>298</v>
      </c>
      <c r="F28" s="748">
        <v>179</v>
      </c>
      <c r="G28" s="748">
        <v>128</v>
      </c>
      <c r="H28" s="748">
        <v>395</v>
      </c>
      <c r="I28" s="748">
        <v>171</v>
      </c>
      <c r="J28" s="748">
        <v>315</v>
      </c>
      <c r="K28" s="748">
        <v>373</v>
      </c>
      <c r="L28" s="748">
        <v>832</v>
      </c>
      <c r="M28" s="748">
        <v>172</v>
      </c>
      <c r="N28" s="748">
        <v>90</v>
      </c>
      <c r="O28" s="748">
        <v>432</v>
      </c>
      <c r="P28" s="748">
        <v>144</v>
      </c>
      <c r="Q28" s="748">
        <v>158</v>
      </c>
      <c r="R28" s="748">
        <v>178</v>
      </c>
      <c r="S28" s="748">
        <v>184</v>
      </c>
      <c r="T28" s="748">
        <v>525</v>
      </c>
      <c r="U28" s="748">
        <v>287</v>
      </c>
      <c r="V28" s="748">
        <v>610</v>
      </c>
      <c r="W28" s="748">
        <v>123</v>
      </c>
      <c r="X28" s="748">
        <v>337</v>
      </c>
      <c r="Z28" s="748">
        <v>4106</v>
      </c>
      <c r="AA28" s="748">
        <v>2688</v>
      </c>
      <c r="AB28" s="748">
        <v>5384</v>
      </c>
      <c r="AC28" s="748">
        <v>730</v>
      </c>
      <c r="AD28" s="748">
        <v>2074</v>
      </c>
      <c r="AE28" s="748">
        <v>2308</v>
      </c>
      <c r="AF28" s="748">
        <v>39933</v>
      </c>
    </row>
    <row r="29" spans="1:32">
      <c r="A29" s="736" t="s">
        <v>215</v>
      </c>
      <c r="B29" s="748">
        <v>1473</v>
      </c>
      <c r="C29" s="748">
        <v>5825</v>
      </c>
      <c r="D29" s="748">
        <v>4663</v>
      </c>
      <c r="E29" s="748">
        <v>373</v>
      </c>
      <c r="F29" s="748">
        <v>334</v>
      </c>
      <c r="G29" s="748">
        <v>187</v>
      </c>
      <c r="H29" s="748">
        <v>284</v>
      </c>
      <c r="I29" s="748">
        <v>201</v>
      </c>
      <c r="J29" s="748">
        <v>260</v>
      </c>
      <c r="K29" s="748">
        <v>333</v>
      </c>
      <c r="L29" s="748">
        <v>550</v>
      </c>
      <c r="M29" s="748">
        <v>192</v>
      </c>
      <c r="N29" s="748">
        <v>129</v>
      </c>
      <c r="O29" s="748">
        <v>448</v>
      </c>
      <c r="P29" s="748">
        <v>196</v>
      </c>
      <c r="Q29" s="748">
        <v>137</v>
      </c>
      <c r="R29" s="748">
        <v>499</v>
      </c>
      <c r="S29" s="748">
        <v>146</v>
      </c>
      <c r="T29" s="748">
        <v>478</v>
      </c>
      <c r="U29" s="748">
        <v>336</v>
      </c>
      <c r="V29" s="748">
        <v>937</v>
      </c>
      <c r="W29" s="748">
        <v>570</v>
      </c>
      <c r="X29" s="748">
        <v>1034</v>
      </c>
      <c r="Y29" s="748">
        <v>6937</v>
      </c>
      <c r="AA29" s="748">
        <v>7452</v>
      </c>
      <c r="AB29" s="748">
        <v>8280</v>
      </c>
      <c r="AC29" s="748">
        <v>1195</v>
      </c>
      <c r="AD29" s="748">
        <v>1083</v>
      </c>
      <c r="AE29" s="748">
        <v>2614</v>
      </c>
      <c r="AF29" s="748">
        <v>47146</v>
      </c>
    </row>
    <row r="30" spans="1:32">
      <c r="A30" s="736" t="s">
        <v>216</v>
      </c>
      <c r="B30" s="748">
        <v>1418</v>
      </c>
      <c r="C30" s="748">
        <v>4574</v>
      </c>
      <c r="D30" s="748">
        <v>3319</v>
      </c>
      <c r="E30" s="748">
        <v>163</v>
      </c>
      <c r="F30" s="748">
        <v>138</v>
      </c>
      <c r="G30" s="748">
        <v>70</v>
      </c>
      <c r="H30" s="748">
        <v>155</v>
      </c>
      <c r="I30" s="748">
        <v>77</v>
      </c>
      <c r="J30" s="748">
        <v>143</v>
      </c>
      <c r="K30" s="748">
        <v>213</v>
      </c>
      <c r="L30" s="748">
        <v>419</v>
      </c>
      <c r="M30" s="748">
        <v>112</v>
      </c>
      <c r="N30" s="748">
        <v>95</v>
      </c>
      <c r="O30" s="748">
        <v>311</v>
      </c>
      <c r="P30" s="748">
        <v>141</v>
      </c>
      <c r="Q30" s="748">
        <v>81</v>
      </c>
      <c r="R30" s="748">
        <v>233</v>
      </c>
      <c r="S30" s="748">
        <v>87</v>
      </c>
      <c r="T30" s="748">
        <v>409</v>
      </c>
      <c r="U30" s="748">
        <v>233</v>
      </c>
      <c r="V30" s="748">
        <v>560</v>
      </c>
      <c r="W30" s="748">
        <v>138</v>
      </c>
      <c r="X30" s="748">
        <v>1322</v>
      </c>
      <c r="Y30" s="748">
        <v>5145</v>
      </c>
      <c r="Z30" s="748">
        <v>12951</v>
      </c>
      <c r="AB30" s="748">
        <v>6681</v>
      </c>
      <c r="AC30" s="748">
        <v>650</v>
      </c>
      <c r="AD30" s="748">
        <v>683</v>
      </c>
      <c r="AE30" s="748">
        <v>1474</v>
      </c>
      <c r="AF30" s="748">
        <v>41995</v>
      </c>
    </row>
    <row r="31" spans="1:32">
      <c r="A31" s="736" t="s">
        <v>217</v>
      </c>
      <c r="B31" s="748">
        <v>1482</v>
      </c>
      <c r="C31" s="748">
        <v>5024</v>
      </c>
      <c r="D31" s="748">
        <v>3616</v>
      </c>
      <c r="E31" s="748">
        <v>152</v>
      </c>
      <c r="F31" s="748">
        <v>128</v>
      </c>
      <c r="G31" s="748">
        <v>81</v>
      </c>
      <c r="H31" s="748">
        <v>188</v>
      </c>
      <c r="I31" s="748">
        <v>126</v>
      </c>
      <c r="J31" s="748">
        <v>205</v>
      </c>
      <c r="K31" s="748">
        <v>311</v>
      </c>
      <c r="L31" s="748">
        <v>455</v>
      </c>
      <c r="M31" s="748">
        <v>164</v>
      </c>
      <c r="N31" s="748">
        <v>102</v>
      </c>
      <c r="O31" s="748">
        <v>294</v>
      </c>
      <c r="P31" s="748">
        <v>90</v>
      </c>
      <c r="Q31" s="748">
        <v>215</v>
      </c>
      <c r="R31" s="748">
        <v>150</v>
      </c>
      <c r="S31" s="748">
        <v>101</v>
      </c>
      <c r="T31" s="748">
        <v>322</v>
      </c>
      <c r="U31" s="748">
        <v>248</v>
      </c>
      <c r="V31" s="748">
        <v>455</v>
      </c>
      <c r="W31" s="748">
        <v>104</v>
      </c>
      <c r="X31" s="748">
        <v>231</v>
      </c>
      <c r="Y31" s="748">
        <v>7296</v>
      </c>
      <c r="Z31" s="748">
        <v>4747</v>
      </c>
      <c r="AA31" s="748">
        <v>3523</v>
      </c>
      <c r="AC31" s="748">
        <v>1869</v>
      </c>
      <c r="AD31" s="748">
        <v>2282</v>
      </c>
      <c r="AE31" s="748">
        <v>1618</v>
      </c>
      <c r="AF31" s="748">
        <v>35579</v>
      </c>
    </row>
    <row r="32" spans="1:32">
      <c r="A32" s="736" t="s">
        <v>218</v>
      </c>
      <c r="B32" s="748">
        <v>1242</v>
      </c>
      <c r="C32" s="748">
        <v>3562</v>
      </c>
      <c r="D32" s="748">
        <v>2680</v>
      </c>
      <c r="E32" s="748">
        <v>158</v>
      </c>
      <c r="F32" s="748">
        <v>221</v>
      </c>
      <c r="G32" s="748">
        <v>89</v>
      </c>
      <c r="H32" s="748">
        <v>215</v>
      </c>
      <c r="I32" s="748">
        <v>90</v>
      </c>
      <c r="J32" s="748">
        <v>120</v>
      </c>
      <c r="K32" s="748">
        <v>172</v>
      </c>
      <c r="L32" s="748">
        <v>366</v>
      </c>
      <c r="M32" s="748">
        <v>148</v>
      </c>
      <c r="N32" s="748">
        <v>45</v>
      </c>
      <c r="O32" s="748">
        <v>610</v>
      </c>
      <c r="P32" s="748">
        <v>284</v>
      </c>
      <c r="Q32" s="748">
        <v>77</v>
      </c>
      <c r="R32" s="748">
        <v>265</v>
      </c>
      <c r="S32" s="748">
        <v>85</v>
      </c>
      <c r="T32" s="748">
        <v>217</v>
      </c>
      <c r="U32" s="748">
        <v>190</v>
      </c>
      <c r="V32" s="748">
        <v>527</v>
      </c>
      <c r="W32" s="748">
        <v>105</v>
      </c>
      <c r="X32" s="748">
        <v>109</v>
      </c>
      <c r="Y32" s="748">
        <v>4377</v>
      </c>
      <c r="Z32" s="748">
        <v>3869</v>
      </c>
      <c r="AA32" s="748">
        <v>1429</v>
      </c>
      <c r="AB32" s="748">
        <v>4049</v>
      </c>
      <c r="AD32" s="748">
        <v>4081</v>
      </c>
      <c r="AE32" s="748">
        <v>1651</v>
      </c>
      <c r="AF32" s="748">
        <v>31033</v>
      </c>
    </row>
    <row r="33" spans="1:32">
      <c r="A33" s="736" t="s">
        <v>219</v>
      </c>
      <c r="B33" s="748">
        <v>1588</v>
      </c>
      <c r="C33" s="748">
        <v>4600</v>
      </c>
      <c r="D33" s="748">
        <v>3343</v>
      </c>
      <c r="E33" s="748">
        <v>147</v>
      </c>
      <c r="F33" s="748">
        <v>111</v>
      </c>
      <c r="G33" s="748">
        <v>93</v>
      </c>
      <c r="H33" s="748">
        <v>207</v>
      </c>
      <c r="I33" s="748">
        <v>85</v>
      </c>
      <c r="J33" s="748">
        <v>129</v>
      </c>
      <c r="K33" s="748">
        <v>224</v>
      </c>
      <c r="L33" s="748">
        <v>384</v>
      </c>
      <c r="M33" s="748">
        <v>108</v>
      </c>
      <c r="N33" s="748">
        <v>50</v>
      </c>
      <c r="O33" s="748">
        <v>260</v>
      </c>
      <c r="P33" s="748">
        <v>49</v>
      </c>
      <c r="Q33" s="748">
        <v>98</v>
      </c>
      <c r="R33" s="748">
        <v>147</v>
      </c>
      <c r="S33" s="748">
        <v>73</v>
      </c>
      <c r="T33" s="748">
        <v>203</v>
      </c>
      <c r="U33" s="748">
        <v>100</v>
      </c>
      <c r="V33" s="748">
        <v>310</v>
      </c>
      <c r="W33" s="748">
        <v>52</v>
      </c>
      <c r="X33" s="748">
        <v>152</v>
      </c>
      <c r="Y33" s="748">
        <v>5802</v>
      </c>
      <c r="Z33" s="748">
        <v>2310</v>
      </c>
      <c r="AA33" s="748">
        <v>1070</v>
      </c>
      <c r="AB33" s="748">
        <v>4117</v>
      </c>
      <c r="AC33" s="748">
        <v>2497</v>
      </c>
      <c r="AE33" s="748">
        <v>2647</v>
      </c>
      <c r="AF33" s="748">
        <v>30956</v>
      </c>
    </row>
    <row r="34" spans="1:32">
      <c r="A34" s="736" t="s">
        <v>220</v>
      </c>
      <c r="B34" s="748">
        <v>2480</v>
      </c>
      <c r="C34" s="748">
        <v>5497</v>
      </c>
      <c r="D34" s="748">
        <v>5331</v>
      </c>
      <c r="E34" s="748">
        <v>1282</v>
      </c>
      <c r="F34" s="748">
        <v>543</v>
      </c>
      <c r="G34" s="748">
        <v>322</v>
      </c>
      <c r="H34" s="748">
        <v>509</v>
      </c>
      <c r="I34" s="748">
        <v>262</v>
      </c>
      <c r="J34" s="748">
        <v>687</v>
      </c>
      <c r="K34" s="748">
        <v>465</v>
      </c>
      <c r="L34" s="748">
        <v>1073</v>
      </c>
      <c r="M34" s="748">
        <v>208</v>
      </c>
      <c r="N34" s="748">
        <v>105</v>
      </c>
      <c r="O34" s="748">
        <v>435</v>
      </c>
      <c r="P34" s="748">
        <v>172</v>
      </c>
      <c r="Q34" s="748">
        <v>119</v>
      </c>
      <c r="R34" s="748">
        <v>267</v>
      </c>
      <c r="S34" s="748">
        <v>155</v>
      </c>
      <c r="T34" s="748">
        <v>417</v>
      </c>
      <c r="U34" s="748">
        <v>218</v>
      </c>
      <c r="V34" s="748">
        <v>538</v>
      </c>
      <c r="W34" s="748">
        <v>88</v>
      </c>
      <c r="X34" s="748">
        <v>253</v>
      </c>
      <c r="Y34" s="748">
        <v>2386</v>
      </c>
      <c r="Z34" s="748">
        <v>4755</v>
      </c>
      <c r="AA34" s="748">
        <v>1738</v>
      </c>
      <c r="AB34" s="748">
        <v>2303</v>
      </c>
      <c r="AC34" s="748">
        <v>1608</v>
      </c>
      <c r="AD34" s="748">
        <v>2088</v>
      </c>
      <c r="AF34" s="748">
        <v>36304</v>
      </c>
    </row>
    <row r="35" spans="1:32">
      <c r="A35" s="736" t="s">
        <v>185</v>
      </c>
      <c r="B35" s="748">
        <v>112</v>
      </c>
      <c r="C35" s="748">
        <v>265</v>
      </c>
      <c r="D35" s="748">
        <v>218</v>
      </c>
      <c r="E35" s="748">
        <v>28</v>
      </c>
      <c r="F35" s="748">
        <v>31</v>
      </c>
      <c r="G35" s="748">
        <v>47</v>
      </c>
      <c r="H35" s="748">
        <v>62</v>
      </c>
      <c r="I35" s="748">
        <v>57</v>
      </c>
      <c r="J35" s="748">
        <v>58</v>
      </c>
      <c r="K35" s="748">
        <v>32</v>
      </c>
      <c r="L35" s="748">
        <v>55</v>
      </c>
      <c r="M35" s="748">
        <v>84</v>
      </c>
      <c r="N35" s="748">
        <v>70</v>
      </c>
      <c r="O35" s="748">
        <v>88</v>
      </c>
      <c r="P35" s="748">
        <v>52</v>
      </c>
      <c r="Q35" s="748">
        <v>35</v>
      </c>
      <c r="R35" s="748">
        <v>89</v>
      </c>
      <c r="S35" s="748">
        <v>64</v>
      </c>
      <c r="T35" s="748">
        <v>70</v>
      </c>
      <c r="U35" s="748">
        <v>56</v>
      </c>
      <c r="V35" s="748">
        <v>98</v>
      </c>
      <c r="W35" s="748">
        <v>64</v>
      </c>
      <c r="X35" s="748">
        <v>84</v>
      </c>
      <c r="Y35" s="748">
        <v>111</v>
      </c>
      <c r="Z35" s="748">
        <v>210</v>
      </c>
      <c r="AA35" s="748">
        <v>129</v>
      </c>
      <c r="AB35" s="748">
        <v>137</v>
      </c>
      <c r="AC35" s="748">
        <v>164</v>
      </c>
      <c r="AD35" s="748">
        <v>102</v>
      </c>
      <c r="AE35" s="748">
        <v>101</v>
      </c>
      <c r="AF35" s="748">
        <v>2773</v>
      </c>
    </row>
    <row r="36" spans="1:32">
      <c r="A36" s="739" t="s">
        <v>25</v>
      </c>
      <c r="B36" s="749">
        <v>99979</v>
      </c>
      <c r="C36" s="749">
        <v>237073</v>
      </c>
      <c r="D36" s="749">
        <v>164965</v>
      </c>
      <c r="E36" s="749">
        <v>27316</v>
      </c>
      <c r="F36" s="749">
        <v>13593</v>
      </c>
      <c r="G36" s="749">
        <v>7440</v>
      </c>
      <c r="H36" s="749">
        <v>35051</v>
      </c>
      <c r="I36" s="749">
        <v>9905</v>
      </c>
      <c r="J36" s="749">
        <v>24225</v>
      </c>
      <c r="K36" s="749">
        <v>31110</v>
      </c>
      <c r="L36" s="749">
        <v>64113</v>
      </c>
      <c r="M36" s="749">
        <v>12140</v>
      </c>
      <c r="N36" s="749">
        <v>7628</v>
      </c>
      <c r="O36" s="749">
        <v>47560</v>
      </c>
      <c r="P36" s="749">
        <v>11261</v>
      </c>
      <c r="Q36" s="749">
        <v>7220</v>
      </c>
      <c r="R36" s="749">
        <v>17424</v>
      </c>
      <c r="S36" s="749">
        <v>9065</v>
      </c>
      <c r="T36" s="749">
        <v>29540</v>
      </c>
      <c r="U36" s="749">
        <v>8400</v>
      </c>
      <c r="V36" s="749">
        <v>40700</v>
      </c>
      <c r="W36" s="749">
        <v>9349</v>
      </c>
      <c r="X36" s="749">
        <v>14279</v>
      </c>
      <c r="Y36" s="749">
        <v>104857</v>
      </c>
      <c r="Z36" s="749">
        <v>87615</v>
      </c>
      <c r="AA36" s="749">
        <v>46994</v>
      </c>
      <c r="AB36" s="749">
        <v>61804</v>
      </c>
      <c r="AC36" s="749">
        <v>39426</v>
      </c>
      <c r="AD36" s="749">
        <v>24621</v>
      </c>
      <c r="AE36" s="749">
        <v>88275</v>
      </c>
      <c r="AF36" s="749">
        <v>1382928</v>
      </c>
    </row>
    <row r="37" spans="1:32">
      <c r="A37" s="729" t="s">
        <v>10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6"/>
  <sheetViews>
    <sheetView workbookViewId="0"/>
  </sheetViews>
  <sheetFormatPr defaultRowHeight="14.4"/>
  <cols>
    <col min="1" max="1" width="14.44140625" customWidth="1"/>
  </cols>
  <sheetData>
    <row r="3" spans="1:7">
      <c r="A3" s="718" t="s">
        <v>440</v>
      </c>
    </row>
    <row r="4" spans="1:7">
      <c r="A4" s="719"/>
      <c r="B4" s="720" t="s">
        <v>4</v>
      </c>
      <c r="C4" s="720" t="s">
        <v>19</v>
      </c>
      <c r="D4" s="720" t="s">
        <v>20</v>
      </c>
      <c r="E4" s="720" t="s">
        <v>21</v>
      </c>
      <c r="F4" s="720" t="s">
        <v>22</v>
      </c>
      <c r="G4" s="720" t="s">
        <v>23</v>
      </c>
    </row>
    <row r="5" spans="1:7">
      <c r="A5" s="725" t="s">
        <v>3</v>
      </c>
      <c r="B5" s="722"/>
      <c r="C5" s="722"/>
      <c r="D5" s="722"/>
      <c r="E5" s="722"/>
      <c r="F5" s="722"/>
      <c r="G5" s="722"/>
    </row>
    <row r="6" spans="1:7">
      <c r="A6" s="721" t="s">
        <v>7</v>
      </c>
      <c r="B6" s="722"/>
      <c r="C6" s="722"/>
      <c r="D6" s="722"/>
      <c r="E6" s="722"/>
      <c r="F6" s="722"/>
      <c r="G6" s="722"/>
    </row>
    <row r="7" spans="1:7">
      <c r="A7" s="721" t="s">
        <v>221</v>
      </c>
      <c r="B7" s="753">
        <v>76.335728015049682</v>
      </c>
      <c r="C7" s="753">
        <v>83.336679015274555</v>
      </c>
      <c r="D7" s="753">
        <v>58.929823615081723</v>
      </c>
      <c r="E7" s="753">
        <v>82.077693363094625</v>
      </c>
      <c r="F7" s="753">
        <v>88.827816943481892</v>
      </c>
      <c r="G7" s="753">
        <v>72.379676722185565</v>
      </c>
    </row>
    <row r="8" spans="1:7">
      <c r="A8" s="721" t="s">
        <v>222</v>
      </c>
      <c r="B8" s="753">
        <v>9.368158457952207</v>
      </c>
      <c r="C8" s="753">
        <v>4.9610380130299108</v>
      </c>
      <c r="D8" s="753">
        <v>7.511192620961217</v>
      </c>
      <c r="E8" s="753">
        <v>0.79864026375606656</v>
      </c>
      <c r="F8" s="753">
        <v>0.86629226908830215</v>
      </c>
      <c r="G8" s="753">
        <v>16.56766445367602</v>
      </c>
    </row>
    <row r="9" spans="1:7">
      <c r="A9" s="721" t="s">
        <v>223</v>
      </c>
      <c r="B9" s="753">
        <v>0.19221069563913459</v>
      </c>
      <c r="C9" s="753">
        <v>0.26005073270434509</v>
      </c>
      <c r="D9" s="753">
        <v>0.19688224823345379</v>
      </c>
      <c r="E9" s="753">
        <v>5.1194888702311959E-2</v>
      </c>
      <c r="F9" s="753">
        <v>5.3769864977894613E-2</v>
      </c>
      <c r="G9" s="753">
        <v>0.20253393899393049</v>
      </c>
    </row>
    <row r="10" spans="1:7">
      <c r="A10" s="721" t="s">
        <v>224</v>
      </c>
      <c r="B10" s="753">
        <v>0.32716714151342069</v>
      </c>
      <c r="C10" s="753">
        <v>0.91884592222201944</v>
      </c>
      <c r="D10" s="753">
        <v>0.18609417983710019</v>
      </c>
      <c r="E10" s="753">
        <v>6.1433866442774349E-2</v>
      </c>
      <c r="F10" s="753">
        <v>0.1613095949336838</v>
      </c>
      <c r="G10" s="753">
        <v>4.3353910263876493E-2</v>
      </c>
    </row>
    <row r="11" spans="1:7">
      <c r="A11" s="721" t="s">
        <v>225</v>
      </c>
      <c r="B11" s="753">
        <v>1.150810420273457</v>
      </c>
      <c r="C11" s="753">
        <v>1.7637826888333299</v>
      </c>
      <c r="D11" s="753">
        <v>0.62301094988942229</v>
      </c>
      <c r="E11" s="753">
        <v>0.29078696782913188</v>
      </c>
      <c r="F11" s="753">
        <v>4.6540805353088777</v>
      </c>
      <c r="G11" s="753">
        <v>0.73507525462333856</v>
      </c>
    </row>
    <row r="12" spans="1:7">
      <c r="A12" s="721" t="s">
        <v>226</v>
      </c>
      <c r="B12" s="753">
        <v>10.568589228021869</v>
      </c>
      <c r="C12" s="753">
        <v>3.6005620745661262</v>
      </c>
      <c r="D12" s="753">
        <v>31.18830573385835</v>
      </c>
      <c r="E12" s="753">
        <v>16.11205537239162</v>
      </c>
      <c r="F12" s="753">
        <v>4.3135380571155446</v>
      </c>
      <c r="G12" s="753">
        <v>9.4886826882012656</v>
      </c>
    </row>
    <row r="13" spans="1:7">
      <c r="A13" s="721" t="s">
        <v>227</v>
      </c>
      <c r="B13" s="753">
        <v>0.99486074948539338</v>
      </c>
      <c r="C13" s="753">
        <v>2.445389346132087</v>
      </c>
      <c r="D13" s="753">
        <v>0.64728410378121792</v>
      </c>
      <c r="E13" s="753">
        <v>0.21706632809780271</v>
      </c>
      <c r="F13" s="753">
        <v>0.38236348428725048</v>
      </c>
      <c r="G13" s="753">
        <v>0.3617139677239844</v>
      </c>
    </row>
    <row r="14" spans="1:7">
      <c r="A14" s="721" t="s">
        <v>228</v>
      </c>
      <c r="B14" s="753">
        <v>0.27318456316370632</v>
      </c>
      <c r="C14" s="753">
        <v>0.72905451028340973</v>
      </c>
      <c r="D14" s="753">
        <v>0.19418523113436539</v>
      </c>
      <c r="E14" s="753">
        <v>0.13105891507791859</v>
      </c>
      <c r="F14" s="753">
        <v>0.14936073604970729</v>
      </c>
      <c r="G14" s="753">
        <v>2.7177078075862868E-2</v>
      </c>
    </row>
    <row r="15" spans="1:7">
      <c r="A15" s="721" t="s">
        <v>229</v>
      </c>
      <c r="B15" s="753">
        <v>0.1883937456548114</v>
      </c>
      <c r="C15" s="753">
        <v>0.54108801576728649</v>
      </c>
      <c r="D15" s="753">
        <v>5.663735908085657E-2</v>
      </c>
      <c r="E15" s="753">
        <v>4.095591096184957E-2</v>
      </c>
      <c r="F15" s="753">
        <v>0.18520731270163701</v>
      </c>
      <c r="G15" s="753">
        <v>1.6823905475534161E-2</v>
      </c>
    </row>
    <row r="16" spans="1:7">
      <c r="A16" s="721" t="s">
        <v>230</v>
      </c>
      <c r="B16" s="753">
        <v>0.59680739397739813</v>
      </c>
      <c r="C16" s="753">
        <v>1.4352975527857359</v>
      </c>
      <c r="D16" s="753">
        <v>0.46388694104320621</v>
      </c>
      <c r="E16" s="753">
        <v>0.21501853254971029</v>
      </c>
      <c r="F16" s="753">
        <v>0.40626120205520377</v>
      </c>
      <c r="G16" s="753">
        <v>0.1753568609180676</v>
      </c>
    </row>
    <row r="17" spans="1:7">
      <c r="A17" s="721" t="s">
        <v>231</v>
      </c>
      <c r="B17" s="753">
        <v>4.0895892689177581E-3</v>
      </c>
      <c r="C17" s="753">
        <v>8.2121284011898461E-3</v>
      </c>
      <c r="D17" s="753">
        <v>2.697017099088408E-3</v>
      </c>
      <c r="E17" s="753">
        <v>4.0955910961849567E-3</v>
      </c>
      <c r="F17" s="722"/>
      <c r="G17" s="753">
        <v>1.941219862561634E-3</v>
      </c>
    </row>
    <row r="18" spans="1:7">
      <c r="A18" s="721" t="s">
        <v>232</v>
      </c>
      <c r="B18" s="753">
        <v>100</v>
      </c>
      <c r="C18" s="753">
        <v>100</v>
      </c>
      <c r="D18" s="753">
        <v>100</v>
      </c>
      <c r="E18" s="753">
        <v>100</v>
      </c>
      <c r="F18" s="753">
        <v>100</v>
      </c>
      <c r="G18" s="753">
        <v>100</v>
      </c>
    </row>
    <row r="19" spans="1:7">
      <c r="A19" s="725" t="s">
        <v>2</v>
      </c>
      <c r="B19" s="722"/>
      <c r="C19" s="722"/>
      <c r="D19" s="722"/>
      <c r="E19" s="722"/>
      <c r="F19" s="722"/>
      <c r="G19" s="722"/>
    </row>
    <row r="20" spans="1:7">
      <c r="A20" s="721" t="s">
        <v>7</v>
      </c>
      <c r="B20" s="722"/>
      <c r="C20" s="722"/>
      <c r="D20" s="722"/>
      <c r="E20" s="722"/>
      <c r="F20" s="722"/>
      <c r="G20" s="722"/>
    </row>
    <row r="21" spans="1:7">
      <c r="A21" s="721" t="s">
        <v>232</v>
      </c>
      <c r="B21" s="754">
        <v>366785</v>
      </c>
      <c r="C21" s="754">
        <v>109594</v>
      </c>
      <c r="D21" s="754">
        <v>37078</v>
      </c>
      <c r="E21" s="754">
        <v>48833</v>
      </c>
      <c r="F21" s="754">
        <v>16738</v>
      </c>
      <c r="G21" s="754">
        <v>154542</v>
      </c>
    </row>
    <row r="22" spans="1:7">
      <c r="A22" s="725" t="s">
        <v>3</v>
      </c>
      <c r="B22" s="719"/>
      <c r="C22" s="719"/>
      <c r="D22" s="719"/>
      <c r="E22" s="719"/>
      <c r="F22" s="719"/>
      <c r="G22" s="719"/>
    </row>
    <row r="23" spans="1:7">
      <c r="A23" s="725" t="s">
        <v>5</v>
      </c>
      <c r="B23" s="719"/>
      <c r="C23" s="719"/>
      <c r="D23" s="719"/>
      <c r="E23" s="719"/>
      <c r="F23" s="719"/>
      <c r="G23" s="719"/>
    </row>
    <row r="24" spans="1:7">
      <c r="A24" s="725" t="s">
        <v>221</v>
      </c>
      <c r="B24" s="755">
        <v>75.869199248669744</v>
      </c>
      <c r="C24" s="755">
        <v>81.228794437666096</v>
      </c>
      <c r="D24" s="755">
        <v>61.006042972247087</v>
      </c>
      <c r="E24" s="755">
        <v>82.589676290463686</v>
      </c>
      <c r="F24" s="755">
        <v>88.446614094379768</v>
      </c>
      <c r="G24" s="755">
        <v>71.811463898040344</v>
      </c>
    </row>
    <row r="25" spans="1:7">
      <c r="A25" s="725" t="s">
        <v>222</v>
      </c>
      <c r="B25" s="755">
        <v>10.18355626045394</v>
      </c>
      <c r="C25" s="755">
        <v>5.7779412010496234</v>
      </c>
      <c r="D25" s="755">
        <v>7.6935989256938244</v>
      </c>
      <c r="E25" s="755">
        <v>1.0104986876640421</v>
      </c>
      <c r="F25" s="755">
        <v>1.3643760170234069</v>
      </c>
      <c r="G25" s="755">
        <v>17.90462939871632</v>
      </c>
    </row>
    <row r="26" spans="1:7">
      <c r="A26" s="725" t="s">
        <v>223</v>
      </c>
      <c r="B26" s="755">
        <v>0.2251825548476499</v>
      </c>
      <c r="C26" s="755">
        <v>0.32257525363106082</v>
      </c>
      <c r="D26" s="755">
        <v>0.27417188898836159</v>
      </c>
      <c r="E26" s="755">
        <v>6.5616797900262466E-2</v>
      </c>
      <c r="F26" s="755">
        <v>2.5034422330704721E-2</v>
      </c>
      <c r="G26" s="755">
        <v>0.20607190203053019</v>
      </c>
    </row>
    <row r="27" spans="1:7">
      <c r="A27" s="725" t="s">
        <v>224</v>
      </c>
      <c r="B27" s="755">
        <v>0.39028034145470092</v>
      </c>
      <c r="C27" s="755">
        <v>1.0111814945429629</v>
      </c>
      <c r="D27" s="755">
        <v>0.21262309758281109</v>
      </c>
      <c r="E27" s="755">
        <v>8.7489063867016631E-2</v>
      </c>
      <c r="F27" s="755">
        <v>0.175240956314933</v>
      </c>
      <c r="G27" s="755">
        <v>5.7752634963970227E-2</v>
      </c>
    </row>
    <row r="28" spans="1:7">
      <c r="A28" s="725" t="s">
        <v>225</v>
      </c>
      <c r="B28" s="755">
        <v>1.3164518591093379</v>
      </c>
      <c r="C28" s="755">
        <v>2.207885544283064</v>
      </c>
      <c r="D28" s="755">
        <v>0.73858549686660702</v>
      </c>
      <c r="E28" s="755">
        <v>0.38057742782152232</v>
      </c>
      <c r="F28" s="755">
        <v>4.0305419952434596</v>
      </c>
      <c r="G28" s="755">
        <v>0.74815913476052343</v>
      </c>
    </row>
    <row r="29" spans="1:7">
      <c r="A29" s="725" t="s">
        <v>226</v>
      </c>
      <c r="B29" s="755">
        <v>9.4479238276703885</v>
      </c>
      <c r="C29" s="755">
        <v>3.7856629506443151</v>
      </c>
      <c r="D29" s="755">
        <v>28.060653536257831</v>
      </c>
      <c r="E29" s="755">
        <v>14.93875765529309</v>
      </c>
      <c r="F29" s="755">
        <v>4.1807485292276878</v>
      </c>
      <c r="G29" s="755">
        <v>8.433197264625198</v>
      </c>
    </row>
    <row r="30" spans="1:7">
      <c r="A30" s="725" t="s">
        <v>227</v>
      </c>
      <c r="B30" s="755">
        <v>1.214686666053189</v>
      </c>
      <c r="C30" s="755">
        <v>2.7193261018535542</v>
      </c>
      <c r="D30" s="755">
        <v>0.86168307967770807</v>
      </c>
      <c r="E30" s="755">
        <v>0.34558180227471558</v>
      </c>
      <c r="F30" s="755">
        <v>0.57579171360620851</v>
      </c>
      <c r="G30" s="755">
        <v>0.44364524131413502</v>
      </c>
    </row>
    <row r="31" spans="1:7">
      <c r="A31" s="725" t="s">
        <v>228</v>
      </c>
      <c r="B31" s="755">
        <v>0.31503905509935642</v>
      </c>
      <c r="C31" s="755">
        <v>0.75713259012886303</v>
      </c>
      <c r="D31" s="755">
        <v>0.2294091316025067</v>
      </c>
      <c r="E31" s="755">
        <v>0.16185476815398081</v>
      </c>
      <c r="F31" s="755">
        <v>0.21279258981099011</v>
      </c>
      <c r="G31" s="755">
        <v>4.462703610852245E-2</v>
      </c>
    </row>
    <row r="32" spans="1:7">
      <c r="A32" s="725" t="s">
        <v>229</v>
      </c>
      <c r="B32" s="755">
        <v>0.18187821737694801</v>
      </c>
      <c r="C32" s="755">
        <v>0.47299894703414608</v>
      </c>
      <c r="D32" s="755">
        <v>6.714413607878246E-2</v>
      </c>
      <c r="E32" s="755">
        <v>3.937007874015748E-2</v>
      </c>
      <c r="F32" s="755">
        <v>0.22530980097634251</v>
      </c>
      <c r="G32" s="755">
        <v>1.8375838397626892E-2</v>
      </c>
    </row>
    <row r="33" spans="1:7">
      <c r="A33" s="725" t="s">
        <v>230</v>
      </c>
      <c r="B33" s="755">
        <v>0.85201283973606012</v>
      </c>
      <c r="C33" s="755">
        <v>1.708144607310591</v>
      </c>
      <c r="D33" s="755">
        <v>0.85049239033124435</v>
      </c>
      <c r="E33" s="755">
        <v>0.37620297462817148</v>
      </c>
      <c r="F33" s="755">
        <v>0.76354988108649391</v>
      </c>
      <c r="G33" s="755">
        <v>0.33207765104282883</v>
      </c>
    </row>
    <row r="34" spans="1:7">
      <c r="A34" s="725" t="s">
        <v>231</v>
      </c>
      <c r="B34" s="755">
        <v>3.7891295286864171E-3</v>
      </c>
      <c r="C34" s="755">
        <v>8.3568718557269651E-3</v>
      </c>
      <c r="D34" s="755">
        <v>5.5953446732318708E-3</v>
      </c>
      <c r="E34" s="755">
        <v>4.3744531933508314E-3</v>
      </c>
      <c r="F34" s="719"/>
      <c r="G34" s="719"/>
    </row>
    <row r="35" spans="1:7">
      <c r="A35" s="725" t="s">
        <v>232</v>
      </c>
      <c r="B35" s="755">
        <v>100</v>
      </c>
      <c r="C35" s="755">
        <v>100</v>
      </c>
      <c r="D35" s="755">
        <v>100</v>
      </c>
      <c r="E35" s="755">
        <v>100</v>
      </c>
      <c r="F35" s="755">
        <v>100</v>
      </c>
      <c r="G35" s="755">
        <v>100</v>
      </c>
    </row>
    <row r="36" spans="1:7">
      <c r="A36" s="725" t="s">
        <v>2</v>
      </c>
      <c r="B36" s="719"/>
      <c r="C36" s="719"/>
      <c r="D36" s="719"/>
      <c r="E36" s="719"/>
      <c r="F36" s="719"/>
      <c r="G36" s="719"/>
    </row>
    <row r="37" spans="1:7">
      <c r="A37" s="725" t="s">
        <v>5</v>
      </c>
      <c r="B37" s="719"/>
      <c r="C37" s="719"/>
      <c r="D37" s="719"/>
      <c r="E37" s="719"/>
      <c r="F37" s="719"/>
      <c r="G37" s="719"/>
    </row>
    <row r="38" spans="1:7">
      <c r="A38" s="725" t="s">
        <v>232</v>
      </c>
      <c r="B38" s="746">
        <v>184739</v>
      </c>
      <c r="C38" s="746">
        <v>59831</v>
      </c>
      <c r="D38" s="746">
        <v>17872</v>
      </c>
      <c r="E38" s="746">
        <v>22860</v>
      </c>
      <c r="F38" s="746">
        <v>7989</v>
      </c>
      <c r="G38" s="746">
        <v>76187</v>
      </c>
    </row>
    <row r="39" spans="1:7">
      <c r="A39" s="725" t="s">
        <v>3</v>
      </c>
      <c r="B39" s="719"/>
      <c r="C39" s="719"/>
      <c r="D39" s="719"/>
      <c r="E39" s="719"/>
      <c r="F39" s="719"/>
      <c r="G39" s="719"/>
    </row>
    <row r="40" spans="1:7">
      <c r="A40" s="725" t="s">
        <v>6</v>
      </c>
      <c r="B40" s="719"/>
      <c r="C40" s="719"/>
      <c r="D40" s="719"/>
      <c r="E40" s="719"/>
      <c r="F40" s="719"/>
      <c r="G40" s="719"/>
    </row>
    <row r="41" spans="1:7">
      <c r="A41" s="725" t="s">
        <v>221</v>
      </c>
      <c r="B41" s="755">
        <v>76.809158124869541</v>
      </c>
      <c r="C41" s="755">
        <v>85.871028675923881</v>
      </c>
      <c r="D41" s="755">
        <v>56.997813183380202</v>
      </c>
      <c r="E41" s="755">
        <v>81.627074269433635</v>
      </c>
      <c r="F41" s="755">
        <v>89.175905817807759</v>
      </c>
      <c r="G41" s="755">
        <v>72.932167698296212</v>
      </c>
    </row>
    <row r="42" spans="1:7">
      <c r="A42" s="725" t="s">
        <v>222</v>
      </c>
      <c r="B42" s="755">
        <v>8.540698504773518</v>
      </c>
      <c r="C42" s="755">
        <v>3.9788597954303389</v>
      </c>
      <c r="D42" s="755">
        <v>7.341455795064042</v>
      </c>
      <c r="E42" s="755">
        <v>0.61217418088014475</v>
      </c>
      <c r="F42" s="755">
        <v>0.41147559721110988</v>
      </c>
      <c r="G42" s="755">
        <v>15.26769191500223</v>
      </c>
    </row>
    <row r="43" spans="1:7">
      <c r="A43" s="725" t="s">
        <v>223</v>
      </c>
      <c r="B43" s="755">
        <v>0.158751084890632</v>
      </c>
      <c r="C43" s="755">
        <v>0.18487631372706631</v>
      </c>
      <c r="D43" s="755">
        <v>0.12496094970321769</v>
      </c>
      <c r="E43" s="755">
        <v>3.8501520810072E-2</v>
      </c>
      <c r="F43" s="755">
        <v>8.000914390216024E-2</v>
      </c>
      <c r="G43" s="755">
        <v>0.19909386765362769</v>
      </c>
    </row>
    <row r="44" spans="1:7">
      <c r="A44" s="725" t="s">
        <v>224</v>
      </c>
      <c r="B44" s="755">
        <v>0.26312031025125521</v>
      </c>
      <c r="C44" s="755">
        <v>0.80782910998131141</v>
      </c>
      <c r="D44" s="755">
        <v>0.16140789336665631</v>
      </c>
      <c r="E44" s="755">
        <v>3.8501520810072E-2</v>
      </c>
      <c r="F44" s="755">
        <v>0.14858841010401189</v>
      </c>
      <c r="G44" s="755">
        <v>2.93535830514964E-2</v>
      </c>
    </row>
    <row r="45" spans="1:7">
      <c r="A45" s="725" t="s">
        <v>225</v>
      </c>
      <c r="B45" s="755">
        <v>0.9827186535271305</v>
      </c>
      <c r="C45" s="755">
        <v>1.2298293913148319</v>
      </c>
      <c r="D45" s="755">
        <v>0.51546391752577314</v>
      </c>
      <c r="E45" s="755">
        <v>0.211758364455396</v>
      </c>
      <c r="F45" s="755">
        <v>5.2234541090410334</v>
      </c>
      <c r="G45" s="755">
        <v>0.72235339161508516</v>
      </c>
    </row>
    <row r="46" spans="1:7">
      <c r="A46" s="725" t="s">
        <v>226</v>
      </c>
      <c r="B46" s="755">
        <v>11.705832591762521</v>
      </c>
      <c r="C46" s="755">
        <v>3.3780117758173751</v>
      </c>
      <c r="D46" s="755">
        <v>34.098719150265538</v>
      </c>
      <c r="E46" s="755">
        <v>17.144727216725059</v>
      </c>
      <c r="F46" s="755">
        <v>4.4347925477197396</v>
      </c>
      <c r="G46" s="755">
        <v>10.51496394614256</v>
      </c>
    </row>
    <row r="47" spans="1:7">
      <c r="A47" s="725" t="s">
        <v>227</v>
      </c>
      <c r="B47" s="755">
        <v>0.77178295595618684</v>
      </c>
      <c r="C47" s="755">
        <v>2.1160299821152262</v>
      </c>
      <c r="D47" s="755">
        <v>0.44777673643653032</v>
      </c>
      <c r="E47" s="755">
        <v>0.1039541061871944</v>
      </c>
      <c r="F47" s="755">
        <v>0.20573779860555491</v>
      </c>
      <c r="G47" s="755">
        <v>0.28204964584263931</v>
      </c>
    </row>
    <row r="48" spans="1:7">
      <c r="A48" s="725" t="s">
        <v>228</v>
      </c>
      <c r="B48" s="755">
        <v>0.2307109192182196</v>
      </c>
      <c r="C48" s="755">
        <v>0.69529570162570586</v>
      </c>
      <c r="D48" s="755">
        <v>0.16140789336665631</v>
      </c>
      <c r="E48" s="755">
        <v>0.1039541061871944</v>
      </c>
      <c r="F48" s="755">
        <v>9.1439021602468848E-2</v>
      </c>
      <c r="G48" s="755">
        <v>1.020994193095527E-2</v>
      </c>
    </row>
    <row r="49" spans="1:7">
      <c r="A49" s="725" t="s">
        <v>229</v>
      </c>
      <c r="B49" s="755">
        <v>0.19500565791063801</v>
      </c>
      <c r="C49" s="755">
        <v>0.62295279625424516</v>
      </c>
      <c r="D49" s="755">
        <v>4.6860356138706663E-2</v>
      </c>
      <c r="E49" s="755">
        <v>4.2351672891079203E-2</v>
      </c>
      <c r="F49" s="755">
        <v>0.14858841010401189</v>
      </c>
      <c r="G49" s="755">
        <v>1.53149128964329E-2</v>
      </c>
    </row>
    <row r="50" spans="1:7">
      <c r="A50" s="725" t="s">
        <v>230</v>
      </c>
      <c r="B50" s="755">
        <v>0.33782670314096441</v>
      </c>
      <c r="C50" s="755">
        <v>1.107248357213191</v>
      </c>
      <c r="D50" s="755">
        <v>0.1041341247526814</v>
      </c>
      <c r="E50" s="755">
        <v>7.3152889539136803E-2</v>
      </c>
      <c r="F50" s="755">
        <v>8.000914390216024E-2</v>
      </c>
      <c r="G50" s="755">
        <v>2.297236934464935E-2</v>
      </c>
    </row>
    <row r="51" spans="1:7">
      <c r="A51" s="725" t="s">
        <v>231</v>
      </c>
      <c r="B51" s="755">
        <v>4.3944936993946578E-3</v>
      </c>
      <c r="C51" s="755">
        <v>8.0381005968289693E-3</v>
      </c>
      <c r="D51" s="719"/>
      <c r="E51" s="755">
        <v>3.8501520810072E-3</v>
      </c>
      <c r="F51" s="719"/>
      <c r="G51" s="755">
        <v>3.828728224108225E-3</v>
      </c>
    </row>
    <row r="52" spans="1:7">
      <c r="A52" s="725" t="s">
        <v>232</v>
      </c>
      <c r="B52" s="755">
        <v>100</v>
      </c>
      <c r="C52" s="755">
        <v>100</v>
      </c>
      <c r="D52" s="755">
        <v>100</v>
      </c>
      <c r="E52" s="755">
        <v>100</v>
      </c>
      <c r="F52" s="755">
        <v>100</v>
      </c>
      <c r="G52" s="755">
        <v>100</v>
      </c>
    </row>
    <row r="53" spans="1:7">
      <c r="A53" s="725" t="s">
        <v>2</v>
      </c>
      <c r="B53" s="719"/>
      <c r="C53" s="719"/>
      <c r="D53" s="719"/>
      <c r="E53" s="719"/>
      <c r="F53" s="719"/>
      <c r="G53" s="719"/>
    </row>
    <row r="54" spans="1:7">
      <c r="A54" s="725" t="s">
        <v>6</v>
      </c>
      <c r="B54" s="719"/>
      <c r="C54" s="719"/>
      <c r="D54" s="719"/>
      <c r="E54" s="719"/>
      <c r="F54" s="719"/>
      <c r="G54" s="719"/>
    </row>
    <row r="55" spans="1:7">
      <c r="A55" s="725" t="s">
        <v>232</v>
      </c>
      <c r="B55" s="746">
        <v>182046</v>
      </c>
      <c r="C55" s="746">
        <v>49763</v>
      </c>
      <c r="D55" s="746">
        <v>19206</v>
      </c>
      <c r="E55" s="746">
        <v>25973</v>
      </c>
      <c r="F55" s="746">
        <v>8749</v>
      </c>
      <c r="G55" s="746">
        <v>78355</v>
      </c>
    </row>
    <row r="56" spans="1:7">
      <c r="A56" s="729" t="s">
        <v>10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6"/>
  <sheetViews>
    <sheetView workbookViewId="0"/>
  </sheetViews>
  <sheetFormatPr defaultRowHeight="14.4"/>
  <cols>
    <col min="1" max="1" width="16.44140625" customWidth="1"/>
  </cols>
  <sheetData>
    <row r="3" spans="1:7">
      <c r="A3" s="718" t="s">
        <v>441</v>
      </c>
    </row>
    <row r="4" spans="1:7">
      <c r="A4" s="719"/>
      <c r="B4" s="720" t="s">
        <v>4</v>
      </c>
      <c r="C4" s="720" t="s">
        <v>19</v>
      </c>
      <c r="D4" s="720" t="s">
        <v>20</v>
      </c>
      <c r="E4" s="720" t="s">
        <v>21</v>
      </c>
      <c r="F4" s="720" t="s">
        <v>22</v>
      </c>
      <c r="G4" s="720" t="s">
        <v>23</v>
      </c>
    </row>
    <row r="5" spans="1:7">
      <c r="A5" s="725" t="s">
        <v>3</v>
      </c>
      <c r="B5" s="722"/>
      <c r="C5" s="722"/>
      <c r="D5" s="722"/>
      <c r="E5" s="722"/>
      <c r="F5" s="722"/>
      <c r="G5" s="722"/>
    </row>
    <row r="6" spans="1:7">
      <c r="A6" s="721" t="s">
        <v>7</v>
      </c>
      <c r="B6" s="722"/>
      <c r="C6" s="722"/>
      <c r="D6" s="722"/>
      <c r="E6" s="722"/>
      <c r="F6" s="722"/>
      <c r="G6" s="722"/>
    </row>
    <row r="7" spans="1:7">
      <c r="A7" s="721" t="s">
        <v>222</v>
      </c>
      <c r="B7" s="753">
        <v>22.734572024483011</v>
      </c>
      <c r="C7" s="753">
        <v>25.768746464222492</v>
      </c>
      <c r="D7" s="753">
        <v>24.54285560170451</v>
      </c>
      <c r="E7" s="753">
        <v>3.6164069379313171</v>
      </c>
      <c r="F7" s="753">
        <v>4.8631855657784682</v>
      </c>
      <c r="G7" s="753">
        <v>28.125687515367989</v>
      </c>
    </row>
    <row r="8" spans="1:7">
      <c r="A8" s="721" t="s">
        <v>223</v>
      </c>
      <c r="B8" s="753">
        <v>10.224518450863579</v>
      </c>
      <c r="C8" s="753">
        <v>7.0971038560505146</v>
      </c>
      <c r="D8" s="753">
        <v>6.2301094988942216</v>
      </c>
      <c r="E8" s="753">
        <v>1.138574324739418</v>
      </c>
      <c r="F8" s="753">
        <v>3.7459672601266578</v>
      </c>
      <c r="G8" s="753">
        <v>16.973379404951409</v>
      </c>
    </row>
    <row r="9" spans="1:7">
      <c r="A9" s="721" t="s">
        <v>224</v>
      </c>
      <c r="B9" s="753">
        <v>0.89889172130812323</v>
      </c>
      <c r="C9" s="753">
        <v>2.3112579155793198</v>
      </c>
      <c r="D9" s="753">
        <v>0.54749447111494687</v>
      </c>
      <c r="E9" s="753">
        <v>0.24368767022300489</v>
      </c>
      <c r="F9" s="753">
        <v>0.39431234317122721</v>
      </c>
      <c r="G9" s="753">
        <v>0.24329955610772469</v>
      </c>
    </row>
    <row r="10" spans="1:7">
      <c r="A10" s="721" t="s">
        <v>225</v>
      </c>
      <c r="B10" s="753">
        <v>23.955450740897259</v>
      </c>
      <c r="C10" s="753">
        <v>27.377411172144459</v>
      </c>
      <c r="D10" s="753">
        <v>7.718862937591024</v>
      </c>
      <c r="E10" s="753">
        <v>3.3051420146212598</v>
      </c>
      <c r="F10" s="753">
        <v>31.53303859481419</v>
      </c>
      <c r="G10" s="753">
        <v>31.128754642750842</v>
      </c>
    </row>
    <row r="11" spans="1:7">
      <c r="A11" s="721" t="s">
        <v>226</v>
      </c>
      <c r="B11" s="753">
        <v>38.495303788322857</v>
      </c>
      <c r="C11" s="753">
        <v>28.506122597952441</v>
      </c>
      <c r="D11" s="753">
        <v>58.592696477695668</v>
      </c>
      <c r="E11" s="753">
        <v>90.191059324637024</v>
      </c>
      <c r="F11" s="753">
        <v>56.960210299916348</v>
      </c>
      <c r="G11" s="753">
        <v>22.422383559161911</v>
      </c>
    </row>
    <row r="12" spans="1:7">
      <c r="A12" s="721" t="s">
        <v>227</v>
      </c>
      <c r="B12" s="753">
        <v>1.8236841746527259</v>
      </c>
      <c r="C12" s="753">
        <v>4.2210339982115812</v>
      </c>
      <c r="D12" s="753">
        <v>1.4402071309132101</v>
      </c>
      <c r="E12" s="753">
        <v>0.77816230827514188</v>
      </c>
      <c r="F12" s="753">
        <v>1.1530648823037399</v>
      </c>
      <c r="G12" s="753">
        <v>0.61860206286964059</v>
      </c>
    </row>
    <row r="13" spans="1:7">
      <c r="A13" s="721" t="s">
        <v>228</v>
      </c>
      <c r="B13" s="753">
        <v>0.48475264800905171</v>
      </c>
      <c r="C13" s="753">
        <v>1.3714254429987041</v>
      </c>
      <c r="D13" s="753">
        <v>0.24273153891795671</v>
      </c>
      <c r="E13" s="753">
        <v>0.13105891507791859</v>
      </c>
      <c r="F13" s="753">
        <v>0.26884932488947311</v>
      </c>
      <c r="G13" s="753">
        <v>4.9177569851561388E-2</v>
      </c>
    </row>
    <row r="14" spans="1:7">
      <c r="A14" s="721" t="s">
        <v>229</v>
      </c>
      <c r="B14" s="753">
        <v>0.37351581989448862</v>
      </c>
      <c r="C14" s="753">
        <v>1.1259740496742521</v>
      </c>
      <c r="D14" s="753">
        <v>6.2031393279033377E-2</v>
      </c>
      <c r="E14" s="753">
        <v>7.5768435279421703E-2</v>
      </c>
      <c r="F14" s="753">
        <v>0.20910503046959009</v>
      </c>
      <c r="G14" s="753">
        <v>2.6530004788342328E-2</v>
      </c>
    </row>
    <row r="15" spans="1:7">
      <c r="A15" s="721" t="s">
        <v>230</v>
      </c>
      <c r="B15" s="753">
        <v>0.83782052155895148</v>
      </c>
      <c r="C15" s="753">
        <v>2.087705531324707</v>
      </c>
      <c r="D15" s="753">
        <v>0.56907060790765418</v>
      </c>
      <c r="E15" s="753">
        <v>0.2948825589253169</v>
      </c>
      <c r="F15" s="753">
        <v>0.62731509140877051</v>
      </c>
      <c r="G15" s="753">
        <v>0.210298818444177</v>
      </c>
    </row>
    <row r="16" spans="1:7">
      <c r="A16" s="721" t="s">
        <v>231</v>
      </c>
      <c r="B16" s="753">
        <v>8.4518178224300342E-3</v>
      </c>
      <c r="C16" s="753">
        <v>2.5548843914812859E-2</v>
      </c>
      <c r="D16" s="722"/>
      <c r="E16" s="722"/>
      <c r="F16" s="722"/>
      <c r="G16" s="753">
        <v>1.941219862561634E-3</v>
      </c>
    </row>
    <row r="17" spans="1:7">
      <c r="A17" s="721" t="s">
        <v>233</v>
      </c>
      <c r="B17" s="753">
        <v>0.16303829218752131</v>
      </c>
      <c r="C17" s="753">
        <v>0.1076701279267113</v>
      </c>
      <c r="D17" s="753">
        <v>5.3940341981768163E-2</v>
      </c>
      <c r="E17" s="753">
        <v>0.2252575102901726</v>
      </c>
      <c r="F17" s="753">
        <v>0.24495160712151989</v>
      </c>
      <c r="G17" s="753">
        <v>0.1999456458438483</v>
      </c>
    </row>
    <row r="18" spans="1:7">
      <c r="A18" s="721" t="s">
        <v>232</v>
      </c>
      <c r="B18" s="753">
        <v>100</v>
      </c>
      <c r="C18" s="753">
        <v>100</v>
      </c>
      <c r="D18" s="753">
        <v>100</v>
      </c>
      <c r="E18" s="753">
        <v>100</v>
      </c>
      <c r="F18" s="753">
        <v>100</v>
      </c>
      <c r="G18" s="753">
        <v>100</v>
      </c>
    </row>
    <row r="19" spans="1:7">
      <c r="A19" s="725" t="s">
        <v>2</v>
      </c>
      <c r="B19" s="722"/>
      <c r="C19" s="722"/>
      <c r="D19" s="722"/>
      <c r="E19" s="722"/>
      <c r="F19" s="722"/>
      <c r="G19" s="722"/>
    </row>
    <row r="20" spans="1:7">
      <c r="A20" s="721" t="s">
        <v>7</v>
      </c>
      <c r="B20" s="722"/>
      <c r="C20" s="722"/>
      <c r="D20" s="722"/>
      <c r="E20" s="722"/>
      <c r="F20" s="722"/>
      <c r="G20" s="722"/>
    </row>
    <row r="21" spans="1:7">
      <c r="A21" s="721" t="s">
        <v>232</v>
      </c>
      <c r="B21" s="754">
        <v>366785</v>
      </c>
      <c r="C21" s="754">
        <v>109594</v>
      </c>
      <c r="D21" s="754">
        <v>37078</v>
      </c>
      <c r="E21" s="754">
        <v>48833</v>
      </c>
      <c r="F21" s="754">
        <v>16738</v>
      </c>
      <c r="G21" s="754">
        <v>154542</v>
      </c>
    </row>
    <row r="22" spans="1:7">
      <c r="A22" s="725" t="s">
        <v>3</v>
      </c>
      <c r="B22" s="719"/>
      <c r="C22" s="719"/>
      <c r="D22" s="719"/>
      <c r="E22" s="719"/>
      <c r="F22" s="719"/>
      <c r="G22" s="719"/>
    </row>
    <row r="23" spans="1:7">
      <c r="A23" s="725" t="s">
        <v>5</v>
      </c>
      <c r="B23" s="719"/>
      <c r="C23" s="719"/>
      <c r="D23" s="719"/>
      <c r="E23" s="719"/>
      <c r="F23" s="719"/>
      <c r="G23" s="719"/>
    </row>
    <row r="24" spans="1:7">
      <c r="A24" s="725" t="s">
        <v>222</v>
      </c>
      <c r="B24" s="755">
        <v>23.693426942876169</v>
      </c>
      <c r="C24" s="755">
        <v>25.625511858401161</v>
      </c>
      <c r="D24" s="755">
        <v>24.8936884512086</v>
      </c>
      <c r="E24" s="755">
        <v>4.3350831146106739</v>
      </c>
      <c r="F24" s="755">
        <v>6.196019526849418</v>
      </c>
      <c r="G24" s="755">
        <v>29.537847664299679</v>
      </c>
    </row>
    <row r="25" spans="1:7">
      <c r="A25" s="725" t="s">
        <v>223</v>
      </c>
      <c r="B25" s="755">
        <v>10.16352800437374</v>
      </c>
      <c r="C25" s="755">
        <v>6.7807658237368589</v>
      </c>
      <c r="D25" s="755">
        <v>6.8375111906893462</v>
      </c>
      <c r="E25" s="755">
        <v>1.4785651793525809</v>
      </c>
      <c r="F25" s="755">
        <v>4.3309550632119169</v>
      </c>
      <c r="G25" s="755">
        <v>16.81782981348524</v>
      </c>
    </row>
    <row r="26" spans="1:7">
      <c r="A26" s="725" t="s">
        <v>224</v>
      </c>
      <c r="B26" s="755">
        <v>1.0133214968144251</v>
      </c>
      <c r="C26" s="755">
        <v>2.4585916999548729</v>
      </c>
      <c r="D26" s="755">
        <v>0.57072515666965085</v>
      </c>
      <c r="E26" s="755">
        <v>0.28871391076115482</v>
      </c>
      <c r="F26" s="755">
        <v>0.47565402428338971</v>
      </c>
      <c r="G26" s="755">
        <v>0.25594917768123171</v>
      </c>
    </row>
    <row r="27" spans="1:7">
      <c r="A27" s="725" t="s">
        <v>225</v>
      </c>
      <c r="B27" s="755">
        <v>23.840120386058171</v>
      </c>
      <c r="C27" s="755">
        <v>26.805502164429811</v>
      </c>
      <c r="D27" s="755">
        <v>8.2195613249776187</v>
      </c>
      <c r="E27" s="755">
        <v>4.151356080489939</v>
      </c>
      <c r="F27" s="755">
        <v>29.365377393916631</v>
      </c>
      <c r="G27" s="755">
        <v>30.503891740060642</v>
      </c>
    </row>
    <row r="28" spans="1:7">
      <c r="A28" s="725" t="s">
        <v>226</v>
      </c>
      <c r="B28" s="755">
        <v>36.785410768706122</v>
      </c>
      <c r="C28" s="755">
        <v>28.705854824422119</v>
      </c>
      <c r="D28" s="755">
        <v>56.266786034019702</v>
      </c>
      <c r="E28" s="755">
        <v>87.502187226596675</v>
      </c>
      <c r="F28" s="755">
        <v>55.964451120290413</v>
      </c>
      <c r="G28" s="755">
        <v>21.33172325987373</v>
      </c>
    </row>
    <row r="29" spans="1:7">
      <c r="A29" s="725" t="s">
        <v>227</v>
      </c>
      <c r="B29" s="755">
        <v>2.119747319190858</v>
      </c>
      <c r="C29" s="755">
        <v>4.5561665357423413</v>
      </c>
      <c r="D29" s="755">
        <v>1.784914950760967</v>
      </c>
      <c r="E29" s="755">
        <v>0.99300087489063871</v>
      </c>
      <c r="F29" s="755">
        <v>1.4770309175115779</v>
      </c>
      <c r="G29" s="755">
        <v>0.69040649979655322</v>
      </c>
    </row>
    <row r="30" spans="1:7">
      <c r="A30" s="725" t="s">
        <v>228</v>
      </c>
      <c r="B30" s="755">
        <v>0.53480856776316854</v>
      </c>
      <c r="C30" s="755">
        <v>1.375541107452658</v>
      </c>
      <c r="D30" s="755">
        <v>0.28536257833482542</v>
      </c>
      <c r="E30" s="755">
        <v>0.17497812773403329</v>
      </c>
      <c r="F30" s="755">
        <v>0.35048191262986611</v>
      </c>
      <c r="G30" s="755">
        <v>6.037775473505979E-2</v>
      </c>
    </row>
    <row r="31" spans="1:7">
      <c r="A31" s="725" t="s">
        <v>229</v>
      </c>
      <c r="B31" s="755">
        <v>0.36159121788036092</v>
      </c>
      <c r="C31" s="755">
        <v>1.0095101201718171</v>
      </c>
      <c r="D31" s="755">
        <v>5.595344673231871E-2</v>
      </c>
      <c r="E31" s="755">
        <v>8.3114610673665781E-2</v>
      </c>
      <c r="F31" s="755">
        <v>0.21279258981099011</v>
      </c>
      <c r="G31" s="755">
        <v>2.3626077939805999E-2</v>
      </c>
    </row>
    <row r="32" spans="1:7">
      <c r="A32" s="725" t="s">
        <v>230</v>
      </c>
      <c r="B32" s="755">
        <v>1.1638040695251139</v>
      </c>
      <c r="C32" s="755">
        <v>2.4669485718106001</v>
      </c>
      <c r="D32" s="755">
        <v>0.97358997314234563</v>
      </c>
      <c r="E32" s="755">
        <v>0.52055993000874889</v>
      </c>
      <c r="F32" s="755">
        <v>1.11403179371636</v>
      </c>
      <c r="G32" s="755">
        <v>0.38326748657907522</v>
      </c>
    </row>
    <row r="33" spans="1:7">
      <c r="A33" s="725" t="s">
        <v>231</v>
      </c>
      <c r="B33" s="755">
        <v>9.2021717125241563E-3</v>
      </c>
      <c r="C33" s="755">
        <v>2.8413364309471681E-2</v>
      </c>
      <c r="D33" s="719"/>
      <c r="E33" s="719"/>
      <c r="F33" s="719"/>
      <c r="G33" s="719"/>
    </row>
    <row r="34" spans="1:7">
      <c r="A34" s="725" t="s">
        <v>233</v>
      </c>
      <c r="B34" s="755">
        <v>0.31503905509935642</v>
      </c>
      <c r="C34" s="755">
        <v>0.18719392956828401</v>
      </c>
      <c r="D34" s="755">
        <v>0.11190689346463741</v>
      </c>
      <c r="E34" s="755">
        <v>0.47244094488188981</v>
      </c>
      <c r="F34" s="755">
        <v>0.51320565777944671</v>
      </c>
      <c r="G34" s="755">
        <v>0.39508052554897821</v>
      </c>
    </row>
    <row r="35" spans="1:7">
      <c r="A35" s="725" t="s">
        <v>232</v>
      </c>
      <c r="B35" s="755">
        <v>100</v>
      </c>
      <c r="C35" s="755">
        <v>100</v>
      </c>
      <c r="D35" s="755">
        <v>100</v>
      </c>
      <c r="E35" s="755">
        <v>100</v>
      </c>
      <c r="F35" s="755">
        <v>100</v>
      </c>
      <c r="G35" s="755">
        <v>100</v>
      </c>
    </row>
    <row r="36" spans="1:7">
      <c r="A36" s="725" t="s">
        <v>2</v>
      </c>
      <c r="B36" s="719"/>
      <c r="C36" s="719"/>
      <c r="D36" s="719"/>
      <c r="E36" s="719"/>
      <c r="F36" s="719"/>
      <c r="G36" s="719"/>
    </row>
    <row r="37" spans="1:7">
      <c r="A37" s="725" t="s">
        <v>5</v>
      </c>
      <c r="B37" s="719"/>
      <c r="C37" s="719"/>
      <c r="D37" s="719"/>
      <c r="E37" s="719"/>
      <c r="F37" s="719"/>
      <c r="G37" s="719"/>
    </row>
    <row r="38" spans="1:7">
      <c r="A38" s="725" t="s">
        <v>232</v>
      </c>
      <c r="B38" s="746">
        <v>184739</v>
      </c>
      <c r="C38" s="746">
        <v>59831</v>
      </c>
      <c r="D38" s="746">
        <v>17872</v>
      </c>
      <c r="E38" s="746">
        <v>22860</v>
      </c>
      <c r="F38" s="746">
        <v>7989</v>
      </c>
      <c r="G38" s="746">
        <v>76187</v>
      </c>
    </row>
    <row r="39" spans="1:7">
      <c r="A39" s="725" t="s">
        <v>3</v>
      </c>
      <c r="B39" s="719"/>
      <c r="C39" s="719"/>
      <c r="D39" s="719"/>
      <c r="E39" s="719"/>
      <c r="F39" s="719"/>
      <c r="G39" s="719"/>
    </row>
    <row r="40" spans="1:7">
      <c r="A40" s="725" t="s">
        <v>6</v>
      </c>
      <c r="B40" s="719"/>
      <c r="C40" s="719"/>
      <c r="D40" s="719"/>
      <c r="E40" s="719"/>
      <c r="F40" s="719"/>
      <c r="G40" s="719"/>
    </row>
    <row r="41" spans="1:7">
      <c r="A41" s="725" t="s">
        <v>222</v>
      </c>
      <c r="B41" s="755">
        <v>21.76153279940235</v>
      </c>
      <c r="C41" s="755">
        <v>25.94096015111629</v>
      </c>
      <c r="D41" s="755">
        <v>24.21639071123607</v>
      </c>
      <c r="E41" s="755">
        <v>2.9838678627805799</v>
      </c>
      <c r="F41" s="755">
        <v>3.6461309863984459</v>
      </c>
      <c r="G41" s="755">
        <v>26.752600344585542</v>
      </c>
    </row>
    <row r="42" spans="1:7">
      <c r="A42" s="725" t="s">
        <v>223</v>
      </c>
      <c r="B42" s="755">
        <v>10.28641112685805</v>
      </c>
      <c r="C42" s="755">
        <v>7.4774430802001479</v>
      </c>
      <c r="D42" s="755">
        <v>5.6648963865458706</v>
      </c>
      <c r="E42" s="755">
        <v>0.83933315365956951</v>
      </c>
      <c r="F42" s="755">
        <v>3.2117956337867182</v>
      </c>
      <c r="G42" s="755">
        <v>17.124625103694729</v>
      </c>
    </row>
    <row r="43" spans="1:7">
      <c r="A43" s="725" t="s">
        <v>224</v>
      </c>
      <c r="B43" s="755">
        <v>0.7827691902046735</v>
      </c>
      <c r="C43" s="755">
        <v>2.1341157084580908</v>
      </c>
      <c r="D43" s="755">
        <v>0.52587733000104131</v>
      </c>
      <c r="E43" s="755">
        <v>0.20405806029338161</v>
      </c>
      <c r="F43" s="755">
        <v>0.32003657560864102</v>
      </c>
      <c r="G43" s="755">
        <v>0.23099993618786291</v>
      </c>
    </row>
    <row r="44" spans="1:7">
      <c r="A44" s="725" t="s">
        <v>225</v>
      </c>
      <c r="B44" s="755">
        <v>24.07248717357152</v>
      </c>
      <c r="C44" s="755">
        <v>28.06502823382835</v>
      </c>
      <c r="D44" s="755">
        <v>7.2529417890242627</v>
      </c>
      <c r="E44" s="755">
        <v>2.560351133869788</v>
      </c>
      <c r="F44" s="755">
        <v>33.512401417304829</v>
      </c>
      <c r="G44" s="755">
        <v>31.736328249633079</v>
      </c>
    </row>
    <row r="45" spans="1:7">
      <c r="A45" s="725" t="s">
        <v>226</v>
      </c>
      <c r="B45" s="755">
        <v>40.230491194533251</v>
      </c>
      <c r="C45" s="755">
        <v>28.265980748749069</v>
      </c>
      <c r="D45" s="755">
        <v>60.757055086951993</v>
      </c>
      <c r="E45" s="755">
        <v>92.557656027413088</v>
      </c>
      <c r="F45" s="755">
        <v>57.869470796662483</v>
      </c>
      <c r="G45" s="755">
        <v>23.48286644119711</v>
      </c>
    </row>
    <row r="46" spans="1:7">
      <c r="A46" s="725" t="s">
        <v>227</v>
      </c>
      <c r="B46" s="755">
        <v>1.5232413785526731</v>
      </c>
      <c r="C46" s="755">
        <v>3.8180977834937599</v>
      </c>
      <c r="D46" s="755">
        <v>1.1194418410913261</v>
      </c>
      <c r="E46" s="755">
        <v>0.58907326839410157</v>
      </c>
      <c r="F46" s="755">
        <v>0.85724082752314557</v>
      </c>
      <c r="G46" s="755">
        <v>0.54878437878884567</v>
      </c>
    </row>
    <row r="47" spans="1:7">
      <c r="A47" s="725" t="s">
        <v>228</v>
      </c>
      <c r="B47" s="755">
        <v>0.43395625281522249</v>
      </c>
      <c r="C47" s="755">
        <v>1.3664771014609249</v>
      </c>
      <c r="D47" s="755">
        <v>0.20306154326772891</v>
      </c>
      <c r="E47" s="755">
        <v>9.2403649944172786E-2</v>
      </c>
      <c r="F47" s="755">
        <v>0.19430792090524629</v>
      </c>
      <c r="G47" s="755">
        <v>3.828728224108225E-2</v>
      </c>
    </row>
    <row r="48" spans="1:7">
      <c r="A48" s="725" t="s">
        <v>229</v>
      </c>
      <c r="B48" s="755">
        <v>0.38561682212188131</v>
      </c>
      <c r="C48" s="755">
        <v>1.266000844000563</v>
      </c>
      <c r="D48" s="755">
        <v>6.7687181089242945E-2</v>
      </c>
      <c r="E48" s="755">
        <v>6.9302737458129593E-2</v>
      </c>
      <c r="F48" s="755">
        <v>0.20573779860555491</v>
      </c>
      <c r="G48" s="755">
        <v>2.93535830514964E-2</v>
      </c>
    </row>
    <row r="49" spans="1:7">
      <c r="A49" s="725" t="s">
        <v>230</v>
      </c>
      <c r="B49" s="755">
        <v>0.50701471056765868</v>
      </c>
      <c r="C49" s="755">
        <v>1.631734421156281</v>
      </c>
      <c r="D49" s="755">
        <v>0.19264813079246071</v>
      </c>
      <c r="E49" s="755">
        <v>9.6253802025179996E-2</v>
      </c>
      <c r="F49" s="755">
        <v>0.1828780432049377</v>
      </c>
      <c r="G49" s="755">
        <v>4.2116010465190479E-2</v>
      </c>
    </row>
    <row r="50" spans="1:7">
      <c r="A50" s="725" t="s">
        <v>231</v>
      </c>
      <c r="B50" s="755">
        <v>7.6903639739406516E-3</v>
      </c>
      <c r="C50" s="755">
        <v>2.2104776641279661E-2</v>
      </c>
      <c r="D50" s="719"/>
      <c r="E50" s="719"/>
      <c r="F50" s="719"/>
      <c r="G50" s="755">
        <v>3.828728224108225E-3</v>
      </c>
    </row>
    <row r="51" spans="1:7">
      <c r="A51" s="725" t="s">
        <v>233</v>
      </c>
      <c r="B51" s="755">
        <v>8.7889873987893156E-3</v>
      </c>
      <c r="C51" s="755">
        <v>1.205715089524345E-2</v>
      </c>
      <c r="D51" s="719"/>
      <c r="E51" s="755">
        <v>7.7003041620144E-3</v>
      </c>
      <c r="F51" s="719"/>
      <c r="G51" s="755">
        <v>1.020994193095527E-2</v>
      </c>
    </row>
    <row r="52" spans="1:7">
      <c r="A52" s="725" t="s">
        <v>232</v>
      </c>
      <c r="B52" s="755">
        <v>100</v>
      </c>
      <c r="C52" s="755">
        <v>100</v>
      </c>
      <c r="D52" s="755">
        <v>100</v>
      </c>
      <c r="E52" s="755">
        <v>100</v>
      </c>
      <c r="F52" s="755">
        <v>100</v>
      </c>
      <c r="G52" s="755">
        <v>100</v>
      </c>
    </row>
    <row r="53" spans="1:7">
      <c r="A53" s="725" t="s">
        <v>2</v>
      </c>
      <c r="B53" s="719"/>
      <c r="C53" s="719"/>
      <c r="D53" s="719"/>
      <c r="E53" s="719"/>
      <c r="F53" s="719"/>
      <c r="G53" s="719"/>
    </row>
    <row r="54" spans="1:7">
      <c r="A54" s="725" t="s">
        <v>6</v>
      </c>
      <c r="B54" s="719"/>
      <c r="C54" s="719"/>
      <c r="D54" s="719"/>
      <c r="E54" s="719"/>
      <c r="F54" s="719"/>
      <c r="G54" s="719"/>
    </row>
    <row r="55" spans="1:7">
      <c r="A55" s="725" t="s">
        <v>232</v>
      </c>
      <c r="B55" s="746">
        <v>182046</v>
      </c>
      <c r="C55" s="746">
        <v>49763</v>
      </c>
      <c r="D55" s="746">
        <v>19206</v>
      </c>
      <c r="E55" s="746">
        <v>25973</v>
      </c>
      <c r="F55" s="746">
        <v>8749</v>
      </c>
      <c r="G55" s="746">
        <v>78355</v>
      </c>
    </row>
    <row r="56" spans="1:7">
      <c r="A56" s="729" t="s">
        <v>10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workbookViewId="0"/>
  </sheetViews>
  <sheetFormatPr defaultRowHeight="14.4"/>
  <sheetData>
    <row r="3" spans="1:5">
      <c r="A3" s="718" t="s">
        <v>476</v>
      </c>
    </row>
    <row r="4" spans="1:5">
      <c r="A4" s="730"/>
      <c r="B4" s="1189" t="s">
        <v>81</v>
      </c>
      <c r="C4" s="1189" t="s">
        <v>81</v>
      </c>
      <c r="D4" s="1189" t="s">
        <v>81</v>
      </c>
      <c r="E4" s="1189" t="s">
        <v>81</v>
      </c>
    </row>
    <row r="5" spans="1:5">
      <c r="A5" s="732"/>
      <c r="B5" s="1193" t="s">
        <v>8</v>
      </c>
      <c r="C5" s="1193" t="s">
        <v>8</v>
      </c>
      <c r="D5" s="1193" t="s">
        <v>9</v>
      </c>
      <c r="E5" s="1193" t="s">
        <v>9</v>
      </c>
    </row>
    <row r="6" spans="1:5">
      <c r="A6" s="732"/>
      <c r="B6" s="1193" t="s">
        <v>59</v>
      </c>
      <c r="C6" s="1193" t="s">
        <v>59</v>
      </c>
      <c r="D6" s="1193" t="s">
        <v>59</v>
      </c>
      <c r="E6" s="1193" t="s">
        <v>59</v>
      </c>
    </row>
    <row r="7" spans="1:5">
      <c r="A7" s="732"/>
      <c r="B7" s="733" t="s">
        <v>11</v>
      </c>
      <c r="C7" s="733" t="s">
        <v>12</v>
      </c>
      <c r="D7" s="733" t="s">
        <v>11</v>
      </c>
      <c r="E7" s="733" t="s">
        <v>12</v>
      </c>
    </row>
    <row r="8" spans="1:5">
      <c r="A8" s="734" t="s">
        <v>186</v>
      </c>
      <c r="B8" s="735"/>
      <c r="C8" s="735"/>
      <c r="D8" s="735"/>
      <c r="E8" s="735"/>
    </row>
    <row r="9" spans="1:5">
      <c r="A9" s="736" t="s">
        <v>187</v>
      </c>
      <c r="B9" s="741">
        <v>9.731067876461351</v>
      </c>
      <c r="C9" s="741">
        <v>8.0930465887279706</v>
      </c>
      <c r="D9" s="741">
        <v>4.6485124760076779</v>
      </c>
      <c r="E9" s="741">
        <v>4.6564190368173097</v>
      </c>
    </row>
    <row r="10" spans="1:5">
      <c r="A10" s="736" t="s">
        <v>188</v>
      </c>
      <c r="B10" s="741">
        <v>5.4105413540394336</v>
      </c>
      <c r="C10" s="741">
        <v>4.8865272203803869</v>
      </c>
      <c r="D10" s="741">
        <v>6.2287340778223701</v>
      </c>
      <c r="E10" s="741">
        <v>6.4730195428372008</v>
      </c>
    </row>
    <row r="11" spans="1:5">
      <c r="A11" s="736" t="s">
        <v>189</v>
      </c>
      <c r="B11" s="741">
        <v>14.036871837375671</v>
      </c>
      <c r="C11" s="741">
        <v>14.044233118129471</v>
      </c>
      <c r="D11" s="741">
        <v>10.152569359623101</v>
      </c>
      <c r="E11" s="741">
        <v>11.475418775082881</v>
      </c>
    </row>
    <row r="12" spans="1:5">
      <c r="A12" s="739" t="s">
        <v>190</v>
      </c>
      <c r="B12" s="742">
        <v>7.7702407956726574E-2</v>
      </c>
      <c r="C12" s="742">
        <v>2.4537602512650501E-3</v>
      </c>
      <c r="D12" s="742">
        <v>8.097408829174664E-2</v>
      </c>
      <c r="E12" s="742">
        <v>1.908480195428372E-3</v>
      </c>
    </row>
    <row r="13" spans="1:5">
      <c r="A13" s="729" t="s">
        <v>84</v>
      </c>
    </row>
  </sheetData>
  <mergeCells count="5">
    <mergeCell ref="B4:E4"/>
    <mergeCell ref="B5:C5"/>
    <mergeCell ref="D5:E5"/>
    <mergeCell ref="B6:C6"/>
    <mergeCell ref="D6:E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/>
  </sheetViews>
  <sheetFormatPr defaultRowHeight="14.4"/>
  <sheetData>
    <row r="3" spans="1:10">
      <c r="A3" s="718" t="s">
        <v>292</v>
      </c>
    </row>
    <row r="4" spans="1:10">
      <c r="A4" s="719"/>
      <c r="B4" s="1190" t="s">
        <v>8</v>
      </c>
      <c r="C4" s="1190" t="s">
        <v>8</v>
      </c>
      <c r="D4" s="1190" t="s">
        <v>8</v>
      </c>
      <c r="E4" s="1190" t="s">
        <v>9</v>
      </c>
      <c r="F4" s="1190" t="s">
        <v>9</v>
      </c>
      <c r="G4" s="1190" t="s">
        <v>9</v>
      </c>
      <c r="H4" s="1191" t="s">
        <v>4</v>
      </c>
      <c r="I4" s="1191" t="s">
        <v>4</v>
      </c>
      <c r="J4" s="1191" t="s">
        <v>4</v>
      </c>
    </row>
    <row r="5" spans="1:10">
      <c r="A5" s="719"/>
      <c r="B5" s="720" t="s">
        <v>11</v>
      </c>
      <c r="C5" s="720" t="s">
        <v>12</v>
      </c>
      <c r="D5" s="743" t="s">
        <v>13</v>
      </c>
      <c r="E5" s="720" t="s">
        <v>11</v>
      </c>
      <c r="F5" s="720" t="s">
        <v>12</v>
      </c>
      <c r="G5" s="743" t="s">
        <v>13</v>
      </c>
      <c r="H5" s="743" t="s">
        <v>11</v>
      </c>
      <c r="I5" s="743" t="s">
        <v>12</v>
      </c>
      <c r="J5" s="743" t="s">
        <v>13</v>
      </c>
    </row>
    <row r="6" spans="1:10">
      <c r="A6" s="725" t="s">
        <v>42</v>
      </c>
      <c r="B6" s="719"/>
      <c r="C6" s="719"/>
      <c r="D6" s="722"/>
      <c r="E6" s="719"/>
      <c r="F6" s="719"/>
      <c r="G6" s="722"/>
      <c r="H6" s="722"/>
      <c r="I6" s="722"/>
      <c r="J6" s="722"/>
    </row>
    <row r="7" spans="1:10">
      <c r="A7" s="725" t="s">
        <v>79</v>
      </c>
      <c r="B7" s="744">
        <v>36.626197487605772</v>
      </c>
      <c r="C7" s="744">
        <v>35.849548059075133</v>
      </c>
      <c r="D7" s="745">
        <v>36.253260090294333</v>
      </c>
      <c r="E7" s="744">
        <v>30.668750242151081</v>
      </c>
      <c r="F7" s="744">
        <v>32.159603463662897</v>
      </c>
      <c r="G7" s="745">
        <v>31.43968468777479</v>
      </c>
      <c r="H7" s="745">
        <v>34.129209316928197</v>
      </c>
      <c r="I7" s="745">
        <v>34.168858420399239</v>
      </c>
      <c r="J7" s="745">
        <v>34.148888313317073</v>
      </c>
    </row>
    <row r="8" spans="1:10">
      <c r="A8" s="725" t="s">
        <v>80</v>
      </c>
      <c r="B8" s="744">
        <v>36</v>
      </c>
      <c r="C8" s="744">
        <v>34</v>
      </c>
      <c r="D8" s="745">
        <v>35</v>
      </c>
      <c r="E8" s="744">
        <v>28</v>
      </c>
      <c r="F8" s="744">
        <v>30</v>
      </c>
      <c r="G8" s="745">
        <v>29</v>
      </c>
      <c r="H8" s="745">
        <v>33</v>
      </c>
      <c r="I8" s="745">
        <v>33</v>
      </c>
      <c r="J8" s="745">
        <v>33</v>
      </c>
    </row>
    <row r="9" spans="1:10">
      <c r="A9" s="725" t="s">
        <v>43</v>
      </c>
      <c r="B9" s="719"/>
      <c r="C9" s="719"/>
      <c r="D9" s="722"/>
      <c r="E9" s="719"/>
      <c r="F9" s="719"/>
      <c r="G9" s="722"/>
      <c r="H9" s="722"/>
      <c r="I9" s="722"/>
      <c r="J9" s="722"/>
    </row>
    <row r="10" spans="1:10">
      <c r="A10" s="725" t="s">
        <v>79</v>
      </c>
      <c r="B10" s="744">
        <v>23.267004613622689</v>
      </c>
      <c r="C10" s="744">
        <v>23.340567477992579</v>
      </c>
      <c r="D10" s="745">
        <v>23.30378999252892</v>
      </c>
      <c r="E10" s="744">
        <v>23.450286723129299</v>
      </c>
      <c r="F10" s="744">
        <v>25.827339317391761</v>
      </c>
      <c r="G10" s="745">
        <v>24.688211682721001</v>
      </c>
      <c r="H10" s="745">
        <v>23.399004930189939</v>
      </c>
      <c r="I10" s="745">
        <v>25.172350898007569</v>
      </c>
      <c r="J10" s="745">
        <v>24.312556693297129</v>
      </c>
    </row>
    <row r="11" spans="1:10">
      <c r="A11" s="725" t="s">
        <v>80</v>
      </c>
      <c r="B11" s="744">
        <v>21</v>
      </c>
      <c r="C11" s="744">
        <v>20</v>
      </c>
      <c r="D11" s="745">
        <v>21</v>
      </c>
      <c r="E11" s="744">
        <v>18</v>
      </c>
      <c r="F11" s="744">
        <v>20</v>
      </c>
      <c r="G11" s="745">
        <v>19</v>
      </c>
      <c r="H11" s="745">
        <v>19</v>
      </c>
      <c r="I11" s="745">
        <v>20</v>
      </c>
      <c r="J11" s="745">
        <v>20</v>
      </c>
    </row>
    <row r="12" spans="1:10">
      <c r="A12" s="729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6"/>
  <sheetViews>
    <sheetView workbookViewId="0"/>
  </sheetViews>
  <sheetFormatPr defaultRowHeight="14.4"/>
  <sheetData>
    <row r="3" spans="1:7">
      <c r="A3" s="718" t="s">
        <v>293</v>
      </c>
    </row>
    <row r="4" spans="1:7">
      <c r="A4" s="719"/>
      <c r="B4" s="720" t="s">
        <v>4</v>
      </c>
      <c r="C4" s="720" t="s">
        <v>19</v>
      </c>
      <c r="D4" s="720" t="s">
        <v>20</v>
      </c>
      <c r="E4" s="720" t="s">
        <v>21</v>
      </c>
      <c r="F4" s="720" t="s">
        <v>22</v>
      </c>
      <c r="G4" s="720" t="s">
        <v>23</v>
      </c>
    </row>
    <row r="5" spans="1:7">
      <c r="A5" s="725" t="s">
        <v>3</v>
      </c>
      <c r="B5" s="722"/>
      <c r="C5" s="722"/>
      <c r="D5" s="722"/>
      <c r="E5" s="722"/>
      <c r="F5" s="722"/>
      <c r="G5" s="722"/>
    </row>
    <row r="6" spans="1:7">
      <c r="A6" s="721" t="s">
        <v>7</v>
      </c>
      <c r="B6" s="722"/>
      <c r="C6" s="722"/>
      <c r="D6" s="722"/>
      <c r="E6" s="722"/>
      <c r="F6" s="722"/>
      <c r="G6" s="722"/>
    </row>
    <row r="7" spans="1:7">
      <c r="A7" s="721" t="s">
        <v>222</v>
      </c>
      <c r="B7" s="753">
        <v>13.310118305404339</v>
      </c>
      <c r="C7" s="753">
        <v>15.77569761767446</v>
      </c>
      <c r="D7" s="753">
        <v>20.662573182921609</v>
      </c>
      <c r="E7" s="753">
        <v>4.512839879154078</v>
      </c>
      <c r="F7" s="753">
        <v>2.2566995768688289</v>
      </c>
      <c r="G7" s="753">
        <v>15.293035861201179</v>
      </c>
    </row>
    <row r="8" spans="1:7">
      <c r="A8" s="721" t="s">
        <v>223</v>
      </c>
      <c r="B8" s="753">
        <v>6.4931115233721597</v>
      </c>
      <c r="C8" s="753">
        <v>4.2899605163923518</v>
      </c>
      <c r="D8" s="753">
        <v>3.8840496929887189</v>
      </c>
      <c r="E8" s="753">
        <v>0.84969788519637468</v>
      </c>
      <c r="F8" s="753">
        <v>1.370139028813218</v>
      </c>
      <c r="G8" s="753">
        <v>13.904079756085761</v>
      </c>
    </row>
    <row r="9" spans="1:7">
      <c r="A9" s="721" t="s">
        <v>224</v>
      </c>
      <c r="B9" s="753">
        <v>2.79644779659986</v>
      </c>
      <c r="C9" s="753">
        <v>6.0112683554411959</v>
      </c>
      <c r="D9" s="753">
        <v>2.284735113522776</v>
      </c>
      <c r="E9" s="753">
        <v>0.86858006042296076</v>
      </c>
      <c r="F9" s="753">
        <v>0.88656054805561157</v>
      </c>
      <c r="G9" s="753">
        <v>0.90983884237526014</v>
      </c>
    </row>
    <row r="10" spans="1:7">
      <c r="A10" s="721" t="s">
        <v>225</v>
      </c>
      <c r="B10" s="753">
        <v>30.601259085794229</v>
      </c>
      <c r="C10" s="753">
        <v>20.939621134820989</v>
      </c>
      <c r="D10" s="753">
        <v>22.804512351849208</v>
      </c>
      <c r="E10" s="753">
        <v>10.186933534743201</v>
      </c>
      <c r="F10" s="753">
        <v>60.890590368728603</v>
      </c>
      <c r="G10" s="753">
        <v>46.972850021778058</v>
      </c>
    </row>
    <row r="11" spans="1:7">
      <c r="A11" s="721" t="s">
        <v>226</v>
      </c>
      <c r="B11" s="753">
        <v>31.204951187615951</v>
      </c>
      <c r="C11" s="753">
        <v>18.987622554456319</v>
      </c>
      <c r="D11" s="753">
        <v>39.754390975296303</v>
      </c>
      <c r="E11" s="753">
        <v>79.14463746223565</v>
      </c>
      <c r="F11" s="753">
        <v>27.846060850292169</v>
      </c>
      <c r="G11" s="753">
        <v>17.86768620239075</v>
      </c>
    </row>
    <row r="12" spans="1:7">
      <c r="A12" s="721" t="s">
        <v>227</v>
      </c>
      <c r="B12" s="753">
        <v>7.9985401903835047</v>
      </c>
      <c r="C12" s="753">
        <v>16.769442349496469</v>
      </c>
      <c r="D12" s="753">
        <v>5.8831929173211481</v>
      </c>
      <c r="E12" s="753">
        <v>2.577416918429003</v>
      </c>
      <c r="F12" s="753">
        <v>3.123111021559541</v>
      </c>
      <c r="G12" s="753">
        <v>3.0973237187242901</v>
      </c>
    </row>
    <row r="13" spans="1:7">
      <c r="A13" s="721" t="s">
        <v>228</v>
      </c>
      <c r="B13" s="753">
        <v>2.0969556886955991</v>
      </c>
      <c r="C13" s="753">
        <v>5.0574508673084599</v>
      </c>
      <c r="D13" s="753">
        <v>1.4565186348707699</v>
      </c>
      <c r="E13" s="753">
        <v>0.43429003021148038</v>
      </c>
      <c r="F13" s="753">
        <v>0.58432399758210762</v>
      </c>
      <c r="G13" s="753">
        <v>0.30005323525141558</v>
      </c>
    </row>
    <row r="14" spans="1:7">
      <c r="A14" s="721" t="s">
        <v>229</v>
      </c>
      <c r="B14" s="753">
        <v>1.8612572610322069</v>
      </c>
      <c r="C14" s="753">
        <v>4.7335965573843213</v>
      </c>
      <c r="D14" s="753">
        <v>0.45694702270455517</v>
      </c>
      <c r="E14" s="753">
        <v>0.37764350453172207</v>
      </c>
      <c r="F14" s="753">
        <v>0.76566592786620991</v>
      </c>
      <c r="G14" s="753">
        <v>0.22745971059381501</v>
      </c>
    </row>
    <row r="15" spans="1:7">
      <c r="A15" s="721" t="s">
        <v>230</v>
      </c>
      <c r="B15" s="753">
        <v>3.536997049968067</v>
      </c>
      <c r="C15" s="753">
        <v>7.2889401534980696</v>
      </c>
      <c r="D15" s="753">
        <v>2.7702413251463658</v>
      </c>
      <c r="E15" s="753">
        <v>1.0196374622356501</v>
      </c>
      <c r="F15" s="753">
        <v>2.216401370139029</v>
      </c>
      <c r="G15" s="753">
        <v>1.311523012147316</v>
      </c>
    </row>
    <row r="16" spans="1:7">
      <c r="A16" s="721" t="s">
        <v>231</v>
      </c>
      <c r="B16" s="753">
        <v>4.4098415498312088E-2</v>
      </c>
      <c r="C16" s="753">
        <v>0.1109090102479925</v>
      </c>
      <c r="D16" s="753">
        <v>1.4279594459517349E-2</v>
      </c>
      <c r="E16" s="722"/>
      <c r="F16" s="722"/>
      <c r="G16" s="753">
        <v>1.451870493152011E-2</v>
      </c>
    </row>
    <row r="17" spans="1:7">
      <c r="A17" s="721" t="s">
        <v>234</v>
      </c>
      <c r="B17" s="753">
        <v>5.6263495635777497E-2</v>
      </c>
      <c r="C17" s="753">
        <v>3.5490883279357607E-2</v>
      </c>
      <c r="D17" s="753">
        <v>2.8559188919034698E-2</v>
      </c>
      <c r="E17" s="753">
        <v>2.8323262839879161E-2</v>
      </c>
      <c r="F17" s="753">
        <v>6.0447310094700779E-2</v>
      </c>
      <c r="G17" s="753">
        <v>0.1016309345206408</v>
      </c>
    </row>
    <row r="18" spans="1:7">
      <c r="A18" s="721" t="s">
        <v>232</v>
      </c>
      <c r="B18" s="753">
        <v>100</v>
      </c>
      <c r="C18" s="753">
        <v>100</v>
      </c>
      <c r="D18" s="753">
        <v>100</v>
      </c>
      <c r="E18" s="753">
        <v>100</v>
      </c>
      <c r="F18" s="753">
        <v>100</v>
      </c>
      <c r="G18" s="753">
        <v>100</v>
      </c>
    </row>
    <row r="19" spans="1:7">
      <c r="A19" s="725" t="s">
        <v>2</v>
      </c>
      <c r="B19" s="722"/>
      <c r="C19" s="722"/>
      <c r="D19" s="722"/>
      <c r="E19" s="722"/>
      <c r="F19" s="722"/>
      <c r="G19" s="722"/>
    </row>
    <row r="20" spans="1:7">
      <c r="A20" s="721" t="s">
        <v>7</v>
      </c>
      <c r="B20" s="722"/>
      <c r="C20" s="722"/>
      <c r="D20" s="722"/>
      <c r="E20" s="722"/>
      <c r="F20" s="722"/>
      <c r="G20" s="722"/>
    </row>
    <row r="21" spans="1:7">
      <c r="A21" s="721" t="s">
        <v>232</v>
      </c>
      <c r="B21" s="754">
        <v>65762</v>
      </c>
      <c r="C21" s="754">
        <v>22541</v>
      </c>
      <c r="D21" s="754">
        <v>7003</v>
      </c>
      <c r="E21" s="754">
        <v>10592</v>
      </c>
      <c r="F21" s="754">
        <v>4963</v>
      </c>
      <c r="G21" s="754">
        <v>20663</v>
      </c>
    </row>
    <row r="22" spans="1:7">
      <c r="A22" s="725" t="s">
        <v>3</v>
      </c>
      <c r="B22" s="719"/>
      <c r="C22" s="719"/>
      <c r="D22" s="719"/>
      <c r="E22" s="719"/>
      <c r="F22" s="719"/>
      <c r="G22" s="719"/>
    </row>
    <row r="23" spans="1:7">
      <c r="A23" s="725" t="s">
        <v>5</v>
      </c>
      <c r="B23" s="719"/>
      <c r="C23" s="719"/>
      <c r="D23" s="719"/>
      <c r="E23" s="719"/>
      <c r="F23" s="719"/>
      <c r="G23" s="719"/>
    </row>
    <row r="24" spans="1:7">
      <c r="A24" s="725" t="s">
        <v>222</v>
      </c>
      <c r="B24" s="755">
        <v>14.2358667604973</v>
      </c>
      <c r="C24" s="755">
        <v>16.06761987518761</v>
      </c>
      <c r="D24" s="755">
        <v>20.58741258741259</v>
      </c>
      <c r="E24" s="755">
        <v>4.946236559139785</v>
      </c>
      <c r="F24" s="755">
        <v>3.097893432465924</v>
      </c>
      <c r="G24" s="755">
        <v>17.002128894910008</v>
      </c>
    </row>
    <row r="25" spans="1:7">
      <c r="A25" s="725" t="s">
        <v>223</v>
      </c>
      <c r="B25" s="755">
        <v>6.3247712878254747</v>
      </c>
      <c r="C25" s="755">
        <v>4.0919503910261472</v>
      </c>
      <c r="D25" s="755">
        <v>4.3636363636363642</v>
      </c>
      <c r="E25" s="755">
        <v>1.016617790811339</v>
      </c>
      <c r="F25" s="755">
        <v>1.5695993391160681</v>
      </c>
      <c r="G25" s="755">
        <v>13.47977549835494</v>
      </c>
    </row>
    <row r="26" spans="1:7">
      <c r="A26" s="725" t="s">
        <v>224</v>
      </c>
      <c r="B26" s="755">
        <v>2.9908515130190012</v>
      </c>
      <c r="C26" s="755">
        <v>6.0036337783395206</v>
      </c>
      <c r="D26" s="755">
        <v>2.4615384615384621</v>
      </c>
      <c r="E26" s="755">
        <v>1.055718475073314</v>
      </c>
      <c r="F26" s="755">
        <v>1.1152416356877319</v>
      </c>
      <c r="G26" s="755">
        <v>0.88058834913876538</v>
      </c>
    </row>
    <row r="27" spans="1:7">
      <c r="A27" s="725" t="s">
        <v>225</v>
      </c>
      <c r="B27" s="755">
        <v>28.700445695519591</v>
      </c>
      <c r="C27" s="755">
        <v>19.669800142191331</v>
      </c>
      <c r="D27" s="755">
        <v>21.87412587412587</v>
      </c>
      <c r="E27" s="755">
        <v>10.713587487781041</v>
      </c>
      <c r="F27" s="755">
        <v>55.927302767451472</v>
      </c>
      <c r="G27" s="755">
        <v>44.64873233984904</v>
      </c>
    </row>
    <row r="28" spans="1:7">
      <c r="A28" s="725" t="s">
        <v>226</v>
      </c>
      <c r="B28" s="755">
        <v>29.313277034951909</v>
      </c>
      <c r="C28" s="755">
        <v>18.476972904652811</v>
      </c>
      <c r="D28" s="755">
        <v>36.755244755244753</v>
      </c>
      <c r="E28" s="755">
        <v>76.070381231671561</v>
      </c>
      <c r="F28" s="755">
        <v>28.54192482445271</v>
      </c>
      <c r="G28" s="755">
        <v>17.05051287013741</v>
      </c>
    </row>
    <row r="29" spans="1:7">
      <c r="A29" s="725" t="s">
        <v>227</v>
      </c>
      <c r="B29" s="755">
        <v>9.2804363124560165</v>
      </c>
      <c r="C29" s="755">
        <v>17.710719646101591</v>
      </c>
      <c r="D29" s="755">
        <v>6.825174825174825</v>
      </c>
      <c r="E29" s="755">
        <v>3.4017595307917889</v>
      </c>
      <c r="F29" s="755">
        <v>4.1305245766212302</v>
      </c>
      <c r="G29" s="755">
        <v>3.9191019934197802</v>
      </c>
    </row>
    <row r="30" spans="1:7">
      <c r="A30" s="725" t="s">
        <v>228</v>
      </c>
      <c r="B30" s="755">
        <v>2.254867464227071</v>
      </c>
      <c r="C30" s="755">
        <v>4.8819022039655584</v>
      </c>
      <c r="D30" s="755">
        <v>1.9020979020979021</v>
      </c>
      <c r="E30" s="755">
        <v>0.64516129032258063</v>
      </c>
      <c r="F30" s="755">
        <v>0.74349442379182151</v>
      </c>
      <c r="G30" s="755">
        <v>0.30965744145538998</v>
      </c>
    </row>
    <row r="31" spans="1:7">
      <c r="A31" s="725" t="s">
        <v>229</v>
      </c>
      <c r="B31" s="755">
        <v>1.9030025803424819</v>
      </c>
      <c r="C31" s="755">
        <v>4.4316296705900937</v>
      </c>
      <c r="D31" s="755">
        <v>0.47552447552447552</v>
      </c>
      <c r="E31" s="755">
        <v>0.39100684261974578</v>
      </c>
      <c r="F31" s="755">
        <v>0.95002065262288304</v>
      </c>
      <c r="G31" s="755">
        <v>0.27095026127346622</v>
      </c>
    </row>
    <row r="32" spans="1:7">
      <c r="A32" s="725" t="s">
        <v>230</v>
      </c>
      <c r="B32" s="755">
        <v>4.8967863007271868</v>
      </c>
      <c r="C32" s="755">
        <v>8.5314795797456355</v>
      </c>
      <c r="D32" s="755">
        <v>4.6713286713286717</v>
      </c>
      <c r="E32" s="755">
        <v>1.759530791788857</v>
      </c>
      <c r="F32" s="755">
        <v>3.8413878562577448</v>
      </c>
      <c r="G32" s="755">
        <v>2.3224308109154248</v>
      </c>
    </row>
    <row r="33" spans="1:7">
      <c r="A33" s="725" t="s">
        <v>231</v>
      </c>
      <c r="B33" s="755">
        <v>4.3983110485573539E-2</v>
      </c>
      <c r="C33" s="755">
        <v>9.4794217552729279E-2</v>
      </c>
      <c r="D33" s="755">
        <v>2.7972027972027969E-2</v>
      </c>
      <c r="E33" s="719"/>
      <c r="F33" s="719"/>
      <c r="G33" s="755">
        <v>1.935359009096187E-2</v>
      </c>
    </row>
    <row r="34" spans="1:7">
      <c r="A34" s="725" t="s">
        <v>234</v>
      </c>
      <c r="B34" s="755">
        <v>5.5711939948393151E-2</v>
      </c>
      <c r="C34" s="755">
        <v>3.9497590646970532E-2</v>
      </c>
      <c r="D34" s="755">
        <v>5.5944055944055937E-2</v>
      </c>
      <c r="E34" s="719"/>
      <c r="F34" s="755">
        <v>8.2610491532424626E-2</v>
      </c>
      <c r="G34" s="755">
        <v>9.6767950454809362E-2</v>
      </c>
    </row>
    <row r="35" spans="1:7">
      <c r="A35" s="725" t="s">
        <v>232</v>
      </c>
      <c r="B35" s="755">
        <v>100</v>
      </c>
      <c r="C35" s="755">
        <v>100</v>
      </c>
      <c r="D35" s="755">
        <v>100</v>
      </c>
      <c r="E35" s="755">
        <v>100</v>
      </c>
      <c r="F35" s="755">
        <v>100</v>
      </c>
      <c r="G35" s="755">
        <v>100</v>
      </c>
    </row>
    <row r="36" spans="1:7">
      <c r="A36" s="725" t="s">
        <v>2</v>
      </c>
      <c r="B36" s="719"/>
      <c r="C36" s="719"/>
      <c r="D36" s="719"/>
      <c r="E36" s="719"/>
      <c r="F36" s="719"/>
      <c r="G36" s="719"/>
    </row>
    <row r="37" spans="1:7">
      <c r="A37" s="725" t="s">
        <v>5</v>
      </c>
      <c r="B37" s="719"/>
      <c r="C37" s="719"/>
      <c r="D37" s="719"/>
      <c r="E37" s="719"/>
      <c r="F37" s="719"/>
      <c r="G37" s="719"/>
    </row>
    <row r="38" spans="1:7">
      <c r="A38" s="725" t="s">
        <v>232</v>
      </c>
      <c r="B38" s="746">
        <v>34104</v>
      </c>
      <c r="C38" s="746">
        <v>12659</v>
      </c>
      <c r="D38" s="746">
        <v>3575</v>
      </c>
      <c r="E38" s="746">
        <v>5115</v>
      </c>
      <c r="F38" s="746">
        <v>2421</v>
      </c>
      <c r="G38" s="746">
        <v>10334</v>
      </c>
    </row>
    <row r="39" spans="1:7">
      <c r="A39" s="725" t="s">
        <v>3</v>
      </c>
      <c r="B39" s="719"/>
      <c r="C39" s="719"/>
      <c r="D39" s="719"/>
      <c r="E39" s="719"/>
      <c r="F39" s="719"/>
      <c r="G39" s="719"/>
    </row>
    <row r="40" spans="1:7">
      <c r="A40" s="725" t="s">
        <v>6</v>
      </c>
      <c r="B40" s="719"/>
      <c r="C40" s="719"/>
      <c r="D40" s="719"/>
      <c r="E40" s="719"/>
      <c r="F40" s="719"/>
      <c r="G40" s="719"/>
    </row>
    <row r="41" spans="1:7">
      <c r="A41" s="725" t="s">
        <v>222</v>
      </c>
      <c r="B41" s="755">
        <v>12.31284351506728</v>
      </c>
      <c r="C41" s="755">
        <v>15.401740538352559</v>
      </c>
      <c r="D41" s="755">
        <v>20.74095682613769</v>
      </c>
      <c r="E41" s="755">
        <v>4.1080883695453716</v>
      </c>
      <c r="F41" s="755">
        <v>1.455546813532651</v>
      </c>
      <c r="G41" s="755">
        <v>13.583115500048409</v>
      </c>
    </row>
    <row r="42" spans="1:7">
      <c r="A42" s="725" t="s">
        <v>223</v>
      </c>
      <c r="B42" s="755">
        <v>6.6744582727904476</v>
      </c>
      <c r="C42" s="755">
        <v>4.54361465290427</v>
      </c>
      <c r="D42" s="755">
        <v>3.38389731621937</v>
      </c>
      <c r="E42" s="755">
        <v>0.693810480189885</v>
      </c>
      <c r="F42" s="755">
        <v>1.180173092053501</v>
      </c>
      <c r="G42" s="755">
        <v>14.32858940846161</v>
      </c>
    </row>
    <row r="43" spans="1:7">
      <c r="A43" s="725" t="s">
        <v>224</v>
      </c>
      <c r="B43" s="755">
        <v>2.5870238170446651</v>
      </c>
      <c r="C43" s="755">
        <v>6.021048370775147</v>
      </c>
      <c r="D43" s="755">
        <v>2.1003500583430572</v>
      </c>
      <c r="E43" s="755">
        <v>0.693810480189885</v>
      </c>
      <c r="F43" s="755">
        <v>0.66876475216365072</v>
      </c>
      <c r="G43" s="755">
        <v>0.93910349501403811</v>
      </c>
    </row>
    <row r="44" spans="1:7">
      <c r="A44" s="725" t="s">
        <v>225</v>
      </c>
      <c r="B44" s="755">
        <v>32.648935498136332</v>
      </c>
      <c r="C44" s="755">
        <v>22.56628212912366</v>
      </c>
      <c r="D44" s="755">
        <v>23.774795799299881</v>
      </c>
      <c r="E44" s="755">
        <v>9.6950885521270767</v>
      </c>
      <c r="F44" s="755">
        <v>65.617623918174658</v>
      </c>
      <c r="G44" s="755">
        <v>49.298092748571982</v>
      </c>
    </row>
    <row r="45" spans="1:7">
      <c r="A45" s="725" t="s">
        <v>226</v>
      </c>
      <c r="B45" s="755">
        <v>33.242782235138037</v>
      </c>
      <c r="C45" s="755">
        <v>19.641772920461449</v>
      </c>
      <c r="D45" s="755">
        <v>42.882147024504093</v>
      </c>
      <c r="E45" s="755">
        <v>82.015702026656939</v>
      </c>
      <c r="F45" s="755">
        <v>27.183320220298981</v>
      </c>
      <c r="G45" s="755">
        <v>18.68525510698035</v>
      </c>
    </row>
    <row r="46" spans="1:7">
      <c r="A46" s="725" t="s">
        <v>227</v>
      </c>
      <c r="B46" s="755">
        <v>6.6176006064817754</v>
      </c>
      <c r="C46" s="755">
        <v>15.56365108277677</v>
      </c>
      <c r="D46" s="755">
        <v>4.9008168028004668</v>
      </c>
      <c r="E46" s="755">
        <v>1.8075588825999629</v>
      </c>
      <c r="F46" s="755">
        <v>2.1636506687647521</v>
      </c>
      <c r="G46" s="755">
        <v>2.2751476425597832</v>
      </c>
    </row>
    <row r="47" spans="1:7">
      <c r="A47" s="725" t="s">
        <v>228</v>
      </c>
      <c r="B47" s="755">
        <v>1.9268431360161731</v>
      </c>
      <c r="C47" s="755">
        <v>5.2823315118397094</v>
      </c>
      <c r="D47" s="755">
        <v>0.99183197199533257</v>
      </c>
      <c r="E47" s="755">
        <v>0.2373562169070659</v>
      </c>
      <c r="F47" s="755">
        <v>0.4327301337529505</v>
      </c>
      <c r="G47" s="755">
        <v>0.29044437990124888</v>
      </c>
    </row>
    <row r="48" spans="1:7">
      <c r="A48" s="725" t="s">
        <v>229</v>
      </c>
      <c r="B48" s="755">
        <v>1.8162865626381961</v>
      </c>
      <c r="C48" s="755">
        <v>5.1204209674155026</v>
      </c>
      <c r="D48" s="755">
        <v>0.4375729288214702</v>
      </c>
      <c r="E48" s="755">
        <v>0.36516341062625518</v>
      </c>
      <c r="F48" s="755">
        <v>0.59008654602675059</v>
      </c>
      <c r="G48" s="755">
        <v>0.183948107270791</v>
      </c>
    </row>
    <row r="49" spans="1:7">
      <c r="A49" s="725" t="s">
        <v>230</v>
      </c>
      <c r="B49" s="755">
        <v>2.0721460610272291</v>
      </c>
      <c r="C49" s="755">
        <v>5.6972272819267351</v>
      </c>
      <c r="D49" s="755">
        <v>0.78763127187864646</v>
      </c>
      <c r="E49" s="755">
        <v>0.32864706956362971</v>
      </c>
      <c r="F49" s="755">
        <v>0.66876475216365072</v>
      </c>
      <c r="G49" s="755">
        <v>0.30012585923129048</v>
      </c>
    </row>
    <row r="50" spans="1:7">
      <c r="A50" s="725" t="s">
        <v>231</v>
      </c>
      <c r="B50" s="755">
        <v>4.4222629351190847E-2</v>
      </c>
      <c r="C50" s="755">
        <v>0.1315523173446671</v>
      </c>
      <c r="D50" s="719"/>
      <c r="E50" s="719"/>
      <c r="F50" s="719"/>
      <c r="G50" s="755">
        <v>9.681479330041631E-3</v>
      </c>
    </row>
    <row r="51" spans="1:7">
      <c r="A51" s="725" t="s">
        <v>234</v>
      </c>
      <c r="B51" s="755">
        <v>5.6857666308673949E-2</v>
      </c>
      <c r="C51" s="755">
        <v>3.0358227079538561E-2</v>
      </c>
      <c r="D51" s="719"/>
      <c r="E51" s="755">
        <v>5.4774511593938292E-2</v>
      </c>
      <c r="F51" s="755">
        <v>3.9339103068450038E-2</v>
      </c>
      <c r="G51" s="755">
        <v>0.1064962726304579</v>
      </c>
    </row>
    <row r="52" spans="1:7">
      <c r="A52" s="725" t="s">
        <v>232</v>
      </c>
      <c r="B52" s="755">
        <v>100</v>
      </c>
      <c r="C52" s="755">
        <v>100</v>
      </c>
      <c r="D52" s="755">
        <v>100</v>
      </c>
      <c r="E52" s="755">
        <v>100</v>
      </c>
      <c r="F52" s="755">
        <v>100</v>
      </c>
      <c r="G52" s="755">
        <v>100</v>
      </c>
    </row>
    <row r="53" spans="1:7">
      <c r="A53" s="725" t="s">
        <v>2</v>
      </c>
      <c r="B53" s="719"/>
      <c r="C53" s="719"/>
      <c r="D53" s="719"/>
      <c r="E53" s="719"/>
      <c r="F53" s="719"/>
      <c r="G53" s="719"/>
    </row>
    <row r="54" spans="1:7">
      <c r="A54" s="725" t="s">
        <v>6</v>
      </c>
      <c r="B54" s="719"/>
      <c r="C54" s="719"/>
      <c r="D54" s="719"/>
      <c r="E54" s="719"/>
      <c r="F54" s="719"/>
      <c r="G54" s="719"/>
    </row>
    <row r="55" spans="1:7">
      <c r="A55" s="725" t="s">
        <v>232</v>
      </c>
      <c r="B55" s="746">
        <v>31658</v>
      </c>
      <c r="C55" s="746">
        <v>9882</v>
      </c>
      <c r="D55" s="746">
        <v>3428</v>
      </c>
      <c r="E55" s="746">
        <v>5477</v>
      </c>
      <c r="F55" s="746">
        <v>2542</v>
      </c>
      <c r="G55" s="746">
        <v>10329</v>
      </c>
    </row>
    <row r="56" spans="1:7">
      <c r="A56" s="729" t="s">
        <v>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>
      <selection activeCell="A3" sqref="A3"/>
    </sheetView>
  </sheetViews>
  <sheetFormatPr defaultRowHeight="14.4"/>
  <sheetData>
    <row r="3" spans="1:10">
      <c r="A3" s="718" t="s">
        <v>294</v>
      </c>
    </row>
    <row r="4" spans="1:10">
      <c r="A4" s="719"/>
      <c r="B4" s="1190" t="s">
        <v>8</v>
      </c>
      <c r="C4" s="1190" t="s">
        <v>8</v>
      </c>
      <c r="D4" s="1190" t="s">
        <v>8</v>
      </c>
      <c r="E4" s="1190" t="s">
        <v>9</v>
      </c>
      <c r="F4" s="1190" t="s">
        <v>9</v>
      </c>
      <c r="G4" s="1190" t="s">
        <v>9</v>
      </c>
      <c r="H4" s="1191" t="s">
        <v>4</v>
      </c>
      <c r="I4" s="1191" t="s">
        <v>4</v>
      </c>
      <c r="J4" s="1191" t="s">
        <v>4</v>
      </c>
    </row>
    <row r="5" spans="1:10">
      <c r="A5" s="719"/>
      <c r="B5" s="720" t="s">
        <v>11</v>
      </c>
      <c r="C5" s="720" t="s">
        <v>12</v>
      </c>
      <c r="D5" s="743" t="s">
        <v>13</v>
      </c>
      <c r="E5" s="720" t="s">
        <v>11</v>
      </c>
      <c r="F5" s="720" t="s">
        <v>12</v>
      </c>
      <c r="G5" s="743" t="s">
        <v>13</v>
      </c>
      <c r="H5" s="743" t="s">
        <v>11</v>
      </c>
      <c r="I5" s="743" t="s">
        <v>12</v>
      </c>
      <c r="J5" s="743" t="s">
        <v>13</v>
      </c>
    </row>
    <row r="6" spans="1:10">
      <c r="A6" s="725" t="s">
        <v>57</v>
      </c>
      <c r="B6" s="719"/>
      <c r="C6" s="719"/>
      <c r="D6" s="722"/>
      <c r="E6" s="719"/>
      <c r="F6" s="719"/>
      <c r="G6" s="722"/>
      <c r="H6" s="722"/>
      <c r="I6" s="722"/>
      <c r="J6" s="722"/>
    </row>
    <row r="7" spans="1:10">
      <c r="A7" s="725" t="s">
        <v>79</v>
      </c>
      <c r="B7" s="744">
        <v>28.861813664596301</v>
      </c>
      <c r="C7" s="744">
        <v>27.193882870879921</v>
      </c>
      <c r="D7" s="745">
        <v>28.091687172354771</v>
      </c>
      <c r="E7" s="744">
        <v>19.439373345732889</v>
      </c>
      <c r="F7" s="744">
        <v>19.04550191038555</v>
      </c>
      <c r="G7" s="745">
        <v>19.239550292521319</v>
      </c>
      <c r="H7" s="745">
        <v>24.99961881304246</v>
      </c>
      <c r="I7" s="745">
        <v>23.488786404700239</v>
      </c>
      <c r="J7" s="745">
        <v>24.272300112526992</v>
      </c>
    </row>
    <row r="8" spans="1:10">
      <c r="A8" s="725" t="s">
        <v>80</v>
      </c>
      <c r="B8" s="744">
        <v>29</v>
      </c>
      <c r="C8" s="744">
        <v>27</v>
      </c>
      <c r="D8" s="745">
        <v>28</v>
      </c>
      <c r="E8" s="744">
        <v>14</v>
      </c>
      <c r="F8" s="744">
        <v>13</v>
      </c>
      <c r="G8" s="745">
        <v>13</v>
      </c>
      <c r="H8" s="745">
        <v>24</v>
      </c>
      <c r="I8" s="745">
        <v>22</v>
      </c>
      <c r="J8" s="745">
        <v>23</v>
      </c>
    </row>
    <row r="9" spans="1:10">
      <c r="A9" s="725" t="s">
        <v>58</v>
      </c>
      <c r="B9" s="719"/>
      <c r="C9" s="719"/>
      <c r="D9" s="722"/>
      <c r="E9" s="719"/>
      <c r="F9" s="719"/>
      <c r="G9" s="722"/>
      <c r="H9" s="722"/>
      <c r="I9" s="722"/>
      <c r="J9" s="722"/>
    </row>
    <row r="10" spans="1:10">
      <c r="A10" s="725" t="s">
        <v>79</v>
      </c>
      <c r="B10" s="744">
        <v>23.987105320540781</v>
      </c>
      <c r="C10" s="744">
        <v>23.981998483703091</v>
      </c>
      <c r="D10" s="745">
        <v>23.984555347001809</v>
      </c>
      <c r="E10" s="744">
        <v>23.585131145218998</v>
      </c>
      <c r="F10" s="744">
        <v>25.95298280673768</v>
      </c>
      <c r="G10" s="745">
        <v>24.818212892497719</v>
      </c>
      <c r="H10" s="745">
        <v>23.700433073316301</v>
      </c>
      <c r="I10" s="745">
        <v>25.421573346341631</v>
      </c>
      <c r="J10" s="745">
        <v>24.586478781897561</v>
      </c>
    </row>
    <row r="11" spans="1:10">
      <c r="A11" s="725" t="s">
        <v>80</v>
      </c>
      <c r="B11" s="744">
        <v>22</v>
      </c>
      <c r="C11" s="744">
        <v>21</v>
      </c>
      <c r="D11" s="745">
        <v>22</v>
      </c>
      <c r="E11" s="744">
        <v>18</v>
      </c>
      <c r="F11" s="744">
        <v>20</v>
      </c>
      <c r="G11" s="745">
        <v>19</v>
      </c>
      <c r="H11" s="745">
        <v>19</v>
      </c>
      <c r="I11" s="745">
        <v>21</v>
      </c>
      <c r="J11" s="745">
        <v>20</v>
      </c>
    </row>
    <row r="12" spans="1:10">
      <c r="A12" s="729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6"/>
  <sheetViews>
    <sheetView workbookViewId="0"/>
  </sheetViews>
  <sheetFormatPr defaultColWidth="9.109375" defaultRowHeight="13.2"/>
  <cols>
    <col min="1" max="1" width="9.109375" style="769"/>
    <col min="2" max="4" width="9.5546875" style="769" bestFit="1" customWidth="1"/>
    <col min="5" max="5" width="9.33203125" style="769" bestFit="1" customWidth="1"/>
    <col min="6" max="7" width="9.5546875" style="769" bestFit="1" customWidth="1"/>
    <col min="8" max="13" width="9.33203125" style="769" bestFit="1" customWidth="1"/>
    <col min="14" max="18" width="9.5546875" style="769" bestFit="1" customWidth="1"/>
    <col min="19" max="19" width="11.44140625" style="769" bestFit="1" customWidth="1"/>
    <col min="20" max="16384" width="9.109375" style="769"/>
  </cols>
  <sheetData>
    <row r="3" spans="1:19">
      <c r="A3" s="768" t="s">
        <v>443</v>
      </c>
    </row>
    <row r="4" spans="1:19">
      <c r="A4" s="770"/>
      <c r="B4" s="1190" t="s">
        <v>19</v>
      </c>
      <c r="C4" s="1190" t="s">
        <v>19</v>
      </c>
      <c r="D4" s="1190" t="s">
        <v>19</v>
      </c>
      <c r="E4" s="1190" t="s">
        <v>20</v>
      </c>
      <c r="F4" s="1190" t="s">
        <v>20</v>
      </c>
      <c r="G4" s="1190" t="s">
        <v>20</v>
      </c>
      <c r="H4" s="1190" t="s">
        <v>21</v>
      </c>
      <c r="I4" s="1190" t="s">
        <v>21</v>
      </c>
      <c r="J4" s="1190" t="s">
        <v>21</v>
      </c>
      <c r="K4" s="1190" t="s">
        <v>22</v>
      </c>
      <c r="L4" s="1190" t="s">
        <v>22</v>
      </c>
      <c r="M4" s="1190" t="s">
        <v>22</v>
      </c>
      <c r="N4" s="1190" t="s">
        <v>23</v>
      </c>
      <c r="O4" s="1190" t="s">
        <v>23</v>
      </c>
      <c r="P4" s="1190" t="s">
        <v>23</v>
      </c>
      <c r="Q4" s="1190" t="s">
        <v>25</v>
      </c>
      <c r="R4" s="1190" t="s">
        <v>25</v>
      </c>
      <c r="S4" s="1190" t="s">
        <v>25</v>
      </c>
    </row>
    <row r="5" spans="1:19">
      <c r="A5" s="770"/>
      <c r="B5" s="720" t="s">
        <v>11</v>
      </c>
      <c r="C5" s="720" t="s">
        <v>12</v>
      </c>
      <c r="D5" s="720" t="s">
        <v>13</v>
      </c>
      <c r="E5" s="720" t="s">
        <v>11</v>
      </c>
      <c r="F5" s="720" t="s">
        <v>12</v>
      </c>
      <c r="G5" s="720" t="s">
        <v>13</v>
      </c>
      <c r="H5" s="720" t="s">
        <v>11</v>
      </c>
      <c r="I5" s="720" t="s">
        <v>12</v>
      </c>
      <c r="J5" s="720" t="s">
        <v>13</v>
      </c>
      <c r="K5" s="720" t="s">
        <v>11</v>
      </c>
      <c r="L5" s="720" t="s">
        <v>12</v>
      </c>
      <c r="M5" s="720" t="s">
        <v>13</v>
      </c>
      <c r="N5" s="720" t="s">
        <v>11</v>
      </c>
      <c r="O5" s="720" t="s">
        <v>12</v>
      </c>
      <c r="P5" s="720" t="s">
        <v>13</v>
      </c>
      <c r="Q5" s="720" t="s">
        <v>11</v>
      </c>
      <c r="R5" s="720" t="s">
        <v>12</v>
      </c>
      <c r="S5" s="720" t="s">
        <v>13</v>
      </c>
    </row>
    <row r="6" spans="1:19">
      <c r="A6" s="725" t="s">
        <v>3</v>
      </c>
      <c r="B6" s="770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0"/>
      <c r="S6" s="770"/>
    </row>
    <row r="7" spans="1:19">
      <c r="A7" s="725" t="s">
        <v>235</v>
      </c>
      <c r="B7" s="770"/>
      <c r="C7" s="770"/>
      <c r="D7" s="770"/>
      <c r="E7" s="770"/>
      <c r="F7" s="770"/>
      <c r="G7" s="770"/>
      <c r="H7" s="770"/>
      <c r="I7" s="770"/>
      <c r="J7" s="770"/>
      <c r="K7" s="770"/>
      <c r="L7" s="770"/>
      <c r="M7" s="770"/>
      <c r="N7" s="770"/>
      <c r="O7" s="770"/>
      <c r="P7" s="770"/>
      <c r="Q7" s="770"/>
      <c r="R7" s="770"/>
      <c r="S7" s="770"/>
    </row>
    <row r="8" spans="1:19">
      <c r="A8" s="725" t="s">
        <v>236</v>
      </c>
      <c r="B8" s="755">
        <v>4.3708249065391929</v>
      </c>
      <c r="C8" s="755">
        <v>11.50775719234824</v>
      </c>
      <c r="D8" s="755">
        <v>7.2114386906655961</v>
      </c>
      <c r="E8" s="755">
        <v>6.9719554156204744</v>
      </c>
      <c r="F8" s="755">
        <v>7.1825301433469546</v>
      </c>
      <c r="G8" s="755">
        <v>7.0798123282699983</v>
      </c>
      <c r="H8" s="755">
        <v>5.6562011307590518</v>
      </c>
      <c r="I8" s="755">
        <v>6.2765532943689406</v>
      </c>
      <c r="J8" s="755">
        <v>5.9702024522383814</v>
      </c>
      <c r="K8" s="755">
        <v>6.8023235829924724</v>
      </c>
      <c r="L8" s="755">
        <v>7.5004076308495016</v>
      </c>
      <c r="M8" s="755">
        <v>7.1921810262403056</v>
      </c>
      <c r="N8" s="755">
        <v>6.67110274234423</v>
      </c>
      <c r="O8" s="755">
        <v>6.7869901281037013</v>
      </c>
      <c r="P8" s="755">
        <v>6.7278758612056633</v>
      </c>
      <c r="Q8" s="755">
        <v>5.6753734840087766</v>
      </c>
      <c r="R8" s="755">
        <v>8.3782767541964347</v>
      </c>
      <c r="S8" s="755">
        <v>6.9280072269331567</v>
      </c>
    </row>
    <row r="9" spans="1:19">
      <c r="A9" s="725" t="s">
        <v>237</v>
      </c>
      <c r="B9" s="755">
        <v>14.976711405282829</v>
      </c>
      <c r="C9" s="755">
        <v>19.09520664604262</v>
      </c>
      <c r="D9" s="755">
        <v>16.6159387206412</v>
      </c>
      <c r="E9" s="755">
        <v>11.273630651096671</v>
      </c>
      <c r="F9" s="755">
        <v>11.28050709143587</v>
      </c>
      <c r="G9" s="755">
        <v>11.277152781377991</v>
      </c>
      <c r="H9" s="755">
        <v>11.89462287982678</v>
      </c>
      <c r="I9" s="755">
        <v>11.797291270567801</v>
      </c>
      <c r="J9" s="755">
        <v>11.845356905237139</v>
      </c>
      <c r="K9" s="755">
        <v>11.569793421097859</v>
      </c>
      <c r="L9" s="755">
        <v>12.932768085222021</v>
      </c>
      <c r="M9" s="755">
        <v>12.33097084579077</v>
      </c>
      <c r="N9" s="755">
        <v>12.35730229968051</v>
      </c>
      <c r="O9" s="755">
        <v>12.261003307011549</v>
      </c>
      <c r="P9" s="755">
        <v>12.31012551576049</v>
      </c>
      <c r="Q9" s="755">
        <v>13.262358176254081</v>
      </c>
      <c r="R9" s="755">
        <v>14.33213421854569</v>
      </c>
      <c r="S9" s="755">
        <v>13.758135284790241</v>
      </c>
    </row>
    <row r="10" spans="1:19">
      <c r="A10" s="725" t="s">
        <v>238</v>
      </c>
      <c r="B10" s="755">
        <v>20.192130906416619</v>
      </c>
      <c r="C10" s="755">
        <v>19.424843871296648</v>
      </c>
      <c r="D10" s="755">
        <v>19.886738331419512</v>
      </c>
      <c r="E10" s="755">
        <v>14.386300532727541</v>
      </c>
      <c r="F10" s="755">
        <v>14.1600981793798</v>
      </c>
      <c r="G10" s="755">
        <v>14.27043911037379</v>
      </c>
      <c r="H10" s="755">
        <v>18.272585107662699</v>
      </c>
      <c r="I10" s="755">
        <v>16.12093045090721</v>
      </c>
      <c r="J10" s="755">
        <v>17.183490162532081</v>
      </c>
      <c r="K10" s="755">
        <v>16.870037466057131</v>
      </c>
      <c r="L10" s="755">
        <v>16.79710853850753</v>
      </c>
      <c r="M10" s="755">
        <v>16.829309010335251</v>
      </c>
      <c r="N10" s="755">
        <v>14.015639526378131</v>
      </c>
      <c r="O10" s="755">
        <v>13.503221019424389</v>
      </c>
      <c r="P10" s="755">
        <v>13.764606192496011</v>
      </c>
      <c r="Q10" s="755">
        <v>17.086226898604298</v>
      </c>
      <c r="R10" s="755">
        <v>15.94785253694153</v>
      </c>
      <c r="S10" s="755">
        <v>16.558658578558649</v>
      </c>
    </row>
    <row r="11" spans="1:19">
      <c r="A11" s="725" t="s">
        <v>239</v>
      </c>
      <c r="B11" s="755">
        <v>19.997931605074459</v>
      </c>
      <c r="C11" s="755">
        <v>16.942426454401151</v>
      </c>
      <c r="D11" s="755">
        <v>18.781791434355728</v>
      </c>
      <c r="E11" s="755">
        <v>17.86297875732334</v>
      </c>
      <c r="F11" s="755">
        <v>15.7947342451195</v>
      </c>
      <c r="G11" s="755">
        <v>16.80361864274975</v>
      </c>
      <c r="H11" s="755">
        <v>20.300733790448689</v>
      </c>
      <c r="I11" s="755">
        <v>17.249958923080531</v>
      </c>
      <c r="J11" s="755">
        <v>18.75653454994772</v>
      </c>
      <c r="K11" s="755">
        <v>21.589385762898289</v>
      </c>
      <c r="L11" s="755">
        <v>17.80531550627752</v>
      </c>
      <c r="M11" s="755">
        <v>19.47610447557329</v>
      </c>
      <c r="N11" s="755">
        <v>15.37100222275707</v>
      </c>
      <c r="O11" s="755">
        <v>14.01622548610122</v>
      </c>
      <c r="P11" s="755">
        <v>14.707298402045231</v>
      </c>
      <c r="Q11" s="755">
        <v>18.249254324594201</v>
      </c>
      <c r="R11" s="755">
        <v>15.742637416496899</v>
      </c>
      <c r="S11" s="755">
        <v>17.087587551572959</v>
      </c>
    </row>
    <row r="12" spans="1:19">
      <c r="A12" s="725" t="s">
        <v>240</v>
      </c>
      <c r="B12" s="755">
        <v>15.75695593552736</v>
      </c>
      <c r="C12" s="755">
        <v>12.652507907817441</v>
      </c>
      <c r="D12" s="755">
        <v>14.521335712935169</v>
      </c>
      <c r="E12" s="755">
        <v>17.14559005220995</v>
      </c>
      <c r="F12" s="755">
        <v>14.81420564531434</v>
      </c>
      <c r="G12" s="755">
        <v>15.95144901239048</v>
      </c>
      <c r="H12" s="755">
        <v>16.444123661734629</v>
      </c>
      <c r="I12" s="755">
        <v>14.61399431964885</v>
      </c>
      <c r="J12" s="755">
        <v>15.517773975857811</v>
      </c>
      <c r="K12" s="755">
        <v>17.536864537861341</v>
      </c>
      <c r="L12" s="755">
        <v>14.536116093265941</v>
      </c>
      <c r="M12" s="755">
        <v>15.861043238075</v>
      </c>
      <c r="N12" s="755">
        <v>14.007144913378539</v>
      </c>
      <c r="O12" s="755">
        <v>12.929776371328749</v>
      </c>
      <c r="P12" s="755">
        <v>13.479343100484829</v>
      </c>
      <c r="Q12" s="755">
        <v>15.456566629288639</v>
      </c>
      <c r="R12" s="755">
        <v>13.36367598833435</v>
      </c>
      <c r="S12" s="755">
        <v>14.48663719599155</v>
      </c>
    </row>
    <row r="13" spans="1:19">
      <c r="A13" s="725" t="s">
        <v>241</v>
      </c>
      <c r="B13" s="755">
        <v>11.432861432861429</v>
      </c>
      <c r="C13" s="755">
        <v>8.8573348627573658</v>
      </c>
      <c r="D13" s="755">
        <v>10.407760453415611</v>
      </c>
      <c r="E13" s="755">
        <v>12.421452579278091</v>
      </c>
      <c r="F13" s="755">
        <v>11.646149369298699</v>
      </c>
      <c r="G13" s="755">
        <v>12.024340297578931</v>
      </c>
      <c r="H13" s="755">
        <v>10.90099843618429</v>
      </c>
      <c r="I13" s="755">
        <v>11.5250099758233</v>
      </c>
      <c r="J13" s="755">
        <v>11.21685201026518</v>
      </c>
      <c r="K13" s="755">
        <v>11.336060220671641</v>
      </c>
      <c r="L13" s="755">
        <v>10.24240447850427</v>
      </c>
      <c r="M13" s="755">
        <v>10.725288734425041</v>
      </c>
      <c r="N13" s="755">
        <v>10.714538530148801</v>
      </c>
      <c r="O13" s="755">
        <v>10.927879630676101</v>
      </c>
      <c r="P13" s="755">
        <v>10.81905413017626</v>
      </c>
      <c r="Q13" s="755">
        <v>11.266888780453129</v>
      </c>
      <c r="R13" s="755">
        <v>10.365889019213901</v>
      </c>
      <c r="S13" s="755">
        <v>10.84932936730524</v>
      </c>
    </row>
    <row r="14" spans="1:19">
      <c r="A14" s="725" t="s">
        <v>242</v>
      </c>
      <c r="B14" s="755">
        <v>5.6076484647913221</v>
      </c>
      <c r="C14" s="755">
        <v>4.9613588700800637</v>
      </c>
      <c r="D14" s="755">
        <v>5.3504148162495451</v>
      </c>
      <c r="E14" s="755">
        <v>6.8816175786802702</v>
      </c>
      <c r="F14" s="755">
        <v>7.7164437809182811</v>
      </c>
      <c r="G14" s="755">
        <v>7.3092176888381966</v>
      </c>
      <c r="H14" s="755">
        <v>5.8414531456754482</v>
      </c>
      <c r="I14" s="755">
        <v>7.3069971598244257</v>
      </c>
      <c r="J14" s="755">
        <v>6.5832620473339043</v>
      </c>
      <c r="K14" s="755">
        <v>5.9052005637094833</v>
      </c>
      <c r="L14" s="755">
        <v>7.1117995543236043</v>
      </c>
      <c r="M14" s="755">
        <v>6.5790472143388321</v>
      </c>
      <c r="N14" s="755">
        <v>6.9320761306093939</v>
      </c>
      <c r="O14" s="755">
        <v>8.174165999203959</v>
      </c>
      <c r="P14" s="755">
        <v>7.5405747630029412</v>
      </c>
      <c r="Q14" s="755">
        <v>6.2457384206223283</v>
      </c>
      <c r="R14" s="755">
        <v>6.9268053599121524</v>
      </c>
      <c r="S14" s="755">
        <v>6.5613721463107177</v>
      </c>
    </row>
    <row r="15" spans="1:19">
      <c r="A15" s="725" t="s">
        <v>243</v>
      </c>
      <c r="B15" s="755">
        <v>3.510525831954403</v>
      </c>
      <c r="C15" s="755">
        <v>3.126050030704346</v>
      </c>
      <c r="D15" s="755">
        <v>3.357498282167283</v>
      </c>
      <c r="E15" s="755">
        <v>4.8662867163524766</v>
      </c>
      <c r="F15" s="755">
        <v>5.5187945191614256</v>
      </c>
      <c r="G15" s="755">
        <v>5.2005028772875734</v>
      </c>
      <c r="H15" s="755">
        <v>4.3522194153735114</v>
      </c>
      <c r="I15" s="755">
        <v>5.2625401966997627</v>
      </c>
      <c r="J15" s="755">
        <v>4.8129930614960559</v>
      </c>
      <c r="K15" s="755">
        <v>4.1178290310383936</v>
      </c>
      <c r="L15" s="755">
        <v>4.7502581662046852</v>
      </c>
      <c r="M15" s="755">
        <v>4.471020321439954</v>
      </c>
      <c r="N15" s="755">
        <v>6.0373102279859747</v>
      </c>
      <c r="O15" s="755">
        <v>6.7378517692266122</v>
      </c>
      <c r="P15" s="755">
        <v>6.3805048554907744</v>
      </c>
      <c r="Q15" s="755">
        <v>4.6256111629951109</v>
      </c>
      <c r="R15" s="755">
        <v>5.1369254397533677</v>
      </c>
      <c r="S15" s="755">
        <v>4.8625746989717049</v>
      </c>
    </row>
    <row r="16" spans="1:19">
      <c r="A16" s="725" t="s">
        <v>244</v>
      </c>
      <c r="B16" s="755">
        <v>2.0182171967886249</v>
      </c>
      <c r="C16" s="755">
        <v>1.6638279629693999</v>
      </c>
      <c r="D16" s="755">
        <v>1.877164584515064</v>
      </c>
      <c r="E16" s="755">
        <v>3.2627901106638499</v>
      </c>
      <c r="F16" s="755">
        <v>4.2320879565783978</v>
      </c>
      <c r="G16" s="755">
        <v>3.7592669397065692</v>
      </c>
      <c r="H16" s="755">
        <v>2.5454108023577531</v>
      </c>
      <c r="I16" s="755">
        <v>3.5725183672511331</v>
      </c>
      <c r="J16" s="755">
        <v>3.0652979754776162</v>
      </c>
      <c r="K16" s="755">
        <v>2.134534080362974</v>
      </c>
      <c r="L16" s="755">
        <v>3.038208598293386</v>
      </c>
      <c r="M16" s="755">
        <v>2.639207175486789</v>
      </c>
      <c r="N16" s="755">
        <v>4.605024091666313</v>
      </c>
      <c r="O16" s="755">
        <v>5.0627251151066064</v>
      </c>
      <c r="P16" s="755">
        <v>4.8292513829843582</v>
      </c>
      <c r="Q16" s="755">
        <v>3.0961283046427379</v>
      </c>
      <c r="R16" s="755">
        <v>3.584249505669137</v>
      </c>
      <c r="S16" s="755">
        <v>3.3223432394450452</v>
      </c>
    </row>
    <row r="17" spans="1:19">
      <c r="A17" s="725" t="s">
        <v>245</v>
      </c>
      <c r="B17" s="755">
        <v>1.2651682294539439</v>
      </c>
      <c r="C17" s="755">
        <v>1.0172987127347719</v>
      </c>
      <c r="D17" s="755">
        <v>1.1665121770128619</v>
      </c>
      <c r="E17" s="755">
        <v>2.607840792847369</v>
      </c>
      <c r="F17" s="755">
        <v>3.5956932653500169</v>
      </c>
      <c r="G17" s="755">
        <v>3.113821348955363</v>
      </c>
      <c r="H17" s="755">
        <v>1.9415373511367739</v>
      </c>
      <c r="I17" s="755">
        <v>3.157054667511678</v>
      </c>
      <c r="J17" s="755">
        <v>2.5567911795456708</v>
      </c>
      <c r="K17" s="755">
        <v>1.192726772763208</v>
      </c>
      <c r="L17" s="755">
        <v>2.49741833795315</v>
      </c>
      <c r="M17" s="755">
        <v>1.921354965017984</v>
      </c>
      <c r="N17" s="755">
        <v>4.3431068575123053</v>
      </c>
      <c r="O17" s="755">
        <v>4.5968934729517903</v>
      </c>
      <c r="P17" s="755">
        <v>4.4674366764081404</v>
      </c>
      <c r="Q17" s="755">
        <v>2.524309179805527</v>
      </c>
      <c r="R17" s="755">
        <v>3.0337042919330068</v>
      </c>
      <c r="S17" s="755">
        <v>2.760383297947139</v>
      </c>
    </row>
    <row r="18" spans="1:19">
      <c r="A18" s="725" t="s">
        <v>246</v>
      </c>
      <c r="B18" s="755">
        <v>0.87102408530979958</v>
      </c>
      <c r="C18" s="755">
        <v>0.75138748884794981</v>
      </c>
      <c r="D18" s="755">
        <v>0.8234067966224411</v>
      </c>
      <c r="E18" s="755">
        <v>2.3195568131999522</v>
      </c>
      <c r="F18" s="755">
        <v>4.0587558040967124</v>
      </c>
      <c r="G18" s="755">
        <v>3.2103789724713572</v>
      </c>
      <c r="H18" s="755">
        <v>1.8501142788403711</v>
      </c>
      <c r="I18" s="755">
        <v>3.117151374316363</v>
      </c>
      <c r="J18" s="755">
        <v>2.491445680068435</v>
      </c>
      <c r="K18" s="755">
        <v>0.94524456054721062</v>
      </c>
      <c r="L18" s="755">
        <v>2.7881950105984021</v>
      </c>
      <c r="M18" s="755">
        <v>1.9744729932767759</v>
      </c>
      <c r="N18" s="755">
        <v>4.9457524575387328</v>
      </c>
      <c r="O18" s="755">
        <v>5.0032677008653259</v>
      </c>
      <c r="P18" s="755">
        <v>4.9739291199453062</v>
      </c>
      <c r="Q18" s="755">
        <v>2.5115446387311731</v>
      </c>
      <c r="R18" s="755">
        <v>3.1878494690035382</v>
      </c>
      <c r="S18" s="755">
        <v>2.824971412173602</v>
      </c>
    </row>
    <row r="19" spans="1:19">
      <c r="A19" s="725" t="s">
        <v>232</v>
      </c>
      <c r="B19" s="755">
        <v>100</v>
      </c>
      <c r="C19" s="755">
        <v>100</v>
      </c>
      <c r="D19" s="755">
        <v>100</v>
      </c>
      <c r="E19" s="755">
        <v>100</v>
      </c>
      <c r="F19" s="755">
        <v>100</v>
      </c>
      <c r="G19" s="755">
        <v>100</v>
      </c>
      <c r="H19" s="755">
        <v>100</v>
      </c>
      <c r="I19" s="755">
        <v>100</v>
      </c>
      <c r="J19" s="755">
        <v>100</v>
      </c>
      <c r="K19" s="755">
        <v>100</v>
      </c>
      <c r="L19" s="755">
        <v>100</v>
      </c>
      <c r="M19" s="755">
        <v>100</v>
      </c>
      <c r="N19" s="755">
        <v>100</v>
      </c>
      <c r="O19" s="755">
        <v>100</v>
      </c>
      <c r="P19" s="755">
        <v>100</v>
      </c>
      <c r="Q19" s="755">
        <v>100</v>
      </c>
      <c r="R19" s="755">
        <v>100</v>
      </c>
      <c r="S19" s="755">
        <v>100</v>
      </c>
    </row>
    <row r="20" spans="1:19">
      <c r="A20" s="725" t="s">
        <v>247</v>
      </c>
      <c r="B20" s="746">
        <v>261072</v>
      </c>
      <c r="C20" s="746">
        <v>172614</v>
      </c>
      <c r="D20" s="746">
        <v>433686</v>
      </c>
      <c r="E20" s="746">
        <v>75273</v>
      </c>
      <c r="F20" s="746">
        <v>79039</v>
      </c>
      <c r="G20" s="746">
        <v>154312</v>
      </c>
      <c r="H20" s="746">
        <v>41565</v>
      </c>
      <c r="I20" s="746">
        <v>42603</v>
      </c>
      <c r="J20" s="746">
        <v>84168</v>
      </c>
      <c r="K20" s="746">
        <v>29093</v>
      </c>
      <c r="L20" s="746">
        <v>36798</v>
      </c>
      <c r="M20" s="746">
        <v>65891</v>
      </c>
      <c r="N20" s="746">
        <v>211899</v>
      </c>
      <c r="O20" s="746">
        <v>203507</v>
      </c>
      <c r="P20" s="746">
        <v>415406</v>
      </c>
      <c r="Q20" s="746">
        <v>618902</v>
      </c>
      <c r="R20" s="746">
        <v>534561</v>
      </c>
      <c r="S20" s="746">
        <v>1153463</v>
      </c>
    </row>
    <row r="21" spans="1:19">
      <c r="A21" s="725" t="s">
        <v>3</v>
      </c>
      <c r="B21" s="770"/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770"/>
      <c r="Q21" s="770"/>
      <c r="R21" s="770"/>
      <c r="S21" s="770"/>
    </row>
    <row r="22" spans="1:19">
      <c r="A22" s="725" t="s">
        <v>248</v>
      </c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770"/>
      <c r="N22" s="770"/>
      <c r="O22" s="770"/>
      <c r="P22" s="770"/>
      <c r="Q22" s="770"/>
      <c r="R22" s="770"/>
      <c r="S22" s="770"/>
    </row>
    <row r="23" spans="1:19">
      <c r="A23" s="725" t="s">
        <v>236</v>
      </c>
      <c r="B23" s="755">
        <v>15.388106730441921</v>
      </c>
      <c r="C23" s="755">
        <v>12.2867872918884</v>
      </c>
      <c r="D23" s="755">
        <v>13.487573588552969</v>
      </c>
      <c r="E23" s="755">
        <v>16.056882924543981</v>
      </c>
      <c r="F23" s="755">
        <v>10.812888726799599</v>
      </c>
      <c r="G23" s="755">
        <v>12.88300004772586</v>
      </c>
      <c r="H23" s="755">
        <v>13.671956567133011</v>
      </c>
      <c r="I23" s="755">
        <v>10.675678198689351</v>
      </c>
      <c r="J23" s="755">
        <v>11.925157554450159</v>
      </c>
      <c r="K23" s="755">
        <v>18.279712842329172</v>
      </c>
      <c r="L23" s="755">
        <v>10.73056065323628</v>
      </c>
      <c r="M23" s="755">
        <v>13.12778801908166</v>
      </c>
      <c r="N23" s="755">
        <v>17.008237836722291</v>
      </c>
      <c r="O23" s="755">
        <v>13.205710713671399</v>
      </c>
      <c r="P23" s="755">
        <v>14.812571766336079</v>
      </c>
      <c r="Q23" s="755">
        <v>16.172543665891929</v>
      </c>
      <c r="R23" s="755">
        <v>12.138741309011669</v>
      </c>
      <c r="S23" s="755">
        <v>13.753632392279121</v>
      </c>
    </row>
    <row r="24" spans="1:19">
      <c r="A24" s="725" t="s">
        <v>237</v>
      </c>
      <c r="B24" s="755">
        <v>21.324267472003768</v>
      </c>
      <c r="C24" s="755">
        <v>19.30316048375089</v>
      </c>
      <c r="D24" s="755">
        <v>20.08570405066542</v>
      </c>
      <c r="E24" s="755">
        <v>14.20713001163652</v>
      </c>
      <c r="F24" s="755">
        <v>12.3584319832829</v>
      </c>
      <c r="G24" s="755">
        <v>13.088221257099219</v>
      </c>
      <c r="H24" s="755">
        <v>18.673000626435581</v>
      </c>
      <c r="I24" s="755">
        <v>14.693527006590619</v>
      </c>
      <c r="J24" s="755">
        <v>16.353009045094861</v>
      </c>
      <c r="K24" s="755">
        <v>20.513161393246481</v>
      </c>
      <c r="L24" s="755">
        <v>15.19475431469988</v>
      </c>
      <c r="M24" s="755">
        <v>16.883610317605509</v>
      </c>
      <c r="N24" s="755">
        <v>15.49538807262137</v>
      </c>
      <c r="O24" s="755">
        <v>13.380656908277009</v>
      </c>
      <c r="P24" s="755">
        <v>14.27429396460254</v>
      </c>
      <c r="Q24" s="755">
        <v>17.460347981166041</v>
      </c>
      <c r="R24" s="755">
        <v>15.19151865443523</v>
      </c>
      <c r="S24" s="755">
        <v>16.09982102649963</v>
      </c>
    </row>
    <row r="25" spans="1:19">
      <c r="A25" s="725" t="s">
        <v>238</v>
      </c>
      <c r="B25" s="755">
        <v>17.083155129223439</v>
      </c>
      <c r="C25" s="755">
        <v>18.838269923290301</v>
      </c>
      <c r="D25" s="755">
        <v>18.158714709599799</v>
      </c>
      <c r="E25" s="755">
        <v>11.79670852790497</v>
      </c>
      <c r="F25" s="755">
        <v>12.543739465565331</v>
      </c>
      <c r="G25" s="755">
        <v>12.248842647830861</v>
      </c>
      <c r="H25" s="755">
        <v>16.642305282940072</v>
      </c>
      <c r="I25" s="755">
        <v>14.411605459196061</v>
      </c>
      <c r="J25" s="755">
        <v>15.341830570461401</v>
      </c>
      <c r="K25" s="755">
        <v>16.39634848887707</v>
      </c>
      <c r="L25" s="755">
        <v>15.05041548961791</v>
      </c>
      <c r="M25" s="755">
        <v>15.47781545952183</v>
      </c>
      <c r="N25" s="755">
        <v>11.157481985106539</v>
      </c>
      <c r="O25" s="755">
        <v>10.946513452397429</v>
      </c>
      <c r="P25" s="755">
        <v>11.03566393248029</v>
      </c>
      <c r="Q25" s="755">
        <v>13.68009671751707</v>
      </c>
      <c r="R25" s="755">
        <v>14.1199577023859</v>
      </c>
      <c r="S25" s="755">
        <v>13.943863903161869</v>
      </c>
    </row>
    <row r="26" spans="1:19">
      <c r="A26" s="725" t="s">
        <v>239</v>
      </c>
      <c r="B26" s="755">
        <v>13.06985310162435</v>
      </c>
      <c r="C26" s="755">
        <v>15.625947841815879</v>
      </c>
      <c r="D26" s="755">
        <v>14.63626470926185</v>
      </c>
      <c r="E26" s="755">
        <v>9.7656072902026558</v>
      </c>
      <c r="F26" s="755">
        <v>11.93163336717495</v>
      </c>
      <c r="G26" s="755">
        <v>11.076576146613849</v>
      </c>
      <c r="H26" s="755">
        <v>12.244205470870741</v>
      </c>
      <c r="I26" s="755">
        <v>12.828363921510061</v>
      </c>
      <c r="J26" s="755">
        <v>12.58476374995918</v>
      </c>
      <c r="K26" s="755">
        <v>12.354870158645751</v>
      </c>
      <c r="L26" s="755">
        <v>13.55547765841186</v>
      </c>
      <c r="M26" s="755">
        <v>13.174225687066411</v>
      </c>
      <c r="N26" s="755">
        <v>8.8953731676975902</v>
      </c>
      <c r="O26" s="755">
        <v>9.9287209629172803</v>
      </c>
      <c r="P26" s="755">
        <v>9.4920518025765634</v>
      </c>
      <c r="Q26" s="755">
        <v>10.679305960481379</v>
      </c>
      <c r="R26" s="755">
        <v>12.44393881287478</v>
      </c>
      <c r="S26" s="755">
        <v>11.73748628832054</v>
      </c>
    </row>
    <row r="27" spans="1:19">
      <c r="A27" s="725" t="s">
        <v>240</v>
      </c>
      <c r="B27" s="755">
        <v>9.4161596941581056</v>
      </c>
      <c r="C27" s="755">
        <v>10.027408138617901</v>
      </c>
      <c r="D27" s="755">
        <v>9.7907415292901039</v>
      </c>
      <c r="E27" s="755">
        <v>9.1051971407414118</v>
      </c>
      <c r="F27" s="755">
        <v>9.8419958010113042</v>
      </c>
      <c r="G27" s="755">
        <v>9.5511382618240823</v>
      </c>
      <c r="H27" s="755">
        <v>8.8379619962413862</v>
      </c>
      <c r="I27" s="755">
        <v>9.7104236291331372</v>
      </c>
      <c r="J27" s="755">
        <v>9.3465980211814141</v>
      </c>
      <c r="K27" s="755">
        <v>8.9648143224319767</v>
      </c>
      <c r="L27" s="755">
        <v>10.30991607728313</v>
      </c>
      <c r="M27" s="755">
        <v>9.8827800683900211</v>
      </c>
      <c r="N27" s="755">
        <v>8.1552863751798625</v>
      </c>
      <c r="O27" s="755">
        <v>8.7049366711556946</v>
      </c>
      <c r="P27" s="755">
        <v>8.4726670187355566</v>
      </c>
      <c r="Q27" s="755">
        <v>8.7603381267470564</v>
      </c>
      <c r="R27" s="755">
        <v>9.4861545916820038</v>
      </c>
      <c r="S27" s="755">
        <v>9.1955814714315949</v>
      </c>
    </row>
    <row r="28" spans="1:19">
      <c r="A28" s="725" t="s">
        <v>241</v>
      </c>
      <c r="B28" s="755">
        <v>7.1860625474604829</v>
      </c>
      <c r="C28" s="755">
        <v>6.631997485289495</v>
      </c>
      <c r="D28" s="755">
        <v>6.8465235111624789</v>
      </c>
      <c r="E28" s="755">
        <v>7.7813543697390086</v>
      </c>
      <c r="F28" s="755">
        <v>8.0707322602584455</v>
      </c>
      <c r="G28" s="755">
        <v>7.9564978761991121</v>
      </c>
      <c r="H28" s="755">
        <v>7.9165796617247857</v>
      </c>
      <c r="I28" s="755">
        <v>7.3878381658296144</v>
      </c>
      <c r="J28" s="755">
        <v>7.608328888792137</v>
      </c>
      <c r="K28" s="755">
        <v>7.3694939289196144</v>
      </c>
      <c r="L28" s="755">
        <v>7.6293378971895169</v>
      </c>
      <c r="M28" s="755">
        <v>7.5468246485512864</v>
      </c>
      <c r="N28" s="755">
        <v>6.8963935817105124</v>
      </c>
      <c r="O28" s="755">
        <v>7.389693697322107</v>
      </c>
      <c r="P28" s="755">
        <v>7.1812363431993376</v>
      </c>
      <c r="Q28" s="755">
        <v>7.2365084591774682</v>
      </c>
      <c r="R28" s="755">
        <v>7.2985848912794067</v>
      </c>
      <c r="S28" s="755">
        <v>7.2737332332621296</v>
      </c>
    </row>
    <row r="29" spans="1:19">
      <c r="A29" s="725" t="s">
        <v>242</v>
      </c>
      <c r="B29" s="755">
        <v>3.9068159798898479</v>
      </c>
      <c r="C29" s="755">
        <v>3.8200437868451971</v>
      </c>
      <c r="D29" s="755">
        <v>3.8536407324046471</v>
      </c>
      <c r="E29" s="755">
        <v>5.4056913149264787</v>
      </c>
      <c r="F29" s="755">
        <v>5.7721309374784386</v>
      </c>
      <c r="G29" s="755">
        <v>5.6274757791247074</v>
      </c>
      <c r="H29" s="755">
        <v>4.8835873877636251</v>
      </c>
      <c r="I29" s="755">
        <v>5.1156625156363784</v>
      </c>
      <c r="J29" s="755">
        <v>5.0188847648384183</v>
      </c>
      <c r="K29" s="755">
        <v>4.209873260657627</v>
      </c>
      <c r="L29" s="755">
        <v>5.5673546817328914</v>
      </c>
      <c r="M29" s="755">
        <v>5.1362875195249282</v>
      </c>
      <c r="N29" s="755">
        <v>5.0441701683683116</v>
      </c>
      <c r="O29" s="755">
        <v>5.745535096220407</v>
      </c>
      <c r="P29" s="755">
        <v>5.4491543079181586</v>
      </c>
      <c r="Q29" s="755">
        <v>4.7284386514347787</v>
      </c>
      <c r="R29" s="755">
        <v>5.1216056405376742</v>
      </c>
      <c r="S29" s="755">
        <v>4.9642052999249469</v>
      </c>
    </row>
    <row r="30" spans="1:19">
      <c r="A30" s="725" t="s">
        <v>243</v>
      </c>
      <c r="B30" s="755">
        <v>2.957169915073012</v>
      </c>
      <c r="C30" s="755">
        <v>2.8152625280561181</v>
      </c>
      <c r="D30" s="755">
        <v>2.8702070280025151</v>
      </c>
      <c r="E30" s="755">
        <v>5.6988711066781521</v>
      </c>
      <c r="F30" s="755">
        <v>5.1107409342257011</v>
      </c>
      <c r="G30" s="755">
        <v>5.34291032310409</v>
      </c>
      <c r="H30" s="755">
        <v>3.7951555648360831</v>
      </c>
      <c r="I30" s="755">
        <v>4.2362913313791752</v>
      </c>
      <c r="J30" s="755">
        <v>4.0523331120133221</v>
      </c>
      <c r="K30" s="755">
        <v>3.1463263316493841</v>
      </c>
      <c r="L30" s="755">
        <v>4.1528341959296453</v>
      </c>
      <c r="M30" s="755">
        <v>3.8332184118317549</v>
      </c>
      <c r="N30" s="755">
        <v>5.1215611187865102</v>
      </c>
      <c r="O30" s="755">
        <v>5.2874026153826792</v>
      </c>
      <c r="P30" s="755">
        <v>5.2173217893497554</v>
      </c>
      <c r="Q30" s="755">
        <v>4.3881006688987334</v>
      </c>
      <c r="R30" s="755">
        <v>4.3606978785403792</v>
      </c>
      <c r="S30" s="755">
        <v>4.371668302445971</v>
      </c>
    </row>
    <row r="31" spans="1:19">
      <c r="A31" s="725" t="s">
        <v>244</v>
      </c>
      <c r="B31" s="755">
        <v>2.25715507685325</v>
      </c>
      <c r="C31" s="755">
        <v>2.177761356178963</v>
      </c>
      <c r="D31" s="755">
        <v>2.2085014633223161</v>
      </c>
      <c r="E31" s="755">
        <v>5.1079778150549338</v>
      </c>
      <c r="F31" s="755">
        <v>4.461179068139927</v>
      </c>
      <c r="G31" s="755">
        <v>4.7165083758888944</v>
      </c>
      <c r="H31" s="755">
        <v>2.944247233242848</v>
      </c>
      <c r="I31" s="755">
        <v>3.735927260506712</v>
      </c>
      <c r="J31" s="755">
        <v>3.405788425326266</v>
      </c>
      <c r="K31" s="755">
        <v>2.1315253035540191</v>
      </c>
      <c r="L31" s="755">
        <v>3.5198053487844612</v>
      </c>
      <c r="M31" s="755">
        <v>3.0789581075946701</v>
      </c>
      <c r="N31" s="755">
        <v>4.6635213455706577</v>
      </c>
      <c r="O31" s="755">
        <v>4.9060450832567684</v>
      </c>
      <c r="P31" s="755">
        <v>4.8035600947679011</v>
      </c>
      <c r="Q31" s="755">
        <v>3.775924933362496</v>
      </c>
      <c r="R31" s="755">
        <v>3.8313358568556311</v>
      </c>
      <c r="S31" s="755">
        <v>3.8091526663202662</v>
      </c>
    </row>
    <row r="32" spans="1:19">
      <c r="A32" s="725" t="s">
        <v>245</v>
      </c>
      <c r="B32" s="755">
        <v>2.446560587942638</v>
      </c>
      <c r="C32" s="755">
        <v>2.4187544462397912</v>
      </c>
      <c r="D32" s="755">
        <v>2.4295205845178471</v>
      </c>
      <c r="E32" s="755">
        <v>5.4706744646446328</v>
      </c>
      <c r="F32" s="755">
        <v>5.380816732871379</v>
      </c>
      <c r="G32" s="755">
        <v>5.4162888369207272</v>
      </c>
      <c r="H32" s="755">
        <v>3.4480058467320949</v>
      </c>
      <c r="I32" s="755">
        <v>4.8654804802001452</v>
      </c>
      <c r="J32" s="755">
        <v>4.2743787619866556</v>
      </c>
      <c r="K32" s="755">
        <v>2.171408313391828</v>
      </c>
      <c r="L32" s="755">
        <v>3.8332267975338681</v>
      </c>
      <c r="M32" s="755">
        <v>3.305517639277824</v>
      </c>
      <c r="N32" s="755">
        <v>5.3095924649877606</v>
      </c>
      <c r="O32" s="755">
        <v>5.9074756984212904</v>
      </c>
      <c r="P32" s="755">
        <v>5.6548239090305676</v>
      </c>
      <c r="Q32" s="755">
        <v>4.2051930384538663</v>
      </c>
      <c r="R32" s="755">
        <v>4.5556584291153923</v>
      </c>
      <c r="S32" s="755">
        <v>4.4153532321074618</v>
      </c>
    </row>
    <row r="33" spans="1:19">
      <c r="A33" s="725" t="s">
        <v>246</v>
      </c>
      <c r="B33" s="755">
        <v>4.9646937653291898</v>
      </c>
      <c r="C33" s="755">
        <v>6.0546067180270553</v>
      </c>
      <c r="D33" s="755">
        <v>5.6326080932200524</v>
      </c>
      <c r="E33" s="755">
        <v>9.6039050339272478</v>
      </c>
      <c r="F33" s="755">
        <v>13.71571072319202</v>
      </c>
      <c r="G33" s="755">
        <v>12.09254044766859</v>
      </c>
      <c r="H33" s="755">
        <v>6.9429943620797658</v>
      </c>
      <c r="I33" s="755">
        <v>12.339202031328769</v>
      </c>
      <c r="J33" s="755">
        <v>10.088927105896181</v>
      </c>
      <c r="K33" s="755">
        <v>4.4624656562970841</v>
      </c>
      <c r="L33" s="755">
        <v>10.45631688558055</v>
      </c>
      <c r="M33" s="755">
        <v>8.5529741215541133</v>
      </c>
      <c r="N33" s="755">
        <v>12.252993883248591</v>
      </c>
      <c r="O33" s="755">
        <v>14.59730910097794</v>
      </c>
      <c r="P33" s="755">
        <v>13.606655071003249</v>
      </c>
      <c r="Q33" s="755">
        <v>8.9132017968691795</v>
      </c>
      <c r="R33" s="755">
        <v>11.45180623328193</v>
      </c>
      <c r="S33" s="755">
        <v>10.435502184246481</v>
      </c>
    </row>
    <row r="34" spans="1:19">
      <c r="A34" s="725" t="s">
        <v>232</v>
      </c>
      <c r="B34" s="755">
        <v>100</v>
      </c>
      <c r="C34" s="755">
        <v>100</v>
      </c>
      <c r="D34" s="755">
        <v>100</v>
      </c>
      <c r="E34" s="755">
        <v>100</v>
      </c>
      <c r="F34" s="755">
        <v>100</v>
      </c>
      <c r="G34" s="755">
        <v>100</v>
      </c>
      <c r="H34" s="755">
        <v>100</v>
      </c>
      <c r="I34" s="755">
        <v>100</v>
      </c>
      <c r="J34" s="755">
        <v>100</v>
      </c>
      <c r="K34" s="755">
        <v>100</v>
      </c>
      <c r="L34" s="755">
        <v>100</v>
      </c>
      <c r="M34" s="755">
        <v>100</v>
      </c>
      <c r="N34" s="755">
        <v>100</v>
      </c>
      <c r="O34" s="755">
        <v>100</v>
      </c>
      <c r="P34" s="755">
        <v>100</v>
      </c>
      <c r="Q34" s="755">
        <v>100</v>
      </c>
      <c r="R34" s="755">
        <v>100</v>
      </c>
      <c r="S34" s="755">
        <v>100</v>
      </c>
    </row>
    <row r="35" spans="1:19">
      <c r="A35" s="725" t="s">
        <v>247</v>
      </c>
      <c r="B35" s="746">
        <v>114569</v>
      </c>
      <c r="C35" s="746">
        <v>181333</v>
      </c>
      <c r="D35" s="746">
        <v>295902</v>
      </c>
      <c r="E35" s="746">
        <v>66171</v>
      </c>
      <c r="F35" s="746">
        <v>101453</v>
      </c>
      <c r="G35" s="746">
        <v>167624</v>
      </c>
      <c r="H35" s="746">
        <v>38312</v>
      </c>
      <c r="I35" s="746">
        <v>53561</v>
      </c>
      <c r="J35" s="746">
        <v>91873</v>
      </c>
      <c r="K35" s="746">
        <v>22566</v>
      </c>
      <c r="L35" s="746">
        <v>48497</v>
      </c>
      <c r="M35" s="746">
        <v>71063</v>
      </c>
      <c r="N35" s="746">
        <v>174439</v>
      </c>
      <c r="O35" s="746">
        <v>238359</v>
      </c>
      <c r="P35" s="746">
        <v>412798</v>
      </c>
      <c r="Q35" s="746">
        <v>416057</v>
      </c>
      <c r="R35" s="746">
        <v>623203</v>
      </c>
      <c r="S35" s="746">
        <v>1039260</v>
      </c>
    </row>
    <row r="36" spans="1:19">
      <c r="A36" s="771" t="s">
        <v>10</v>
      </c>
    </row>
  </sheetData>
  <mergeCells count="6">
    <mergeCell ref="Q4:S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workbookViewId="0">
      <selection activeCell="A3" sqref="A3"/>
    </sheetView>
  </sheetViews>
  <sheetFormatPr defaultRowHeight="14.4"/>
  <cols>
    <col min="2" max="6" width="20.44140625" customWidth="1"/>
  </cols>
  <sheetData>
    <row r="3" spans="1:7">
      <c r="A3" s="900" t="s">
        <v>433</v>
      </c>
    </row>
    <row r="4" spans="1:7">
      <c r="A4" s="901"/>
      <c r="B4" s="1159" t="s">
        <v>24</v>
      </c>
      <c r="C4" s="1160" t="s">
        <v>24</v>
      </c>
      <c r="D4" s="1161" t="s">
        <v>24</v>
      </c>
      <c r="E4" s="1162" t="s">
        <v>24</v>
      </c>
      <c r="F4" s="1163" t="s">
        <v>24</v>
      </c>
      <c r="G4" s="1164" t="s">
        <v>24</v>
      </c>
    </row>
    <row r="5" spans="1:7">
      <c r="A5" s="902"/>
      <c r="B5" s="903" t="s">
        <v>19</v>
      </c>
      <c r="C5" s="904" t="s">
        <v>20</v>
      </c>
      <c r="D5" s="905" t="s">
        <v>21</v>
      </c>
      <c r="E5" s="906" t="s">
        <v>22</v>
      </c>
      <c r="F5" s="907" t="s">
        <v>23</v>
      </c>
      <c r="G5" s="908" t="s">
        <v>25</v>
      </c>
    </row>
    <row r="6" spans="1:7">
      <c r="A6" s="909" t="s">
        <v>26</v>
      </c>
      <c r="B6" s="910"/>
      <c r="C6" s="911"/>
      <c r="D6" s="912"/>
      <c r="E6" s="913"/>
      <c r="F6" s="914"/>
      <c r="G6" s="915"/>
    </row>
    <row r="7" spans="1:7">
      <c r="A7" s="916" t="s">
        <v>27</v>
      </c>
      <c r="B7" s="917">
        <v>13</v>
      </c>
      <c r="C7" s="918">
        <v>11.2</v>
      </c>
      <c r="D7" s="919">
        <v>6</v>
      </c>
      <c r="E7" s="920">
        <v>15.4</v>
      </c>
      <c r="F7" s="921">
        <v>10</v>
      </c>
      <c r="G7" s="922">
        <v>11.1</v>
      </c>
    </row>
    <row r="8" spans="1:7">
      <c r="A8" s="923" t="s">
        <v>28</v>
      </c>
      <c r="B8" s="924">
        <v>31.5</v>
      </c>
      <c r="C8" s="925">
        <v>54</v>
      </c>
      <c r="D8" s="926">
        <v>10.3</v>
      </c>
      <c r="E8" s="927">
        <v>10.6</v>
      </c>
      <c r="F8" s="928">
        <v>16.2</v>
      </c>
      <c r="G8" s="929">
        <v>25.7</v>
      </c>
    </row>
    <row r="9" spans="1:7">
      <c r="A9" s="930" t="s">
        <v>29</v>
      </c>
      <c r="B9" s="931">
        <v>20.399999999999999</v>
      </c>
      <c r="C9" s="932">
        <v>17.5</v>
      </c>
      <c r="D9" s="933">
        <v>54</v>
      </c>
      <c r="E9" s="934">
        <v>22</v>
      </c>
      <c r="F9" s="935">
        <v>14.7</v>
      </c>
      <c r="G9" s="936">
        <v>20.8</v>
      </c>
    </row>
    <row r="10" spans="1:7">
      <c r="A10" s="937" t="s">
        <v>30</v>
      </c>
      <c r="B10" s="938">
        <v>11</v>
      </c>
      <c r="C10" s="939">
        <v>3.6</v>
      </c>
      <c r="D10" s="940">
        <v>7.5</v>
      </c>
      <c r="E10" s="941">
        <v>33.4</v>
      </c>
      <c r="F10" s="942">
        <v>25.2</v>
      </c>
      <c r="G10" s="943">
        <v>16.5</v>
      </c>
    </row>
    <row r="11" spans="1:7">
      <c r="A11" s="944" t="s">
        <v>31</v>
      </c>
      <c r="B11" s="945">
        <v>12.7</v>
      </c>
      <c r="C11" s="946">
        <v>5.2</v>
      </c>
      <c r="D11" s="947">
        <v>4</v>
      </c>
      <c r="E11" s="948">
        <v>10</v>
      </c>
      <c r="F11" s="949">
        <v>20.8</v>
      </c>
      <c r="G11" s="950">
        <v>13.9</v>
      </c>
    </row>
    <row r="12" spans="1:7">
      <c r="A12" s="964" t="s">
        <v>55</v>
      </c>
      <c r="B12" s="958">
        <v>11.4</v>
      </c>
      <c r="C12" s="959">
        <v>8.1999999999999993</v>
      </c>
      <c r="D12" s="960">
        <v>18.2</v>
      </c>
      <c r="E12" s="961">
        <v>8.6</v>
      </c>
      <c r="F12" s="962">
        <v>13</v>
      </c>
      <c r="G12" s="963">
        <v>12</v>
      </c>
    </row>
    <row r="13" spans="1:7">
      <c r="A13" s="951" t="s">
        <v>18</v>
      </c>
      <c r="B13" s="952">
        <v>100</v>
      </c>
      <c r="C13" s="953">
        <v>100</v>
      </c>
      <c r="D13" s="954">
        <v>100</v>
      </c>
      <c r="E13" s="955">
        <v>100</v>
      </c>
      <c r="F13" s="956">
        <v>100</v>
      </c>
      <c r="G13" s="957">
        <v>100</v>
      </c>
    </row>
    <row r="14" spans="1:7">
      <c r="A14" s="313" t="s">
        <v>10</v>
      </c>
    </row>
  </sheetData>
  <mergeCells count="1">
    <mergeCell ref="B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8"/>
  <sheetViews>
    <sheetView topLeftCell="A12" workbookViewId="0">
      <selection activeCell="G48" sqref="G48"/>
    </sheetView>
  </sheetViews>
  <sheetFormatPr defaultColWidth="9.109375" defaultRowHeight="13.8"/>
  <cols>
    <col min="1" max="16384" width="9.109375" style="756"/>
  </cols>
  <sheetData>
    <row r="3" spans="1:19">
      <c r="A3" s="718" t="s">
        <v>444</v>
      </c>
    </row>
    <row r="4" spans="1:19">
      <c r="A4" s="762"/>
      <c r="B4" s="1195" t="s">
        <v>19</v>
      </c>
      <c r="C4" s="1195" t="s">
        <v>19</v>
      </c>
      <c r="D4" s="1195" t="s">
        <v>19</v>
      </c>
      <c r="E4" s="1195" t="s">
        <v>20</v>
      </c>
      <c r="F4" s="1195" t="s">
        <v>20</v>
      </c>
      <c r="G4" s="1195" t="s">
        <v>20</v>
      </c>
      <c r="H4" s="1195" t="s">
        <v>21</v>
      </c>
      <c r="I4" s="1195" t="s">
        <v>21</v>
      </c>
      <c r="J4" s="1195" t="s">
        <v>21</v>
      </c>
      <c r="K4" s="1195" t="s">
        <v>22</v>
      </c>
      <c r="L4" s="1195" t="s">
        <v>22</v>
      </c>
      <c r="M4" s="1195" t="s">
        <v>22</v>
      </c>
      <c r="N4" s="1195" t="s">
        <v>23</v>
      </c>
      <c r="O4" s="1195" t="s">
        <v>23</v>
      </c>
      <c r="P4" s="1195" t="s">
        <v>23</v>
      </c>
      <c r="Q4" s="1195" t="s">
        <v>25</v>
      </c>
      <c r="R4" s="1195" t="s">
        <v>25</v>
      </c>
      <c r="S4" s="1195" t="s">
        <v>25</v>
      </c>
    </row>
    <row r="5" spans="1:19">
      <c r="A5" s="762"/>
      <c r="B5" s="763" t="s">
        <v>11</v>
      </c>
      <c r="C5" s="763" t="s">
        <v>12</v>
      </c>
      <c r="D5" s="763" t="s">
        <v>13</v>
      </c>
      <c r="E5" s="763" t="s">
        <v>11</v>
      </c>
      <c r="F5" s="763" t="s">
        <v>12</v>
      </c>
      <c r="G5" s="763" t="s">
        <v>13</v>
      </c>
      <c r="H5" s="763" t="s">
        <v>11</v>
      </c>
      <c r="I5" s="763" t="s">
        <v>12</v>
      </c>
      <c r="J5" s="763" t="s">
        <v>13</v>
      </c>
      <c r="K5" s="763" t="s">
        <v>11</v>
      </c>
      <c r="L5" s="763" t="s">
        <v>12</v>
      </c>
      <c r="M5" s="763" t="s">
        <v>13</v>
      </c>
      <c r="N5" s="763" t="s">
        <v>11</v>
      </c>
      <c r="O5" s="763" t="s">
        <v>12</v>
      </c>
      <c r="P5" s="763" t="s">
        <v>13</v>
      </c>
      <c r="Q5" s="763" t="s">
        <v>11</v>
      </c>
      <c r="R5" s="763" t="s">
        <v>12</v>
      </c>
      <c r="S5" s="763" t="s">
        <v>13</v>
      </c>
    </row>
    <row r="6" spans="1:19">
      <c r="A6" s="764" t="s">
        <v>3</v>
      </c>
      <c r="B6" s="762"/>
      <c r="C6" s="762"/>
      <c r="D6" s="762"/>
      <c r="E6" s="762"/>
      <c r="F6" s="762"/>
      <c r="G6" s="762"/>
      <c r="H6" s="762"/>
      <c r="I6" s="762"/>
      <c r="J6" s="762"/>
      <c r="K6" s="762"/>
      <c r="L6" s="762"/>
      <c r="M6" s="762"/>
      <c r="N6" s="762"/>
      <c r="O6" s="762"/>
      <c r="P6" s="762"/>
      <c r="Q6" s="762"/>
      <c r="R6" s="762"/>
      <c r="S6" s="762"/>
    </row>
    <row r="7" spans="1:19">
      <c r="A7" s="764" t="s">
        <v>235</v>
      </c>
      <c r="B7" s="762"/>
      <c r="C7" s="762"/>
      <c r="D7" s="762"/>
      <c r="E7" s="762"/>
      <c r="F7" s="762"/>
      <c r="G7" s="762"/>
      <c r="H7" s="762"/>
      <c r="I7" s="762"/>
      <c r="J7" s="762"/>
      <c r="K7" s="762"/>
      <c r="L7" s="762"/>
      <c r="M7" s="762"/>
      <c r="N7" s="762"/>
      <c r="O7" s="762"/>
      <c r="P7" s="762"/>
      <c r="Q7" s="762"/>
      <c r="R7" s="762"/>
      <c r="S7" s="762"/>
    </row>
    <row r="8" spans="1:19">
      <c r="A8" s="764" t="s">
        <v>236</v>
      </c>
      <c r="B8" s="765">
        <v>7.6101548730640873</v>
      </c>
      <c r="C8" s="765">
        <v>19.258336251107039</v>
      </c>
      <c r="D8" s="765">
        <v>12.518605630074511</v>
      </c>
      <c r="E8" s="765">
        <v>10.384475313459239</v>
      </c>
      <c r="F8" s="765">
        <v>14.23642364236424</v>
      </c>
      <c r="G8" s="765">
        <v>12.173270913448141</v>
      </c>
      <c r="H8" s="765">
        <v>9.1164095371669003</v>
      </c>
      <c r="I8" s="765">
        <v>13.400446078726871</v>
      </c>
      <c r="J8" s="765">
        <v>11.060651656498781</v>
      </c>
      <c r="K8" s="765">
        <v>9.2305908273902713</v>
      </c>
      <c r="L8" s="765">
        <v>14.352461962381691</v>
      </c>
      <c r="M8" s="765">
        <v>11.749801125482451</v>
      </c>
      <c r="N8" s="765">
        <v>9.2129276090136027</v>
      </c>
      <c r="O8" s="765">
        <v>11.853131881575729</v>
      </c>
      <c r="P8" s="765">
        <v>10.423194745291021</v>
      </c>
      <c r="Q8" s="765">
        <v>8.6180213730004294</v>
      </c>
      <c r="R8" s="765">
        <v>15.63259729999869</v>
      </c>
      <c r="S8" s="765">
        <v>11.736456069543619</v>
      </c>
    </row>
    <row r="9" spans="1:19">
      <c r="A9" s="764" t="s">
        <v>237</v>
      </c>
      <c r="B9" s="765">
        <v>24.19019762252972</v>
      </c>
      <c r="C9" s="765">
        <v>28.888019277902501</v>
      </c>
      <c r="D9" s="765">
        <v>26.16982221045734</v>
      </c>
      <c r="E9" s="765">
        <v>15.787420009364761</v>
      </c>
      <c r="F9" s="765">
        <v>21.18511851185119</v>
      </c>
      <c r="G9" s="765">
        <v>18.29404224488659</v>
      </c>
      <c r="H9" s="765">
        <v>18.418152674814671</v>
      </c>
      <c r="I9" s="765">
        <v>23.732593887515819</v>
      </c>
      <c r="J9" s="765">
        <v>20.83002763111099</v>
      </c>
      <c r="K9" s="765">
        <v>14.889546008001391</v>
      </c>
      <c r="L9" s="765">
        <v>23.75703845693063</v>
      </c>
      <c r="M9" s="765">
        <v>19.251053298370699</v>
      </c>
      <c r="N9" s="765">
        <v>17.602671464257519</v>
      </c>
      <c r="O9" s="765">
        <v>21.18149009053095</v>
      </c>
      <c r="P9" s="765">
        <v>19.243198530700369</v>
      </c>
      <c r="Q9" s="765">
        <v>20.320769679544728</v>
      </c>
      <c r="R9" s="765">
        <v>24.82072008764311</v>
      </c>
      <c r="S9" s="765">
        <v>22.32128997205837</v>
      </c>
    </row>
    <row r="10" spans="1:19">
      <c r="A10" s="764" t="s">
        <v>238</v>
      </c>
      <c r="B10" s="765">
        <v>26.289421382232721</v>
      </c>
      <c r="C10" s="765">
        <v>23.75033468580726</v>
      </c>
      <c r="D10" s="765">
        <v>25.219470493531961</v>
      </c>
      <c r="E10" s="765">
        <v>19.991155506997551</v>
      </c>
      <c r="F10" s="765">
        <v>24.077407740774081</v>
      </c>
      <c r="G10" s="765">
        <v>21.888758847461411</v>
      </c>
      <c r="H10" s="765">
        <v>25.63113604488079</v>
      </c>
      <c r="I10" s="765">
        <v>26.951594430044011</v>
      </c>
      <c r="J10" s="765">
        <v>26.230405165102731</v>
      </c>
      <c r="K10" s="765">
        <v>21.0181480837247</v>
      </c>
      <c r="L10" s="765">
        <v>25.590032346950998</v>
      </c>
      <c r="M10" s="765">
        <v>23.266845408208361</v>
      </c>
      <c r="N10" s="765">
        <v>20.474754403903649</v>
      </c>
      <c r="O10" s="765">
        <v>21.852826033765599</v>
      </c>
      <c r="P10" s="765">
        <v>21.106461132959002</v>
      </c>
      <c r="Q10" s="765">
        <v>23.510649818864</v>
      </c>
      <c r="R10" s="765">
        <v>23.622174404546271</v>
      </c>
      <c r="S10" s="765">
        <v>23.56022974231605</v>
      </c>
    </row>
    <row r="11" spans="1:19">
      <c r="A11" s="764" t="s">
        <v>239</v>
      </c>
      <c r="B11" s="765">
        <v>19.452506843664459</v>
      </c>
      <c r="C11" s="765">
        <v>14.240108747142299</v>
      </c>
      <c r="D11" s="765">
        <v>17.25604384636414</v>
      </c>
      <c r="E11" s="765">
        <v>20.820977056344621</v>
      </c>
      <c r="F11" s="765">
        <v>17.851785178517851</v>
      </c>
      <c r="G11" s="765">
        <v>19.44212227609653</v>
      </c>
      <c r="H11" s="765">
        <v>21.939491083951111</v>
      </c>
      <c r="I11" s="765">
        <v>17.939598529145819</v>
      </c>
      <c r="J11" s="765">
        <v>20.124203211774681</v>
      </c>
      <c r="K11" s="765">
        <v>23.412767437815269</v>
      </c>
      <c r="L11" s="765">
        <v>17.593147238528811</v>
      </c>
      <c r="M11" s="765">
        <v>20.55036681299903</v>
      </c>
      <c r="N11" s="765">
        <v>19.164908556710369</v>
      </c>
      <c r="O11" s="765">
        <v>16.994433569855641</v>
      </c>
      <c r="P11" s="765">
        <v>18.16996487981325</v>
      </c>
      <c r="Q11" s="765">
        <v>19.970724788558211</v>
      </c>
      <c r="R11" s="765">
        <v>16.063829322904621</v>
      </c>
      <c r="S11" s="765">
        <v>18.233855945358581</v>
      </c>
    </row>
    <row r="12" spans="1:19">
      <c r="A12" s="764" t="s">
        <v>240</v>
      </c>
      <c r="B12" s="765">
        <v>10.97836277046537</v>
      </c>
      <c r="C12" s="765">
        <v>6.9583753836014246</v>
      </c>
      <c r="D12" s="765">
        <v>9.2843721386385241</v>
      </c>
      <c r="E12" s="765">
        <v>14.68706102700172</v>
      </c>
      <c r="F12" s="765">
        <v>10.11101110111011</v>
      </c>
      <c r="G12" s="765">
        <v>12.56200189488937</v>
      </c>
      <c r="H12" s="765">
        <v>12.061711079943899</v>
      </c>
      <c r="I12" s="765">
        <v>8.6503104466815355</v>
      </c>
      <c r="J12" s="765">
        <v>10.51350094383498</v>
      </c>
      <c r="K12" s="765">
        <v>14.84316112947179</v>
      </c>
      <c r="L12" s="765">
        <v>8.7037258895411522</v>
      </c>
      <c r="M12" s="765">
        <v>11.823458354202881</v>
      </c>
      <c r="N12" s="765">
        <v>13.28483969920141</v>
      </c>
      <c r="O12" s="765">
        <v>10.255077073648151</v>
      </c>
      <c r="P12" s="765">
        <v>11.895999383118481</v>
      </c>
      <c r="Q12" s="765">
        <v>12.407379589099</v>
      </c>
      <c r="R12" s="765">
        <v>8.6076181414248989</v>
      </c>
      <c r="S12" s="765">
        <v>10.718138776777399</v>
      </c>
    </row>
    <row r="13" spans="1:19">
      <c r="A13" s="764" t="s">
        <v>241</v>
      </c>
      <c r="B13" s="765">
        <v>6.0794240071999104</v>
      </c>
      <c r="C13" s="765">
        <v>3.5435503470434369</v>
      </c>
      <c r="D13" s="765">
        <v>5.0108270663640582</v>
      </c>
      <c r="E13" s="765">
        <v>8.4412881743925912</v>
      </c>
      <c r="F13" s="765">
        <v>5.6015601560156014</v>
      </c>
      <c r="G13" s="765">
        <v>7.1225547567296434</v>
      </c>
      <c r="H13" s="765">
        <v>6.4866760168302946</v>
      </c>
      <c r="I13" s="765">
        <v>4.5873771776478387</v>
      </c>
      <c r="J13" s="765">
        <v>5.624709326183897</v>
      </c>
      <c r="K13" s="765">
        <v>8.4652403316518807</v>
      </c>
      <c r="L13" s="765">
        <v>4.7621900083862467</v>
      </c>
      <c r="M13" s="765">
        <v>6.6438820305824819</v>
      </c>
      <c r="N13" s="765">
        <v>8.2370147940099141</v>
      </c>
      <c r="O13" s="765">
        <v>6.7913506239295334</v>
      </c>
      <c r="P13" s="765">
        <v>7.5743237085795601</v>
      </c>
      <c r="Q13" s="765">
        <v>7.1511166851237924</v>
      </c>
      <c r="R13" s="765">
        <v>4.9342894928659033</v>
      </c>
      <c r="S13" s="765">
        <v>6.1655929835454826</v>
      </c>
    </row>
    <row r="14" spans="1:19">
      <c r="A14" s="764" t="s">
        <v>242</v>
      </c>
      <c r="B14" s="765">
        <v>2.544718191022612</v>
      </c>
      <c r="C14" s="765">
        <v>1.672399233826952</v>
      </c>
      <c r="D14" s="765">
        <v>2.1771299378148852</v>
      </c>
      <c r="E14" s="765">
        <v>3.967015243743822</v>
      </c>
      <c r="F14" s="765">
        <v>2.9192919291929189</v>
      </c>
      <c r="G14" s="765">
        <v>3.480465919857326</v>
      </c>
      <c r="H14" s="765">
        <v>2.6597876177118809</v>
      </c>
      <c r="I14" s="765">
        <v>2.2605340888540599</v>
      </c>
      <c r="J14" s="765">
        <v>2.4785927283670288</v>
      </c>
      <c r="K14" s="765">
        <v>3.8441468081405459</v>
      </c>
      <c r="L14" s="765">
        <v>2.443991853360489</v>
      </c>
      <c r="M14" s="765">
        <v>3.1554756783830769</v>
      </c>
      <c r="N14" s="765">
        <v>4.4692665122118527</v>
      </c>
      <c r="O14" s="765">
        <v>3.9454367506728651</v>
      </c>
      <c r="P14" s="765">
        <v>4.2291434459843114</v>
      </c>
      <c r="Q14" s="765">
        <v>3.341496389507038</v>
      </c>
      <c r="R14" s="765">
        <v>2.6013591665175402</v>
      </c>
      <c r="S14" s="765">
        <v>3.0124573113939772</v>
      </c>
    </row>
    <row r="15" spans="1:19">
      <c r="A15" s="764" t="s">
        <v>243</v>
      </c>
      <c r="B15" s="765">
        <v>1.4617317283533959</v>
      </c>
      <c r="C15" s="765">
        <v>0.89489835849484067</v>
      </c>
      <c r="D15" s="765">
        <v>1.222872665888449</v>
      </c>
      <c r="E15" s="765">
        <v>2.598720149836117</v>
      </c>
      <c r="F15" s="765">
        <v>1.6111611161116111</v>
      </c>
      <c r="G15" s="765">
        <v>2.140110349439893</v>
      </c>
      <c r="H15" s="765">
        <v>1.838308956121018</v>
      </c>
      <c r="I15" s="765">
        <v>1.079028271746338</v>
      </c>
      <c r="J15" s="765">
        <v>1.493721445572183</v>
      </c>
      <c r="K15" s="765">
        <v>2.18008929089117</v>
      </c>
      <c r="L15" s="765">
        <v>1.419671738349108</v>
      </c>
      <c r="M15" s="765">
        <v>1.806075248224861</v>
      </c>
      <c r="N15" s="765">
        <v>3.0351665135061672</v>
      </c>
      <c r="O15" s="765">
        <v>2.702165402495718</v>
      </c>
      <c r="P15" s="765">
        <v>2.8825191198222262</v>
      </c>
      <c r="Q15" s="765">
        <v>2.108653654685257</v>
      </c>
      <c r="R15" s="765">
        <v>1.566489605475075</v>
      </c>
      <c r="S15" s="765">
        <v>1.867626513505122</v>
      </c>
    </row>
    <row r="16" spans="1:19">
      <c r="A16" s="764" t="s">
        <v>244</v>
      </c>
      <c r="B16" s="765">
        <v>0.72824089698878769</v>
      </c>
      <c r="C16" s="765">
        <v>0.42221901839227233</v>
      </c>
      <c r="D16" s="765">
        <v>0.59928571738536107</v>
      </c>
      <c r="E16" s="765">
        <v>1.5139690963009209</v>
      </c>
      <c r="F16" s="765">
        <v>1.071107110711071</v>
      </c>
      <c r="G16" s="765">
        <v>1.308309647216185</v>
      </c>
      <c r="H16" s="765">
        <v>0.91664996994590275</v>
      </c>
      <c r="I16" s="765">
        <v>0.54855627222858516</v>
      </c>
      <c r="J16" s="765">
        <v>0.74959647634941051</v>
      </c>
      <c r="K16" s="765">
        <v>1.1248333043427841</v>
      </c>
      <c r="L16" s="765">
        <v>0.6349586677848329</v>
      </c>
      <c r="M16" s="765">
        <v>0.8838867446451194</v>
      </c>
      <c r="N16" s="765">
        <v>1.8664009008425979</v>
      </c>
      <c r="O16" s="765">
        <v>1.723452410080744</v>
      </c>
      <c r="P16" s="765">
        <v>1.8008734481574169</v>
      </c>
      <c r="Q16" s="765">
        <v>1.1779953816432549</v>
      </c>
      <c r="R16" s="765">
        <v>0.91265805657519716</v>
      </c>
      <c r="S16" s="765">
        <v>1.060035703197765</v>
      </c>
    </row>
    <row r="17" spans="1:19">
      <c r="A17" s="764" t="s">
        <v>245</v>
      </c>
      <c r="B17" s="765">
        <v>0.40649491881351479</v>
      </c>
      <c r="C17" s="765">
        <v>0.231705558873808</v>
      </c>
      <c r="D17" s="765">
        <v>0.33284007620171763</v>
      </c>
      <c r="E17" s="765">
        <v>1.105561625305655</v>
      </c>
      <c r="F17" s="765">
        <v>0.78907890789078916</v>
      </c>
      <c r="G17" s="765">
        <v>0.95859109401995202</v>
      </c>
      <c r="H17" s="765">
        <v>0.58104588258865963</v>
      </c>
      <c r="I17" s="765">
        <v>0.45813490867442291</v>
      </c>
      <c r="J17" s="765">
        <v>0.52526468415725114</v>
      </c>
      <c r="K17" s="765">
        <v>0.56821476198759213</v>
      </c>
      <c r="L17" s="765">
        <v>0.46723373667185808</v>
      </c>
      <c r="M17" s="765">
        <v>0.51854689019180344</v>
      </c>
      <c r="N17" s="765">
        <v>1.445748825409974</v>
      </c>
      <c r="O17" s="765">
        <v>1.3717274284316121</v>
      </c>
      <c r="P17" s="765">
        <v>1.411817487189194</v>
      </c>
      <c r="Q17" s="765">
        <v>0.80279756435830341</v>
      </c>
      <c r="R17" s="765">
        <v>0.67172680491115655</v>
      </c>
      <c r="S17" s="765">
        <v>0.74452809686432786</v>
      </c>
    </row>
    <row r="18" spans="1:19">
      <c r="A18" s="764" t="s">
        <v>246</v>
      </c>
      <c r="B18" s="765">
        <v>0.25874676566542909</v>
      </c>
      <c r="C18" s="765">
        <v>0.14005313780816839</v>
      </c>
      <c r="D18" s="765">
        <v>0.2087302172790432</v>
      </c>
      <c r="E18" s="765">
        <v>0.70235679725300448</v>
      </c>
      <c r="F18" s="765">
        <v>0.54605460546054607</v>
      </c>
      <c r="G18" s="765">
        <v>0.62977205595496855</v>
      </c>
      <c r="H18" s="765">
        <v>0.35063113604488078</v>
      </c>
      <c r="I18" s="765">
        <v>0.39182590873470369</v>
      </c>
      <c r="J18" s="765">
        <v>0.36932673104806718</v>
      </c>
      <c r="K18" s="765">
        <v>0.4232620165825941</v>
      </c>
      <c r="L18" s="765">
        <v>0.27554810111417283</v>
      </c>
      <c r="M18" s="765">
        <v>0.35060840870923071</v>
      </c>
      <c r="N18" s="765">
        <v>1.2063007209329411</v>
      </c>
      <c r="O18" s="765">
        <v>1.328908735013457</v>
      </c>
      <c r="P18" s="765">
        <v>1.262504118385172</v>
      </c>
      <c r="Q18" s="765">
        <v>0.5903950756159847</v>
      </c>
      <c r="R18" s="765">
        <v>0.56653761713754469</v>
      </c>
      <c r="S18" s="765">
        <v>0.57978888543930462</v>
      </c>
    </row>
    <row r="19" spans="1:19">
      <c r="A19" s="764" t="s">
        <v>232</v>
      </c>
      <c r="B19" s="765">
        <v>100</v>
      </c>
      <c r="C19" s="765">
        <v>100</v>
      </c>
      <c r="D19" s="765">
        <v>100</v>
      </c>
      <c r="E19" s="765">
        <v>100</v>
      </c>
      <c r="F19" s="765">
        <v>100</v>
      </c>
      <c r="G19" s="765">
        <v>100</v>
      </c>
      <c r="H19" s="765">
        <v>100</v>
      </c>
      <c r="I19" s="765">
        <v>100</v>
      </c>
      <c r="J19" s="765">
        <v>100</v>
      </c>
      <c r="K19" s="765">
        <v>100</v>
      </c>
      <c r="L19" s="765">
        <v>100</v>
      </c>
      <c r="M19" s="765">
        <v>100</v>
      </c>
      <c r="N19" s="765">
        <v>100</v>
      </c>
      <c r="O19" s="765">
        <v>100</v>
      </c>
      <c r="P19" s="765">
        <v>100</v>
      </c>
      <c r="Q19" s="765">
        <v>100</v>
      </c>
      <c r="R19" s="765">
        <v>100</v>
      </c>
      <c r="S19" s="765">
        <v>100</v>
      </c>
    </row>
    <row r="20" spans="1:19">
      <c r="A20" s="764" t="s">
        <v>247</v>
      </c>
      <c r="B20" s="766">
        <v>133335</v>
      </c>
      <c r="C20" s="766">
        <v>97106</v>
      </c>
      <c r="D20" s="766">
        <v>230441</v>
      </c>
      <c r="E20" s="766">
        <v>38442</v>
      </c>
      <c r="F20" s="766">
        <v>33330</v>
      </c>
      <c r="G20" s="766">
        <v>71772</v>
      </c>
      <c r="H20" s="766">
        <v>19964</v>
      </c>
      <c r="I20" s="766">
        <v>16589</v>
      </c>
      <c r="J20" s="766">
        <v>36553</v>
      </c>
      <c r="K20" s="766">
        <v>17247</v>
      </c>
      <c r="L20" s="766">
        <v>16694</v>
      </c>
      <c r="M20" s="766">
        <v>33941</v>
      </c>
      <c r="N20" s="766">
        <v>77261</v>
      </c>
      <c r="O20" s="766">
        <v>65392</v>
      </c>
      <c r="P20" s="766">
        <v>142653</v>
      </c>
      <c r="Q20" s="766">
        <v>286249</v>
      </c>
      <c r="R20" s="766">
        <v>229111</v>
      </c>
      <c r="S20" s="766">
        <v>515360</v>
      </c>
    </row>
    <row r="21" spans="1:19">
      <c r="A21" s="764" t="s">
        <v>3</v>
      </c>
      <c r="B21" s="762"/>
      <c r="C21" s="762"/>
      <c r="D21" s="762"/>
      <c r="E21" s="762"/>
      <c r="F21" s="762"/>
      <c r="G21" s="762"/>
      <c r="H21" s="762"/>
      <c r="I21" s="762"/>
      <c r="J21" s="762"/>
      <c r="K21" s="762"/>
      <c r="L21" s="762"/>
      <c r="M21" s="762"/>
      <c r="N21" s="762"/>
      <c r="O21" s="762"/>
      <c r="P21" s="762"/>
      <c r="Q21" s="762"/>
      <c r="R21" s="762"/>
      <c r="S21" s="762"/>
    </row>
    <row r="22" spans="1:19">
      <c r="A22" s="764" t="s">
        <v>248</v>
      </c>
      <c r="B22" s="762"/>
      <c r="C22" s="762"/>
      <c r="D22" s="762"/>
      <c r="E22" s="762"/>
      <c r="F22" s="762"/>
      <c r="G22" s="762"/>
      <c r="H22" s="762"/>
      <c r="I22" s="762"/>
      <c r="J22" s="762"/>
      <c r="K22" s="762"/>
      <c r="L22" s="762"/>
      <c r="M22" s="762"/>
      <c r="N22" s="762"/>
      <c r="O22" s="762"/>
      <c r="P22" s="762"/>
      <c r="Q22" s="762"/>
      <c r="R22" s="762"/>
      <c r="S22" s="762"/>
    </row>
    <row r="23" spans="1:19">
      <c r="A23" s="764" t="s">
        <v>236</v>
      </c>
      <c r="B23" s="765">
        <v>16.73385742121884</v>
      </c>
      <c r="C23" s="765">
        <v>15.732138220651819</v>
      </c>
      <c r="D23" s="765">
        <v>16.134760152584139</v>
      </c>
      <c r="E23" s="765">
        <v>15.83288732172654</v>
      </c>
      <c r="F23" s="765">
        <v>13.882148132517409</v>
      </c>
      <c r="G23" s="765">
        <v>14.77143882310728</v>
      </c>
      <c r="H23" s="765">
        <v>12.19310487414069</v>
      </c>
      <c r="I23" s="765">
        <v>14.676680899223211</v>
      </c>
      <c r="J23" s="765">
        <v>13.43783839529727</v>
      </c>
      <c r="K23" s="765">
        <v>18.35591235992641</v>
      </c>
      <c r="L23" s="765">
        <v>14.75639847114036</v>
      </c>
      <c r="M23" s="765">
        <v>16.07564287246759</v>
      </c>
      <c r="N23" s="765">
        <v>17.785787679611179</v>
      </c>
      <c r="O23" s="765">
        <v>16.986114892458481</v>
      </c>
      <c r="P23" s="765">
        <v>17.349914300342061</v>
      </c>
      <c r="Q23" s="765">
        <v>16.556741502775768</v>
      </c>
      <c r="R23" s="765">
        <v>15.654224099507211</v>
      </c>
      <c r="S23" s="765">
        <v>16.045719569032212</v>
      </c>
    </row>
    <row r="24" spans="1:19">
      <c r="A24" s="764" t="s">
        <v>237</v>
      </c>
      <c r="B24" s="765">
        <v>27.67419203117651</v>
      </c>
      <c r="C24" s="765">
        <v>28.47160290349164</v>
      </c>
      <c r="D24" s="765">
        <v>28.15109880835837</v>
      </c>
      <c r="E24" s="765">
        <v>18.285426439568049</v>
      </c>
      <c r="F24" s="765">
        <v>22.947879299430259</v>
      </c>
      <c r="G24" s="765">
        <v>20.82238966630786</v>
      </c>
      <c r="H24" s="765">
        <v>23.352457745386879</v>
      </c>
      <c r="I24" s="765">
        <v>27.91810278306497</v>
      </c>
      <c r="J24" s="765">
        <v>25.64069509616872</v>
      </c>
      <c r="K24" s="765">
        <v>23.615989295868879</v>
      </c>
      <c r="L24" s="765">
        <v>27.248536455561471</v>
      </c>
      <c r="M24" s="765">
        <v>25.91718515340056</v>
      </c>
      <c r="N24" s="765">
        <v>22.383507575881129</v>
      </c>
      <c r="O24" s="765">
        <v>23.354206370814051</v>
      </c>
      <c r="P24" s="765">
        <v>22.912601188665381</v>
      </c>
      <c r="Q24" s="765">
        <v>23.570383822785772</v>
      </c>
      <c r="R24" s="765">
        <v>25.88320565851464</v>
      </c>
      <c r="S24" s="765">
        <v>24.879946034681211</v>
      </c>
    </row>
    <row r="25" spans="1:19">
      <c r="A25" s="764" t="s">
        <v>238</v>
      </c>
      <c r="B25" s="765">
        <v>21.991533964926429</v>
      </c>
      <c r="C25" s="765">
        <v>24.809500694264141</v>
      </c>
      <c r="D25" s="765">
        <v>23.676872700266689</v>
      </c>
      <c r="E25" s="765">
        <v>17.61168655353713</v>
      </c>
      <c r="F25" s="765">
        <v>24.221882253640011</v>
      </c>
      <c r="G25" s="765">
        <v>21.208467886616429</v>
      </c>
      <c r="H25" s="765">
        <v>21.610585620509639</v>
      </c>
      <c r="I25" s="765">
        <v>26.4519779824065</v>
      </c>
      <c r="J25" s="765">
        <v>24.03702366833393</v>
      </c>
      <c r="K25" s="765">
        <v>19.359424652952001</v>
      </c>
      <c r="L25" s="765">
        <v>24.602061057622532</v>
      </c>
      <c r="M25" s="765">
        <v>22.68060195543568</v>
      </c>
      <c r="N25" s="765">
        <v>18.5719178640745</v>
      </c>
      <c r="O25" s="765">
        <v>19.343860604410569</v>
      </c>
      <c r="P25" s="765">
        <v>18.99267657468484</v>
      </c>
      <c r="Q25" s="765">
        <v>19.88385812857166</v>
      </c>
      <c r="R25" s="765">
        <v>23.159337340614751</v>
      </c>
      <c r="S25" s="765">
        <v>21.738494631771609</v>
      </c>
    </row>
    <row r="26" spans="1:19">
      <c r="A26" s="764" t="s">
        <v>239</v>
      </c>
      <c r="B26" s="765">
        <v>14.041187932540479</v>
      </c>
      <c r="C26" s="765">
        <v>14.15169953602836</v>
      </c>
      <c r="D26" s="765">
        <v>14.107281504236569</v>
      </c>
      <c r="E26" s="765">
        <v>13.49998425841388</v>
      </c>
      <c r="F26" s="765">
        <v>15.72061616374762</v>
      </c>
      <c r="G26" s="765">
        <v>14.708288482238959</v>
      </c>
      <c r="H26" s="765">
        <v>14.560396960769109</v>
      </c>
      <c r="I26" s="765">
        <v>14.702402386954059</v>
      </c>
      <c r="J26" s="765">
        <v>14.631568091579441</v>
      </c>
      <c r="K26" s="765">
        <v>13.773206221776221</v>
      </c>
      <c r="L26" s="765">
        <v>14.543519280081281</v>
      </c>
      <c r="M26" s="765">
        <v>14.26119471603273</v>
      </c>
      <c r="N26" s="765">
        <v>12.284507363854321</v>
      </c>
      <c r="O26" s="765">
        <v>13.16090389327525</v>
      </c>
      <c r="P26" s="765">
        <v>12.76220014394575</v>
      </c>
      <c r="Q26" s="765">
        <v>13.399270307156099</v>
      </c>
      <c r="R26" s="765">
        <v>14.174612497552729</v>
      </c>
      <c r="S26" s="765">
        <v>13.838283299054661</v>
      </c>
    </row>
    <row r="27" spans="1:19">
      <c r="A27" s="764" t="s">
        <v>240</v>
      </c>
      <c r="B27" s="765">
        <v>7.9973795605724654</v>
      </c>
      <c r="C27" s="765">
        <v>6.2596660758836338</v>
      </c>
      <c r="D27" s="765">
        <v>6.9581068764135976</v>
      </c>
      <c r="E27" s="765">
        <v>10.25721751723704</v>
      </c>
      <c r="F27" s="765">
        <v>7.8181050854610676</v>
      </c>
      <c r="G27" s="765">
        <v>8.9300322927879439</v>
      </c>
      <c r="H27" s="765">
        <v>8.9006047449216936</v>
      </c>
      <c r="I27" s="765">
        <v>6.3686403621585468</v>
      </c>
      <c r="J27" s="765">
        <v>7.6316196565771151</v>
      </c>
      <c r="K27" s="765">
        <v>9.3243017226961022</v>
      </c>
      <c r="L27" s="765">
        <v>6.9911461609173164</v>
      </c>
      <c r="M27" s="765">
        <v>7.8462622980966676</v>
      </c>
      <c r="N27" s="765">
        <v>8.8235773816319547</v>
      </c>
      <c r="O27" s="765">
        <v>7.8586986114892454</v>
      </c>
      <c r="P27" s="765">
        <v>8.2976560587061208</v>
      </c>
      <c r="Q27" s="765">
        <v>8.8443992539950962</v>
      </c>
      <c r="R27" s="765">
        <v>7.066894940078229</v>
      </c>
      <c r="S27" s="765">
        <v>7.8379436571881431</v>
      </c>
    </row>
    <row r="28" spans="1:19">
      <c r="A28" s="764" t="s">
        <v>241</v>
      </c>
      <c r="B28" s="765">
        <v>4.8377343277565013</v>
      </c>
      <c r="C28" s="765">
        <v>3.150717406274341</v>
      </c>
      <c r="D28" s="765">
        <v>3.8287816899031162</v>
      </c>
      <c r="E28" s="765">
        <v>8.0439505084532321</v>
      </c>
      <c r="F28" s="765">
        <v>4.7135471618484912</v>
      </c>
      <c r="G28" s="765">
        <v>6.2317904556871184</v>
      </c>
      <c r="H28" s="765">
        <v>8.5439603039230878</v>
      </c>
      <c r="I28" s="765">
        <v>3.318071917279696</v>
      </c>
      <c r="J28" s="765">
        <v>5.9248182333831796</v>
      </c>
      <c r="K28" s="765">
        <v>5.7869208897808999</v>
      </c>
      <c r="L28" s="765">
        <v>3.8995597271275821</v>
      </c>
      <c r="M28" s="765">
        <v>4.5912894228706289</v>
      </c>
      <c r="N28" s="765">
        <v>6.4929134115114264</v>
      </c>
      <c r="O28" s="765">
        <v>5.2627280152463927</v>
      </c>
      <c r="P28" s="765">
        <v>5.8223828214850153</v>
      </c>
      <c r="Q28" s="765">
        <v>6.3948714881492883</v>
      </c>
      <c r="R28" s="765">
        <v>4.1218346850618381</v>
      </c>
      <c r="S28" s="765">
        <v>5.1078362926203376</v>
      </c>
    </row>
    <row r="29" spans="1:19">
      <c r="A29" s="764" t="s">
        <v>242</v>
      </c>
      <c r="B29" s="765">
        <v>2.2340925888597729</v>
      </c>
      <c r="C29" s="765">
        <v>1.5646342977772261</v>
      </c>
      <c r="D29" s="765">
        <v>1.833710292677986</v>
      </c>
      <c r="E29" s="765">
        <v>4.2596732046721026</v>
      </c>
      <c r="F29" s="765">
        <v>2.344903988183161</v>
      </c>
      <c r="G29" s="765">
        <v>3.2177969142447069</v>
      </c>
      <c r="H29" s="765">
        <v>5.0860598542409674</v>
      </c>
      <c r="I29" s="765">
        <v>1.507279181027831</v>
      </c>
      <c r="J29" s="765">
        <v>3.292425101840871</v>
      </c>
      <c r="K29" s="765">
        <v>3.202876735240006</v>
      </c>
      <c r="L29" s="765">
        <v>2.1723353814891868</v>
      </c>
      <c r="M29" s="765">
        <v>2.5500352468814169</v>
      </c>
      <c r="N29" s="765">
        <v>4.0219855495571899</v>
      </c>
      <c r="O29" s="765">
        <v>3.0710590797713042</v>
      </c>
      <c r="P29" s="765">
        <v>3.503669132541384</v>
      </c>
      <c r="Q29" s="765">
        <v>3.5429795609880759</v>
      </c>
      <c r="R29" s="765">
        <v>2.1965067503113769</v>
      </c>
      <c r="S29" s="765">
        <v>2.780581919731306</v>
      </c>
    </row>
    <row r="30" spans="1:19">
      <c r="A30" s="764" t="s">
        <v>243</v>
      </c>
      <c r="B30" s="765">
        <v>1.328697171269233</v>
      </c>
      <c r="C30" s="765">
        <v>1.079213844642877</v>
      </c>
      <c r="D30" s="765">
        <v>1.179488910643756</v>
      </c>
      <c r="E30" s="765">
        <v>3.5544501463967508</v>
      </c>
      <c r="F30" s="765">
        <v>1.8279172821270311</v>
      </c>
      <c r="G30" s="765">
        <v>2.6149982059562249</v>
      </c>
      <c r="H30" s="765">
        <v>2.16571044606399</v>
      </c>
      <c r="I30" s="765">
        <v>1.0237152116878441</v>
      </c>
      <c r="J30" s="765">
        <v>1.5933584282988711</v>
      </c>
      <c r="K30" s="765">
        <v>2.0990132129118582</v>
      </c>
      <c r="L30" s="765">
        <v>1.3159804538197299</v>
      </c>
      <c r="M30" s="765">
        <v>1.6029668679314679</v>
      </c>
      <c r="N30" s="765">
        <v>2.741669792703016</v>
      </c>
      <c r="O30" s="765">
        <v>2.346855431527362</v>
      </c>
      <c r="P30" s="765">
        <v>2.526470435472981</v>
      </c>
      <c r="Q30" s="765">
        <v>2.3222936932136391</v>
      </c>
      <c r="R30" s="765">
        <v>1.6012463395025469</v>
      </c>
      <c r="S30" s="765">
        <v>1.9140234352887899</v>
      </c>
    </row>
    <row r="31" spans="1:19">
      <c r="A31" s="764" t="s">
        <v>244</v>
      </c>
      <c r="B31" s="765">
        <v>0.84324396962977899</v>
      </c>
      <c r="C31" s="765">
        <v>0.80263707483377178</v>
      </c>
      <c r="D31" s="765">
        <v>0.81895824190662669</v>
      </c>
      <c r="E31" s="765">
        <v>2.685514592450335</v>
      </c>
      <c r="F31" s="765">
        <v>1.43490187803334</v>
      </c>
      <c r="G31" s="765">
        <v>2.005023322569071</v>
      </c>
      <c r="H31" s="765">
        <v>1.059595802966868</v>
      </c>
      <c r="I31" s="765">
        <v>0.73563454910232007</v>
      </c>
      <c r="J31" s="765">
        <v>0.89723095962460675</v>
      </c>
      <c r="K31" s="765">
        <v>1.112226124770028</v>
      </c>
      <c r="L31" s="765">
        <v>0.93860370603318977</v>
      </c>
      <c r="M31" s="765">
        <v>1.002237410733442</v>
      </c>
      <c r="N31" s="765">
        <v>1.9946830199142109</v>
      </c>
      <c r="O31" s="765">
        <v>1.8486251020963791</v>
      </c>
      <c r="P31" s="765">
        <v>1.915072009972324</v>
      </c>
      <c r="Q31" s="765">
        <v>1.585532289723945</v>
      </c>
      <c r="R31" s="765">
        <v>1.228844095091705</v>
      </c>
      <c r="S31" s="765">
        <v>1.38356888125743</v>
      </c>
    </row>
    <row r="32" spans="1:19">
      <c r="A32" s="764" t="s">
        <v>245</v>
      </c>
      <c r="B32" s="765">
        <v>0.7827722905328226</v>
      </c>
      <c r="C32" s="765">
        <v>0.92681440005418647</v>
      </c>
      <c r="D32" s="765">
        <v>0.8689194207203863</v>
      </c>
      <c r="E32" s="765">
        <v>2.43994584894374</v>
      </c>
      <c r="F32" s="765">
        <v>1.5404093690652041</v>
      </c>
      <c r="G32" s="765">
        <v>1.9504843918191599</v>
      </c>
      <c r="H32" s="765">
        <v>1.0027394428076699</v>
      </c>
      <c r="I32" s="765">
        <v>0.90025207057976231</v>
      </c>
      <c r="J32" s="765">
        <v>0.95137420718816068</v>
      </c>
      <c r="K32" s="765">
        <v>1.3798294029101861</v>
      </c>
      <c r="L32" s="765">
        <v>0.93376554260002909</v>
      </c>
      <c r="M32" s="765">
        <v>1.097250743249456</v>
      </c>
      <c r="N32" s="765">
        <v>1.795704010568721</v>
      </c>
      <c r="O32" s="765">
        <v>2.0255921589980939</v>
      </c>
      <c r="P32" s="765">
        <v>1.9210079170160199</v>
      </c>
      <c r="Q32" s="765">
        <v>1.4686291888012271</v>
      </c>
      <c r="R32" s="765">
        <v>1.358393421726797</v>
      </c>
      <c r="S32" s="765">
        <v>1.4062116723588129</v>
      </c>
    </row>
    <row r="33" spans="1:19">
      <c r="A33" s="764" t="s">
        <v>246</v>
      </c>
      <c r="B33" s="765">
        <v>1.5353087415171669</v>
      </c>
      <c r="C33" s="765">
        <v>3.0513755460980101</v>
      </c>
      <c r="D33" s="765">
        <v>2.4420214022887619</v>
      </c>
      <c r="E33" s="765">
        <v>3.529263608601203</v>
      </c>
      <c r="F33" s="765">
        <v>3.547689385946402</v>
      </c>
      <c r="G33" s="765">
        <v>3.539289558665232</v>
      </c>
      <c r="H33" s="765">
        <v>1.524784204269396</v>
      </c>
      <c r="I33" s="765">
        <v>2.3972426565152531</v>
      </c>
      <c r="J33" s="765">
        <v>1.9620481617078329</v>
      </c>
      <c r="K33" s="765">
        <v>1.990299381167419</v>
      </c>
      <c r="L33" s="765">
        <v>2.5980937636073351</v>
      </c>
      <c r="M33" s="765">
        <v>2.3753333129003589</v>
      </c>
      <c r="N33" s="765">
        <v>3.1037463506923491</v>
      </c>
      <c r="O33" s="765">
        <v>4.7413558399128783</v>
      </c>
      <c r="P33" s="765">
        <v>3.9963494171681271</v>
      </c>
      <c r="Q33" s="765">
        <v>2.431040763839424</v>
      </c>
      <c r="R33" s="765">
        <v>3.554900172038173</v>
      </c>
      <c r="S33" s="765">
        <v>3.0673906070154908</v>
      </c>
    </row>
    <row r="34" spans="1:19">
      <c r="A34" s="764" t="s">
        <v>232</v>
      </c>
      <c r="B34" s="765">
        <v>100</v>
      </c>
      <c r="C34" s="765">
        <v>100</v>
      </c>
      <c r="D34" s="765">
        <v>100</v>
      </c>
      <c r="E34" s="765">
        <v>100</v>
      </c>
      <c r="F34" s="765">
        <v>100</v>
      </c>
      <c r="G34" s="765">
        <v>100</v>
      </c>
      <c r="H34" s="765">
        <v>100</v>
      </c>
      <c r="I34" s="765">
        <v>100</v>
      </c>
      <c r="J34" s="765">
        <v>100</v>
      </c>
      <c r="K34" s="765">
        <v>100</v>
      </c>
      <c r="L34" s="765">
        <v>100</v>
      </c>
      <c r="M34" s="765">
        <v>100</v>
      </c>
      <c r="N34" s="765">
        <v>100</v>
      </c>
      <c r="O34" s="765">
        <v>100</v>
      </c>
      <c r="P34" s="765">
        <v>100</v>
      </c>
      <c r="Q34" s="765">
        <v>100</v>
      </c>
      <c r="R34" s="765">
        <v>100</v>
      </c>
      <c r="S34" s="765">
        <v>100</v>
      </c>
    </row>
    <row r="35" spans="1:19">
      <c r="A35" s="764" t="s">
        <v>247</v>
      </c>
      <c r="B35" s="766">
        <v>59532</v>
      </c>
      <c r="C35" s="766">
        <v>88583</v>
      </c>
      <c r="D35" s="766">
        <v>148115</v>
      </c>
      <c r="E35" s="766">
        <v>31763</v>
      </c>
      <c r="F35" s="766">
        <v>37912</v>
      </c>
      <c r="G35" s="766">
        <v>69675</v>
      </c>
      <c r="H35" s="766">
        <v>19347</v>
      </c>
      <c r="I35" s="766">
        <v>19439</v>
      </c>
      <c r="J35" s="766">
        <v>38786</v>
      </c>
      <c r="K35" s="766">
        <v>11958</v>
      </c>
      <c r="L35" s="766">
        <v>20669</v>
      </c>
      <c r="M35" s="766">
        <v>32627</v>
      </c>
      <c r="N35" s="766">
        <v>61313</v>
      </c>
      <c r="O35" s="766">
        <v>73460</v>
      </c>
      <c r="P35" s="766">
        <v>134773</v>
      </c>
      <c r="Q35" s="766">
        <v>183913</v>
      </c>
      <c r="R35" s="766">
        <v>240063</v>
      </c>
      <c r="S35" s="766">
        <v>423976</v>
      </c>
    </row>
    <row r="36" spans="1:19" ht="14.4">
      <c r="A36" s="767" t="s">
        <v>10</v>
      </c>
    </row>
    <row r="38" spans="1:19">
      <c r="K38" s="769"/>
    </row>
  </sheetData>
  <mergeCells count="6">
    <mergeCell ref="Q4:S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/>
  </sheetViews>
  <sheetFormatPr defaultRowHeight="14.4"/>
  <cols>
    <col min="1" max="1" width="11.44140625" customWidth="1"/>
    <col min="2" max="2" width="11.109375" customWidth="1"/>
    <col min="3" max="3" width="14.5546875" customWidth="1"/>
    <col min="4" max="4" width="13.44140625" customWidth="1"/>
    <col min="5" max="5" width="17.88671875" customWidth="1"/>
  </cols>
  <sheetData>
    <row r="2" spans="1:5">
      <c r="A2" s="718" t="s">
        <v>445</v>
      </c>
    </row>
    <row r="4" spans="1:5" ht="24.75" customHeight="1">
      <c r="A4" s="1199" t="s">
        <v>295</v>
      </c>
      <c r="B4" s="1156" t="s">
        <v>296</v>
      </c>
      <c r="C4" s="1202"/>
      <c r="D4" s="1203"/>
      <c r="E4" s="1196" t="s">
        <v>301</v>
      </c>
    </row>
    <row r="5" spans="1:5">
      <c r="A5" s="1200"/>
      <c r="B5" s="1196" t="s">
        <v>297</v>
      </c>
      <c r="C5" s="1156" t="s">
        <v>298</v>
      </c>
      <c r="D5" s="1203"/>
      <c r="E5" s="1197"/>
    </row>
    <row r="6" spans="1:5" ht="33" customHeight="1">
      <c r="A6" s="1201"/>
      <c r="B6" s="1198"/>
      <c r="C6" s="809" t="s">
        <v>299</v>
      </c>
      <c r="D6" s="809" t="s">
        <v>300</v>
      </c>
      <c r="E6" s="1198"/>
    </row>
    <row r="7" spans="1:5">
      <c r="A7" s="721" t="s">
        <v>4</v>
      </c>
      <c r="B7" s="754"/>
      <c r="C7" s="754"/>
      <c r="D7" s="754"/>
      <c r="E7" s="753"/>
    </row>
    <row r="8" spans="1:5">
      <c r="A8" s="721" t="s">
        <v>11</v>
      </c>
      <c r="B8" s="754">
        <v>1287986</v>
      </c>
      <c r="C8" s="754">
        <v>61842</v>
      </c>
      <c r="D8" s="754">
        <v>4894755</v>
      </c>
      <c r="E8" s="753">
        <v>1</v>
      </c>
    </row>
    <row r="9" spans="1:5">
      <c r="A9" s="721" t="s">
        <v>12</v>
      </c>
      <c r="B9" s="754">
        <v>1418850</v>
      </c>
      <c r="C9" s="754">
        <v>71589</v>
      </c>
      <c r="D9" s="754">
        <v>5144578</v>
      </c>
      <c r="E9" s="753">
        <v>1.1000000000000001</v>
      </c>
    </row>
    <row r="10" spans="1:5">
      <c r="A10" s="725" t="s">
        <v>25</v>
      </c>
      <c r="B10" s="719">
        <v>2706836</v>
      </c>
      <c r="C10" s="719">
        <v>133431</v>
      </c>
      <c r="D10" s="719">
        <v>10039333</v>
      </c>
      <c r="E10" s="719">
        <v>1</v>
      </c>
    </row>
    <row r="11" spans="1:5">
      <c r="A11" s="725" t="s">
        <v>8</v>
      </c>
      <c r="B11" s="746"/>
      <c r="C11" s="746"/>
      <c r="D11" s="746"/>
      <c r="E11" s="755"/>
    </row>
    <row r="12" spans="1:5">
      <c r="A12" s="725" t="s">
        <v>11</v>
      </c>
      <c r="B12" s="746">
        <v>733116</v>
      </c>
      <c r="C12" s="746">
        <v>30390</v>
      </c>
      <c r="D12" s="746">
        <v>983710</v>
      </c>
      <c r="E12" s="755">
        <v>1.7</v>
      </c>
    </row>
    <row r="13" spans="1:5">
      <c r="A13" s="721" t="s">
        <v>12</v>
      </c>
      <c r="B13" s="754">
        <v>714047</v>
      </c>
      <c r="C13" s="754">
        <v>32066</v>
      </c>
      <c r="D13" s="754">
        <v>1001476</v>
      </c>
      <c r="E13" s="753">
        <v>1.8</v>
      </c>
    </row>
    <row r="14" spans="1:5">
      <c r="A14" s="725" t="s">
        <v>25</v>
      </c>
      <c r="B14" s="719">
        <v>1447163</v>
      </c>
      <c r="C14" s="719">
        <v>62456</v>
      </c>
      <c r="D14" s="719">
        <v>1985186</v>
      </c>
      <c r="E14" s="719">
        <v>1.8</v>
      </c>
    </row>
    <row r="15" spans="1:5">
      <c r="A15" s="725" t="s">
        <v>9</v>
      </c>
      <c r="B15" s="746"/>
      <c r="C15" s="746"/>
      <c r="D15" s="746"/>
      <c r="E15" s="755"/>
    </row>
    <row r="16" spans="1:5">
      <c r="A16" s="725" t="s">
        <v>11</v>
      </c>
      <c r="B16" s="746">
        <v>554870</v>
      </c>
      <c r="C16" s="746">
        <v>31452</v>
      </c>
      <c r="D16" s="746">
        <v>3911045</v>
      </c>
      <c r="E16" s="755">
        <v>0.7</v>
      </c>
    </row>
    <row r="17" spans="1:5">
      <c r="A17" s="721" t="s">
        <v>12</v>
      </c>
      <c r="B17" s="754">
        <v>704803</v>
      </c>
      <c r="C17" s="754">
        <v>39523</v>
      </c>
      <c r="D17" s="754">
        <v>4143102</v>
      </c>
      <c r="E17" s="753">
        <v>0.8</v>
      </c>
    </row>
    <row r="18" spans="1:5">
      <c r="A18" s="729" t="s">
        <v>25</v>
      </c>
      <c r="B18">
        <v>1259673</v>
      </c>
      <c r="C18">
        <v>70975</v>
      </c>
      <c r="D18">
        <v>8054147</v>
      </c>
      <c r="E18">
        <v>0.8</v>
      </c>
    </row>
    <row r="19" spans="1:5">
      <c r="A19" s="721" t="s">
        <v>10</v>
      </c>
      <c r="B19" s="754"/>
      <c r="C19" s="754"/>
      <c r="D19" s="754"/>
      <c r="E19" s="753"/>
    </row>
  </sheetData>
  <mergeCells count="5">
    <mergeCell ref="E4:E6"/>
    <mergeCell ref="A4:A6"/>
    <mergeCell ref="B4:D4"/>
    <mergeCell ref="B5:B6"/>
    <mergeCell ref="C5:D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K32" sqref="K32"/>
    </sheetView>
  </sheetViews>
  <sheetFormatPr defaultRowHeight="14.4"/>
  <sheetData>
    <row r="3" spans="1:7">
      <c r="A3" s="718" t="s">
        <v>446</v>
      </c>
    </row>
    <row r="4" spans="1:7">
      <c r="A4" s="719"/>
      <c r="B4" s="1190" t="s">
        <v>11</v>
      </c>
      <c r="C4" s="1190" t="s">
        <v>11</v>
      </c>
      <c r="D4" s="1190" t="s">
        <v>12</v>
      </c>
      <c r="E4" s="1190" t="s">
        <v>12</v>
      </c>
      <c r="F4" s="1191" t="s">
        <v>13</v>
      </c>
      <c r="G4" s="1191" t="s">
        <v>13</v>
      </c>
    </row>
    <row r="5" spans="1:7">
      <c r="A5" s="719"/>
      <c r="B5" s="1190" t="s">
        <v>276</v>
      </c>
      <c r="C5" s="1190" t="s">
        <v>276</v>
      </c>
      <c r="D5" s="1190" t="s">
        <v>276</v>
      </c>
      <c r="E5" s="1190" t="s">
        <v>276</v>
      </c>
      <c r="F5" s="1191" t="s">
        <v>276</v>
      </c>
      <c r="G5" s="1191" t="s">
        <v>276</v>
      </c>
    </row>
    <row r="6" spans="1:7">
      <c r="A6" s="719"/>
      <c r="B6" s="720" t="s">
        <v>277</v>
      </c>
      <c r="C6" s="720" t="s">
        <v>278</v>
      </c>
      <c r="D6" s="720" t="s">
        <v>277</v>
      </c>
      <c r="E6" s="720" t="s">
        <v>278</v>
      </c>
      <c r="F6" s="743" t="s">
        <v>277</v>
      </c>
      <c r="G6" s="743" t="s">
        <v>278</v>
      </c>
    </row>
    <row r="7" spans="1:7">
      <c r="A7" s="725" t="s">
        <v>4</v>
      </c>
      <c r="B7" s="719"/>
      <c r="C7" s="719"/>
      <c r="D7" s="719"/>
      <c r="E7" s="719"/>
      <c r="F7" s="722"/>
      <c r="G7" s="722"/>
    </row>
    <row r="8" spans="1:7">
      <c r="A8" s="725" t="s">
        <v>16</v>
      </c>
      <c r="B8" s="746">
        <v>30390</v>
      </c>
      <c r="C8" s="755">
        <v>1.7393384675964501</v>
      </c>
      <c r="D8" s="746">
        <v>32066</v>
      </c>
      <c r="E8" s="755">
        <v>1.834870784835565</v>
      </c>
      <c r="F8" s="754">
        <v>62456</v>
      </c>
      <c r="G8" s="753">
        <v>1.787109724290769</v>
      </c>
    </row>
    <row r="9" spans="1:7">
      <c r="A9" s="725" t="s">
        <v>17</v>
      </c>
      <c r="B9" s="746">
        <v>31452</v>
      </c>
      <c r="C9" s="755">
        <v>0.6993425264160118</v>
      </c>
      <c r="D9" s="746">
        <v>39523</v>
      </c>
      <c r="E9" s="755">
        <v>0.80866664429634572</v>
      </c>
      <c r="F9" s="754">
        <v>70975</v>
      </c>
      <c r="G9" s="753">
        <v>0.75627650897009469</v>
      </c>
    </row>
    <row r="10" spans="1:7">
      <c r="A10" s="721" t="s">
        <v>18</v>
      </c>
      <c r="B10" s="754">
        <v>61842</v>
      </c>
      <c r="C10" s="753">
        <v>0.9903303391115148</v>
      </c>
      <c r="D10" s="754">
        <v>71589</v>
      </c>
      <c r="E10" s="753">
        <v>1.0789572958140119</v>
      </c>
      <c r="F10" s="754">
        <v>133431</v>
      </c>
      <c r="G10" s="753">
        <v>1.03598714245784</v>
      </c>
    </row>
    <row r="11" spans="1:7">
      <c r="A11" s="725" t="s">
        <v>19</v>
      </c>
      <c r="B11" s="719"/>
      <c r="C11" s="719"/>
      <c r="D11" s="719"/>
      <c r="E11" s="719"/>
      <c r="F11" s="722"/>
      <c r="G11" s="722"/>
    </row>
    <row r="12" spans="1:7">
      <c r="A12" s="725" t="s">
        <v>16</v>
      </c>
      <c r="B12" s="746">
        <v>17367</v>
      </c>
      <c r="C12" s="755">
        <v>2.434511268393408</v>
      </c>
      <c r="D12" s="746">
        <v>18378</v>
      </c>
      <c r="E12" s="755">
        <v>2.6384474248649772</v>
      </c>
      <c r="F12" s="754">
        <v>35745</v>
      </c>
      <c r="G12" s="753">
        <v>2.5352628140885289</v>
      </c>
    </row>
    <row r="13" spans="1:7">
      <c r="A13" s="725" t="s">
        <v>17</v>
      </c>
      <c r="B13" s="746">
        <v>1046</v>
      </c>
      <c r="C13" s="755">
        <v>0.90418726876664024</v>
      </c>
      <c r="D13" s="746">
        <v>930</v>
      </c>
      <c r="E13" s="755">
        <v>0.84268135771370589</v>
      </c>
      <c r="F13" s="754">
        <v>1976</v>
      </c>
      <c r="G13" s="753">
        <v>0.87415835714854495</v>
      </c>
    </row>
    <row r="14" spans="1:7">
      <c r="A14" s="721" t="s">
        <v>18</v>
      </c>
      <c r="B14" s="754">
        <v>18413</v>
      </c>
      <c r="C14" s="753">
        <v>2.2209731367551568</v>
      </c>
      <c r="D14" s="754">
        <v>19308</v>
      </c>
      <c r="E14" s="753">
        <v>2.3928378452066399</v>
      </c>
      <c r="F14" s="754">
        <v>37721</v>
      </c>
      <c r="G14" s="753">
        <v>2.3057423810743418</v>
      </c>
    </row>
    <row r="15" spans="1:7">
      <c r="A15" s="725" t="s">
        <v>20</v>
      </c>
      <c r="B15" s="719"/>
      <c r="C15" s="719"/>
      <c r="D15" s="719"/>
      <c r="E15" s="719"/>
      <c r="F15" s="722"/>
      <c r="G15" s="722"/>
    </row>
    <row r="16" spans="1:7">
      <c r="A16" s="725" t="s">
        <v>16</v>
      </c>
      <c r="B16" s="746">
        <v>3363</v>
      </c>
      <c r="C16" s="755">
        <v>1.5572039784408509</v>
      </c>
      <c r="D16" s="746">
        <v>3534</v>
      </c>
      <c r="E16" s="755">
        <v>1.664892163606041</v>
      </c>
      <c r="F16" s="754">
        <v>6897</v>
      </c>
      <c r="G16" s="753">
        <v>1.610583097867968</v>
      </c>
    </row>
    <row r="17" spans="1:7">
      <c r="A17" s="725" t="s">
        <v>17</v>
      </c>
      <c r="B17" s="746">
        <v>8109</v>
      </c>
      <c r="C17" s="755">
        <v>0.66761675883548666</v>
      </c>
      <c r="D17" s="746">
        <v>10900</v>
      </c>
      <c r="E17" s="755">
        <v>0.82402711880807877</v>
      </c>
      <c r="F17" s="754">
        <v>19009</v>
      </c>
      <c r="G17" s="753">
        <v>0.7491553331749029</v>
      </c>
    </row>
    <row r="18" spans="1:7">
      <c r="A18" s="721" t="s">
        <v>18</v>
      </c>
      <c r="B18" s="754">
        <v>11472</v>
      </c>
      <c r="C18" s="753">
        <v>0.80191082936117652</v>
      </c>
      <c r="D18" s="754">
        <v>14434</v>
      </c>
      <c r="E18" s="753">
        <v>0.94030245505322996</v>
      </c>
      <c r="F18" s="754">
        <v>25906</v>
      </c>
      <c r="G18" s="753">
        <v>0.8735438547272224</v>
      </c>
    </row>
    <row r="19" spans="1:7">
      <c r="A19" s="725" t="s">
        <v>21</v>
      </c>
      <c r="B19" s="719"/>
      <c r="C19" s="719"/>
      <c r="D19" s="719"/>
      <c r="E19" s="719"/>
      <c r="F19" s="722"/>
      <c r="G19" s="722"/>
    </row>
    <row r="20" spans="1:7">
      <c r="A20" s="725" t="s">
        <v>16</v>
      </c>
      <c r="B20" s="746">
        <v>3464</v>
      </c>
      <c r="C20" s="755">
        <v>1.1624941271226259</v>
      </c>
      <c r="D20" s="746">
        <v>3894</v>
      </c>
      <c r="E20" s="755">
        <v>1.2450680087225099</v>
      </c>
      <c r="F20" s="754">
        <v>7358</v>
      </c>
      <c r="G20" s="753">
        <v>1.2047798223121691</v>
      </c>
    </row>
    <row r="21" spans="1:7">
      <c r="A21" s="725" t="s">
        <v>17</v>
      </c>
      <c r="B21" s="746">
        <v>5416</v>
      </c>
      <c r="C21" s="755">
        <v>0.50912064824519765</v>
      </c>
      <c r="D21" s="746">
        <v>6833</v>
      </c>
      <c r="E21" s="755">
        <v>0.58246336055700987</v>
      </c>
      <c r="F21" s="754">
        <v>12249</v>
      </c>
      <c r="G21" s="753">
        <v>0.54758426333398302</v>
      </c>
    </row>
    <row r="22" spans="1:7">
      <c r="A22" s="721" t="s">
        <v>18</v>
      </c>
      <c r="B22" s="754">
        <v>8880</v>
      </c>
      <c r="C22" s="753">
        <v>0.65209010299058212</v>
      </c>
      <c r="D22" s="754">
        <v>10727</v>
      </c>
      <c r="E22" s="753">
        <v>0.7219315218305713</v>
      </c>
      <c r="F22" s="754">
        <v>19607</v>
      </c>
      <c r="G22" s="753">
        <v>0.68853264972872374</v>
      </c>
    </row>
    <row r="23" spans="1:7">
      <c r="A23" s="725" t="s">
        <v>22</v>
      </c>
      <c r="B23" s="719"/>
      <c r="C23" s="719"/>
      <c r="D23" s="719"/>
      <c r="E23" s="719"/>
      <c r="F23" s="722"/>
      <c r="G23" s="722"/>
    </row>
    <row r="24" spans="1:7">
      <c r="A24" s="725" t="s">
        <v>16</v>
      </c>
      <c r="B24" s="746">
        <v>1637</v>
      </c>
      <c r="C24" s="755">
        <v>0.98468534581283151</v>
      </c>
      <c r="D24" s="746">
        <v>1722</v>
      </c>
      <c r="E24" s="755">
        <v>0.96744290569959823</v>
      </c>
      <c r="F24" s="754">
        <v>3359</v>
      </c>
      <c r="G24" s="753">
        <v>0.9757698821465195</v>
      </c>
    </row>
    <row r="25" spans="1:7">
      <c r="A25" s="725" t="s">
        <v>17</v>
      </c>
      <c r="B25" s="746">
        <v>3883</v>
      </c>
      <c r="C25" s="755">
        <v>0.48614980124573542</v>
      </c>
      <c r="D25" s="746">
        <v>5344</v>
      </c>
      <c r="E25" s="755">
        <v>0.60809780543146041</v>
      </c>
      <c r="F25" s="754">
        <v>9227</v>
      </c>
      <c r="G25" s="753">
        <v>0.55003454481616143</v>
      </c>
    </row>
    <row r="26" spans="1:7">
      <c r="A26" s="721" t="s">
        <v>18</v>
      </c>
      <c r="B26" s="754">
        <v>5520</v>
      </c>
      <c r="C26" s="753">
        <v>0.57203791616535626</v>
      </c>
      <c r="D26" s="754">
        <v>7066</v>
      </c>
      <c r="E26" s="753">
        <v>0.66862162318165863</v>
      </c>
      <c r="F26" s="754">
        <v>12586</v>
      </c>
      <c r="G26" s="753">
        <v>0.62252321231078489</v>
      </c>
    </row>
    <row r="27" spans="1:7">
      <c r="A27" s="725" t="s">
        <v>23</v>
      </c>
      <c r="B27" s="719"/>
      <c r="C27" s="719"/>
      <c r="D27" s="719"/>
      <c r="E27" s="719"/>
      <c r="F27" s="722"/>
      <c r="G27" s="722"/>
    </row>
    <row r="28" spans="1:7">
      <c r="A28" s="725" t="s">
        <v>16</v>
      </c>
      <c r="B28" s="746">
        <v>4559</v>
      </c>
      <c r="C28" s="755">
        <v>1.289094862565352</v>
      </c>
      <c r="D28" s="746">
        <v>4538</v>
      </c>
      <c r="E28" s="755">
        <v>1.3039180755571389</v>
      </c>
      <c r="F28" s="754">
        <v>9097</v>
      </c>
      <c r="G28" s="753">
        <v>1.296446991322342</v>
      </c>
    </row>
    <row r="29" spans="1:7">
      <c r="A29" s="725" t="s">
        <v>17</v>
      </c>
      <c r="B29" s="746">
        <v>12998</v>
      </c>
      <c r="C29" s="755">
        <v>0.99636348026590127</v>
      </c>
      <c r="D29" s="746">
        <v>15516</v>
      </c>
      <c r="E29" s="755">
        <v>1.106415082499802</v>
      </c>
      <c r="F29" s="754">
        <v>28514</v>
      </c>
      <c r="G29" s="753">
        <v>1.0533778170024799</v>
      </c>
    </row>
    <row r="30" spans="1:7">
      <c r="A30" s="721" t="s">
        <v>18</v>
      </c>
      <c r="B30" s="754">
        <v>17557</v>
      </c>
      <c r="C30" s="753">
        <v>1.0587967818174251</v>
      </c>
      <c r="D30" s="754">
        <v>20054</v>
      </c>
      <c r="E30" s="753">
        <v>1.145684259838494</v>
      </c>
      <c r="F30" s="754">
        <v>37611</v>
      </c>
      <c r="G30" s="753">
        <v>1.1034155391747571</v>
      </c>
    </row>
    <row r="31" spans="1:7">
      <c r="A31" s="729" t="s">
        <v>10</v>
      </c>
    </row>
  </sheetData>
  <mergeCells count="6"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selection activeCell="A3" sqref="A3"/>
    </sheetView>
  </sheetViews>
  <sheetFormatPr defaultRowHeight="14.4"/>
  <sheetData>
    <row r="3" spans="1:8">
      <c r="A3" s="718" t="s">
        <v>447</v>
      </c>
    </row>
    <row r="4" spans="1:8">
      <c r="A4" s="719"/>
      <c r="B4" s="1190" t="s">
        <v>26</v>
      </c>
      <c r="C4" s="1190" t="s">
        <v>26</v>
      </c>
      <c r="D4" s="1190" t="s">
        <v>26</v>
      </c>
      <c r="E4" s="1190" t="s">
        <v>26</v>
      </c>
      <c r="F4" s="1190" t="s">
        <v>26</v>
      </c>
      <c r="G4" s="1190" t="s">
        <v>26</v>
      </c>
      <c r="H4" s="1190" t="s">
        <v>26</v>
      </c>
    </row>
    <row r="5" spans="1:8">
      <c r="A5" s="719"/>
      <c r="B5" s="720" t="s">
        <v>32</v>
      </c>
      <c r="C5" s="720" t="s">
        <v>33</v>
      </c>
      <c r="D5" s="720" t="s">
        <v>34</v>
      </c>
      <c r="E5" s="720" t="s">
        <v>35</v>
      </c>
      <c r="F5" s="720" t="s">
        <v>36</v>
      </c>
      <c r="G5" s="720" t="s">
        <v>55</v>
      </c>
      <c r="H5" s="720" t="s">
        <v>25</v>
      </c>
    </row>
    <row r="6" spans="1:8">
      <c r="A6" s="725" t="s">
        <v>279</v>
      </c>
      <c r="B6" s="719"/>
      <c r="C6" s="719"/>
      <c r="D6" s="719"/>
      <c r="E6" s="719"/>
      <c r="F6" s="719"/>
      <c r="G6" s="719"/>
      <c r="H6" s="719"/>
    </row>
    <row r="7" spans="1:8">
      <c r="A7" s="725" t="s">
        <v>37</v>
      </c>
      <c r="B7" s="746">
        <v>124653</v>
      </c>
      <c r="C7" s="746">
        <v>302637</v>
      </c>
      <c r="D7" s="746">
        <v>195767</v>
      </c>
      <c r="E7" s="746">
        <v>105232</v>
      </c>
      <c r="F7" s="746">
        <v>122483</v>
      </c>
      <c r="G7" s="746">
        <v>109596</v>
      </c>
      <c r="H7" s="746">
        <v>960368</v>
      </c>
    </row>
    <row r="8" spans="1:8">
      <c r="A8" s="725" t="s">
        <v>38</v>
      </c>
      <c r="B8" s="746">
        <v>50570</v>
      </c>
      <c r="C8" s="746">
        <v>242842</v>
      </c>
      <c r="D8" s="746">
        <v>78715</v>
      </c>
      <c r="E8" s="746">
        <v>16457</v>
      </c>
      <c r="F8" s="746">
        <v>23677</v>
      </c>
      <c r="G8" s="746">
        <v>37078</v>
      </c>
      <c r="H8" s="746">
        <v>449339</v>
      </c>
    </row>
    <row r="9" spans="1:8">
      <c r="A9" s="725" t="s">
        <v>39</v>
      </c>
      <c r="B9" s="746">
        <v>16165</v>
      </c>
      <c r="C9" s="746">
        <v>27778</v>
      </c>
      <c r="D9" s="746">
        <v>144324</v>
      </c>
      <c r="E9" s="746">
        <v>19971</v>
      </c>
      <c r="F9" s="746">
        <v>10610</v>
      </c>
      <c r="G9" s="746">
        <v>48834</v>
      </c>
      <c r="H9" s="746">
        <v>267682</v>
      </c>
    </row>
    <row r="10" spans="1:8">
      <c r="A10" s="725" t="s">
        <v>40</v>
      </c>
      <c r="B10" s="746">
        <v>29967</v>
      </c>
      <c r="C10" s="746">
        <v>20811</v>
      </c>
      <c r="D10" s="746">
        <v>42763</v>
      </c>
      <c r="E10" s="746">
        <v>65046</v>
      </c>
      <c r="F10" s="746">
        <v>19268</v>
      </c>
      <c r="G10" s="746">
        <v>16739</v>
      </c>
      <c r="H10" s="746">
        <v>194594</v>
      </c>
    </row>
    <row r="11" spans="1:8">
      <c r="A11" s="725" t="s">
        <v>41</v>
      </c>
      <c r="B11" s="746">
        <v>119945</v>
      </c>
      <c r="C11" s="746">
        <v>194515</v>
      </c>
      <c r="D11" s="746">
        <v>176419</v>
      </c>
      <c r="E11" s="746">
        <v>302591</v>
      </c>
      <c r="F11" s="746">
        <v>249953</v>
      </c>
      <c r="G11" s="746">
        <v>154547</v>
      </c>
      <c r="H11" s="746">
        <v>1197970</v>
      </c>
    </row>
    <row r="12" spans="1:8">
      <c r="A12" s="725" t="s">
        <v>18</v>
      </c>
      <c r="B12" s="746">
        <v>341300</v>
      </c>
      <c r="C12" s="746">
        <v>788583</v>
      </c>
      <c r="D12" s="746">
        <v>637988</v>
      </c>
      <c r="E12" s="746">
        <v>509297</v>
      </c>
      <c r="F12" s="746">
        <v>425991</v>
      </c>
      <c r="G12" s="746">
        <v>366794</v>
      </c>
      <c r="H12" s="746">
        <v>3069953</v>
      </c>
    </row>
    <row r="13" spans="1:8">
      <c r="A13" s="729" t="s">
        <v>10</v>
      </c>
    </row>
  </sheetData>
  <mergeCells count="1">
    <mergeCell ref="B4:H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/>
  </sheetViews>
  <sheetFormatPr defaultRowHeight="14.4"/>
  <sheetData>
    <row r="3" spans="1:8">
      <c r="A3" s="718" t="s">
        <v>448</v>
      </c>
    </row>
    <row r="4" spans="1:8">
      <c r="A4" s="719"/>
      <c r="B4" s="1190" t="s">
        <v>26</v>
      </c>
      <c r="C4" s="1190" t="s">
        <v>26</v>
      </c>
      <c r="D4" s="1190" t="s">
        <v>26</v>
      </c>
      <c r="E4" s="1190" t="s">
        <v>26</v>
      </c>
      <c r="F4" s="1190" t="s">
        <v>26</v>
      </c>
      <c r="G4" s="1190" t="s">
        <v>26</v>
      </c>
      <c r="H4" s="1190" t="s">
        <v>26</v>
      </c>
    </row>
    <row r="5" spans="1:8">
      <c r="A5" s="719"/>
      <c r="B5" s="720" t="s">
        <v>32</v>
      </c>
      <c r="C5" s="720" t="s">
        <v>33</v>
      </c>
      <c r="D5" s="720" t="s">
        <v>34</v>
      </c>
      <c r="E5" s="720" t="s">
        <v>35</v>
      </c>
      <c r="F5" s="720" t="s">
        <v>36</v>
      </c>
      <c r="G5" s="720" t="s">
        <v>55</v>
      </c>
      <c r="H5" s="720" t="s">
        <v>25</v>
      </c>
    </row>
    <row r="6" spans="1:8">
      <c r="A6" s="725" t="s">
        <v>279</v>
      </c>
      <c r="B6" s="719"/>
      <c r="C6" s="719"/>
      <c r="D6" s="719"/>
      <c r="E6" s="719"/>
      <c r="F6" s="719"/>
      <c r="G6" s="719"/>
      <c r="H6" s="719"/>
    </row>
    <row r="7" spans="1:8">
      <c r="A7" s="725" t="s">
        <v>37</v>
      </c>
      <c r="B7" s="746">
        <v>60600</v>
      </c>
      <c r="C7" s="746">
        <v>148061</v>
      </c>
      <c r="D7" s="746">
        <v>107680</v>
      </c>
      <c r="E7" s="746">
        <v>58800</v>
      </c>
      <c r="F7" s="746">
        <v>58909</v>
      </c>
      <c r="G7" s="746">
        <v>59831</v>
      </c>
      <c r="H7" s="746">
        <v>493881</v>
      </c>
    </row>
    <row r="8" spans="1:8">
      <c r="A8" s="725" t="s">
        <v>38</v>
      </c>
      <c r="B8" s="746">
        <v>25010</v>
      </c>
      <c r="C8" s="746">
        <v>102412</v>
      </c>
      <c r="D8" s="746">
        <v>39801</v>
      </c>
      <c r="E8" s="746">
        <v>8001</v>
      </c>
      <c r="F8" s="746">
        <v>10571</v>
      </c>
      <c r="G8" s="746">
        <v>17872</v>
      </c>
      <c r="H8" s="746">
        <v>203667</v>
      </c>
    </row>
    <row r="9" spans="1:8">
      <c r="A9" s="725" t="s">
        <v>39</v>
      </c>
      <c r="B9" s="746">
        <v>8638</v>
      </c>
      <c r="C9" s="746">
        <v>12052</v>
      </c>
      <c r="D9" s="746">
        <v>64844</v>
      </c>
      <c r="E9" s="746">
        <v>9182</v>
      </c>
      <c r="F9" s="746">
        <v>5816</v>
      </c>
      <c r="G9" s="746">
        <v>22860</v>
      </c>
      <c r="H9" s="746">
        <v>123392</v>
      </c>
    </row>
    <row r="10" spans="1:8">
      <c r="A10" s="725" t="s">
        <v>40</v>
      </c>
      <c r="B10" s="746">
        <v>13043</v>
      </c>
      <c r="C10" s="746">
        <v>8390</v>
      </c>
      <c r="D10" s="746">
        <v>18897</v>
      </c>
      <c r="E10" s="746">
        <v>23025</v>
      </c>
      <c r="F10" s="746">
        <v>7884</v>
      </c>
      <c r="G10" s="746">
        <v>7989</v>
      </c>
      <c r="H10" s="746">
        <v>79228</v>
      </c>
    </row>
    <row r="11" spans="1:8">
      <c r="A11" s="725" t="s">
        <v>41</v>
      </c>
      <c r="B11" s="746">
        <v>56733</v>
      </c>
      <c r="C11" s="746">
        <v>89270</v>
      </c>
      <c r="D11" s="746">
        <v>86921</v>
      </c>
      <c r="E11" s="746">
        <v>143913</v>
      </c>
      <c r="F11" s="746">
        <v>116366</v>
      </c>
      <c r="G11" s="746">
        <v>76191</v>
      </c>
      <c r="H11" s="746">
        <v>569394</v>
      </c>
    </row>
    <row r="12" spans="1:8">
      <c r="A12" s="725" t="s">
        <v>18</v>
      </c>
      <c r="B12" s="746">
        <v>164024</v>
      </c>
      <c r="C12" s="746">
        <v>360185</v>
      </c>
      <c r="D12" s="746">
        <v>318143</v>
      </c>
      <c r="E12" s="746">
        <v>242921</v>
      </c>
      <c r="F12" s="746">
        <v>199546</v>
      </c>
      <c r="G12" s="746">
        <v>184743</v>
      </c>
      <c r="H12" s="746">
        <v>1469562</v>
      </c>
    </row>
    <row r="13" spans="1:8">
      <c r="A13" s="729" t="s">
        <v>10</v>
      </c>
    </row>
  </sheetData>
  <mergeCells count="1">
    <mergeCell ref="B4:H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selection activeCell="A3" sqref="A3"/>
    </sheetView>
  </sheetViews>
  <sheetFormatPr defaultRowHeight="14.4"/>
  <sheetData>
    <row r="3" spans="1:8">
      <c r="A3" s="718" t="s">
        <v>449</v>
      </c>
    </row>
    <row r="4" spans="1:8">
      <c r="A4" s="719"/>
      <c r="B4" s="1190" t="s">
        <v>26</v>
      </c>
      <c r="C4" s="1190" t="s">
        <v>26</v>
      </c>
      <c r="D4" s="1190" t="s">
        <v>26</v>
      </c>
      <c r="E4" s="1190" t="s">
        <v>26</v>
      </c>
      <c r="F4" s="1190" t="s">
        <v>26</v>
      </c>
      <c r="G4" s="1190" t="s">
        <v>26</v>
      </c>
      <c r="H4" s="1190" t="s">
        <v>26</v>
      </c>
    </row>
    <row r="5" spans="1:8">
      <c r="A5" s="719"/>
      <c r="B5" s="720" t="s">
        <v>32</v>
      </c>
      <c r="C5" s="720" t="s">
        <v>33</v>
      </c>
      <c r="D5" s="720" t="s">
        <v>34</v>
      </c>
      <c r="E5" s="720" t="s">
        <v>35</v>
      </c>
      <c r="F5" s="720" t="s">
        <v>36</v>
      </c>
      <c r="G5" s="720" t="s">
        <v>55</v>
      </c>
      <c r="H5" s="720" t="s">
        <v>25</v>
      </c>
    </row>
    <row r="6" spans="1:8">
      <c r="A6" s="725" t="s">
        <v>279</v>
      </c>
      <c r="B6" s="719"/>
      <c r="C6" s="719"/>
      <c r="D6" s="719"/>
      <c r="E6" s="719"/>
      <c r="F6" s="719"/>
      <c r="G6" s="719"/>
      <c r="H6" s="719"/>
    </row>
    <row r="7" spans="1:8">
      <c r="A7" s="725" t="s">
        <v>37</v>
      </c>
      <c r="B7" s="746">
        <v>64053</v>
      </c>
      <c r="C7" s="746">
        <v>154576</v>
      </c>
      <c r="D7" s="746">
        <v>88087</v>
      </c>
      <c r="E7" s="746">
        <v>46432</v>
      </c>
      <c r="F7" s="746">
        <v>63574</v>
      </c>
      <c r="G7" s="746">
        <v>49765</v>
      </c>
      <c r="H7" s="746">
        <v>466487</v>
      </c>
    </row>
    <row r="8" spans="1:8">
      <c r="A8" s="725" t="s">
        <v>38</v>
      </c>
      <c r="B8" s="746">
        <v>25560</v>
      </c>
      <c r="C8" s="746">
        <v>140430</v>
      </c>
      <c r="D8" s="746">
        <v>38914</v>
      </c>
      <c r="E8" s="746">
        <v>8456</v>
      </c>
      <c r="F8" s="746">
        <v>13106</v>
      </c>
      <c r="G8" s="746">
        <v>19206</v>
      </c>
      <c r="H8" s="746">
        <v>245672</v>
      </c>
    </row>
    <row r="9" spans="1:8">
      <c r="A9" s="725" t="s">
        <v>39</v>
      </c>
      <c r="B9" s="746">
        <v>7527</v>
      </c>
      <c r="C9" s="746">
        <v>15726</v>
      </c>
      <c r="D9" s="746">
        <v>79480</v>
      </c>
      <c r="E9" s="746">
        <v>10789</v>
      </c>
      <c r="F9" s="746">
        <v>4794</v>
      </c>
      <c r="G9" s="746">
        <v>25974</v>
      </c>
      <c r="H9" s="746">
        <v>144290</v>
      </c>
    </row>
    <row r="10" spans="1:8">
      <c r="A10" s="725" t="s">
        <v>40</v>
      </c>
      <c r="B10" s="746">
        <v>16924</v>
      </c>
      <c r="C10" s="746">
        <v>12421</v>
      </c>
      <c r="D10" s="746">
        <v>23866</v>
      </c>
      <c r="E10" s="746">
        <v>42021</v>
      </c>
      <c r="F10" s="746">
        <v>11384</v>
      </c>
      <c r="G10" s="746">
        <v>8750</v>
      </c>
      <c r="H10" s="746">
        <v>115366</v>
      </c>
    </row>
    <row r="11" spans="1:8">
      <c r="A11" s="725" t="s">
        <v>41</v>
      </c>
      <c r="B11" s="746">
        <v>63212</v>
      </c>
      <c r="C11" s="746">
        <v>105245</v>
      </c>
      <c r="D11" s="746">
        <v>89498</v>
      </c>
      <c r="E11" s="746">
        <v>158678</v>
      </c>
      <c r="F11" s="746">
        <v>133587</v>
      </c>
      <c r="G11" s="746">
        <v>78356</v>
      </c>
      <c r="H11" s="746">
        <v>628576</v>
      </c>
    </row>
    <row r="12" spans="1:8">
      <c r="A12" s="725" t="s">
        <v>18</v>
      </c>
      <c r="B12" s="746">
        <v>177276</v>
      </c>
      <c r="C12" s="746">
        <v>428398</v>
      </c>
      <c r="D12" s="746">
        <v>319845</v>
      </c>
      <c r="E12" s="746">
        <v>266376</v>
      </c>
      <c r="F12" s="746">
        <v>226445</v>
      </c>
      <c r="G12" s="746">
        <v>182051</v>
      </c>
      <c r="H12" s="746">
        <v>1600391</v>
      </c>
    </row>
    <row r="13" spans="1:8">
      <c r="A13" s="729" t="s">
        <v>10</v>
      </c>
    </row>
  </sheetData>
  <mergeCells count="1">
    <mergeCell ref="B4:H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8"/>
  <sheetViews>
    <sheetView workbookViewId="0">
      <selection activeCell="A3" sqref="A3"/>
    </sheetView>
  </sheetViews>
  <sheetFormatPr defaultRowHeight="14.4"/>
  <sheetData>
    <row r="3" spans="1:34">
      <c r="A3" s="718" t="s">
        <v>450</v>
      </c>
    </row>
    <row r="4" spans="1:34">
      <c r="A4" s="719"/>
      <c r="B4" s="1190" t="s">
        <v>88</v>
      </c>
      <c r="C4" s="1190" t="s">
        <v>88</v>
      </c>
      <c r="D4" s="1190" t="s">
        <v>88</v>
      </c>
      <c r="E4" s="1190" t="s">
        <v>88</v>
      </c>
      <c r="F4" s="1190" t="s">
        <v>88</v>
      </c>
      <c r="G4" s="1190" t="s">
        <v>88</v>
      </c>
      <c r="H4" s="1190" t="s">
        <v>88</v>
      </c>
      <c r="I4" s="1190" t="s">
        <v>88</v>
      </c>
      <c r="J4" s="1190" t="s">
        <v>88</v>
      </c>
      <c r="K4" s="1190" t="s">
        <v>88</v>
      </c>
      <c r="L4" s="1190" t="s">
        <v>88</v>
      </c>
      <c r="M4" s="1190" t="s">
        <v>88</v>
      </c>
      <c r="N4" s="1190" t="s">
        <v>88</v>
      </c>
      <c r="O4" s="1190" t="s">
        <v>88</v>
      </c>
      <c r="P4" s="1190" t="s">
        <v>88</v>
      </c>
      <c r="Q4" s="1190" t="s">
        <v>88</v>
      </c>
      <c r="R4" s="1190" t="s">
        <v>88</v>
      </c>
      <c r="S4" s="1190" t="s">
        <v>88</v>
      </c>
      <c r="T4" s="1190" t="s">
        <v>88</v>
      </c>
      <c r="U4" s="1190" t="s">
        <v>88</v>
      </c>
      <c r="V4" s="1190" t="s">
        <v>88</v>
      </c>
      <c r="W4" s="1190" t="s">
        <v>88</v>
      </c>
      <c r="X4" s="1190" t="s">
        <v>88</v>
      </c>
      <c r="Y4" s="1190" t="s">
        <v>88</v>
      </c>
      <c r="Z4" s="1190" t="s">
        <v>88</v>
      </c>
      <c r="AA4" s="1190" t="s">
        <v>88</v>
      </c>
      <c r="AB4" s="1190" t="s">
        <v>88</v>
      </c>
      <c r="AC4" s="1190" t="s">
        <v>88</v>
      </c>
      <c r="AD4" s="1190" t="s">
        <v>88</v>
      </c>
      <c r="AE4" s="1190" t="s">
        <v>88</v>
      </c>
      <c r="AF4" s="1190" t="s">
        <v>88</v>
      </c>
      <c r="AG4" s="1190" t="s">
        <v>88</v>
      </c>
      <c r="AH4" s="1190" t="s">
        <v>88</v>
      </c>
    </row>
    <row r="5" spans="1:34">
      <c r="A5" s="719"/>
      <c r="B5" s="720" t="s">
        <v>155</v>
      </c>
      <c r="C5" s="720" t="s">
        <v>156</v>
      </c>
      <c r="D5" s="720" t="s">
        <v>157</v>
      </c>
      <c r="E5" s="720" t="s">
        <v>158</v>
      </c>
      <c r="F5" s="720" t="s">
        <v>159</v>
      </c>
      <c r="G5" s="720" t="s">
        <v>160</v>
      </c>
      <c r="H5" s="720" t="s">
        <v>161</v>
      </c>
      <c r="I5" s="720" t="s">
        <v>162</v>
      </c>
      <c r="J5" s="720" t="s">
        <v>163</v>
      </c>
      <c r="K5" s="720" t="s">
        <v>164</v>
      </c>
      <c r="L5" s="720" t="s">
        <v>165</v>
      </c>
      <c r="M5" s="720" t="s">
        <v>166</v>
      </c>
      <c r="N5" s="720" t="s">
        <v>167</v>
      </c>
      <c r="O5" s="720" t="s">
        <v>168</v>
      </c>
      <c r="P5" s="720" t="s">
        <v>169</v>
      </c>
      <c r="Q5" s="720" t="s">
        <v>170</v>
      </c>
      <c r="R5" s="720" t="s">
        <v>171</v>
      </c>
      <c r="S5" s="720" t="s">
        <v>172</v>
      </c>
      <c r="T5" s="720" t="s">
        <v>173</v>
      </c>
      <c r="U5" s="720" t="s">
        <v>174</v>
      </c>
      <c r="V5" s="720" t="s">
        <v>175</v>
      </c>
      <c r="W5" s="720" t="s">
        <v>176</v>
      </c>
      <c r="X5" s="720" t="s">
        <v>177</v>
      </c>
      <c r="Y5" s="720" t="s">
        <v>178</v>
      </c>
      <c r="Z5" s="720" t="s">
        <v>179</v>
      </c>
      <c r="AA5" s="720" t="s">
        <v>180</v>
      </c>
      <c r="AB5" s="720" t="s">
        <v>181</v>
      </c>
      <c r="AC5" s="720" t="s">
        <v>182</v>
      </c>
      <c r="AD5" s="720" t="s">
        <v>183</v>
      </c>
      <c r="AE5" s="720" t="s">
        <v>184</v>
      </c>
      <c r="AF5" s="720" t="s">
        <v>55</v>
      </c>
      <c r="AG5" s="720" t="s">
        <v>185</v>
      </c>
      <c r="AH5" s="720" t="s">
        <v>25</v>
      </c>
    </row>
    <row r="6" spans="1:34">
      <c r="A6" s="725" t="s">
        <v>152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19"/>
      <c r="AB6" s="719"/>
      <c r="AC6" s="719"/>
      <c r="AD6" s="719"/>
      <c r="AE6" s="719"/>
      <c r="AF6" s="719"/>
      <c r="AG6" s="719"/>
      <c r="AH6" s="719"/>
    </row>
    <row r="7" spans="1:34">
      <c r="A7" s="725" t="s">
        <v>89</v>
      </c>
      <c r="B7" s="719"/>
      <c r="C7" s="746">
        <v>13722</v>
      </c>
      <c r="D7" s="746">
        <v>9870</v>
      </c>
      <c r="E7" s="746">
        <v>10170</v>
      </c>
      <c r="F7" s="746">
        <v>5745</v>
      </c>
      <c r="G7" s="746">
        <v>6055</v>
      </c>
      <c r="H7" s="746">
        <v>10288</v>
      </c>
      <c r="I7" s="746">
        <v>5598</v>
      </c>
      <c r="J7" s="746">
        <v>11718</v>
      </c>
      <c r="K7" s="746">
        <v>12181</v>
      </c>
      <c r="L7" s="746">
        <v>15439</v>
      </c>
      <c r="M7" s="746">
        <v>7180</v>
      </c>
      <c r="N7" s="746">
        <v>2182</v>
      </c>
      <c r="O7" s="746">
        <v>3552</v>
      </c>
      <c r="P7" s="746">
        <v>1654</v>
      </c>
      <c r="Q7" s="746">
        <v>6363</v>
      </c>
      <c r="R7" s="746">
        <v>7842</v>
      </c>
      <c r="S7" s="746">
        <v>7408</v>
      </c>
      <c r="T7" s="746">
        <v>8086</v>
      </c>
      <c r="U7" s="746">
        <v>6495</v>
      </c>
      <c r="V7" s="746">
        <v>2954</v>
      </c>
      <c r="W7" s="746">
        <v>1267</v>
      </c>
      <c r="X7" s="746">
        <v>3935</v>
      </c>
      <c r="Y7" s="746">
        <v>4033</v>
      </c>
      <c r="Z7" s="746">
        <v>1928</v>
      </c>
      <c r="AA7" s="746">
        <v>2527</v>
      </c>
      <c r="AB7" s="746">
        <v>2565</v>
      </c>
      <c r="AC7" s="746">
        <v>2006</v>
      </c>
      <c r="AD7" s="746">
        <v>3336</v>
      </c>
      <c r="AE7" s="746">
        <v>4244</v>
      </c>
      <c r="AF7" s="746">
        <v>14866</v>
      </c>
      <c r="AG7" s="746">
        <v>210</v>
      </c>
      <c r="AH7" s="746">
        <v>195419</v>
      </c>
    </row>
    <row r="8" spans="1:34">
      <c r="A8" s="725" t="s">
        <v>90</v>
      </c>
      <c r="B8" s="746">
        <v>31477</v>
      </c>
      <c r="C8" s="719"/>
      <c r="D8" s="746">
        <v>22377</v>
      </c>
      <c r="E8" s="746">
        <v>16911</v>
      </c>
      <c r="F8" s="746">
        <v>10146</v>
      </c>
      <c r="G8" s="746">
        <v>14351</v>
      </c>
      <c r="H8" s="746">
        <v>18988</v>
      </c>
      <c r="I8" s="746">
        <v>13297</v>
      </c>
      <c r="J8" s="746">
        <v>21675</v>
      </c>
      <c r="K8" s="746">
        <v>21474</v>
      </c>
      <c r="L8" s="746">
        <v>21256</v>
      </c>
      <c r="M8" s="746">
        <v>16062</v>
      </c>
      <c r="N8" s="746">
        <v>4729</v>
      </c>
      <c r="O8" s="746">
        <v>6634</v>
      </c>
      <c r="P8" s="746">
        <v>4246</v>
      </c>
      <c r="Q8" s="746">
        <v>15779</v>
      </c>
      <c r="R8" s="746">
        <v>28136</v>
      </c>
      <c r="S8" s="746">
        <v>30796</v>
      </c>
      <c r="T8" s="746">
        <v>19201</v>
      </c>
      <c r="U8" s="746">
        <v>11522</v>
      </c>
      <c r="V8" s="746">
        <v>7254</v>
      </c>
      <c r="W8" s="746">
        <v>3497</v>
      </c>
      <c r="X8" s="746">
        <v>14198</v>
      </c>
      <c r="Y8" s="746">
        <v>13955</v>
      </c>
      <c r="Z8" s="746">
        <v>7134</v>
      </c>
      <c r="AA8" s="746">
        <v>7199</v>
      </c>
      <c r="AB8" s="746">
        <v>7859</v>
      </c>
      <c r="AC8" s="746">
        <v>5277</v>
      </c>
      <c r="AD8" s="746">
        <v>8266</v>
      </c>
      <c r="AE8" s="746">
        <v>8680</v>
      </c>
      <c r="AF8" s="746">
        <v>49046</v>
      </c>
      <c r="AG8" s="746">
        <v>316</v>
      </c>
      <c r="AH8" s="746">
        <v>461738</v>
      </c>
    </row>
    <row r="9" spans="1:34">
      <c r="A9" s="725" t="s">
        <v>91</v>
      </c>
      <c r="B9" s="746">
        <v>21820</v>
      </c>
      <c r="C9" s="746">
        <v>25387</v>
      </c>
      <c r="D9" s="719"/>
      <c r="E9" s="746">
        <v>11366</v>
      </c>
      <c r="F9" s="746">
        <v>6375</v>
      </c>
      <c r="G9" s="746">
        <v>9270</v>
      </c>
      <c r="H9" s="746">
        <v>12904</v>
      </c>
      <c r="I9" s="746">
        <v>8390</v>
      </c>
      <c r="J9" s="746">
        <v>13666</v>
      </c>
      <c r="K9" s="746">
        <v>13503</v>
      </c>
      <c r="L9" s="746">
        <v>11871</v>
      </c>
      <c r="M9" s="746">
        <v>10088</v>
      </c>
      <c r="N9" s="746">
        <v>3027</v>
      </c>
      <c r="O9" s="746">
        <v>4891</v>
      </c>
      <c r="P9" s="746">
        <v>2490</v>
      </c>
      <c r="Q9" s="746">
        <v>9710</v>
      </c>
      <c r="R9" s="746">
        <v>10743</v>
      </c>
      <c r="S9" s="746">
        <v>12255</v>
      </c>
      <c r="T9" s="746">
        <v>7262</v>
      </c>
      <c r="U9" s="746">
        <v>6806</v>
      </c>
      <c r="V9" s="746">
        <v>4911</v>
      </c>
      <c r="W9" s="746">
        <v>2070</v>
      </c>
      <c r="X9" s="746">
        <v>5774</v>
      </c>
      <c r="Y9" s="746">
        <v>9293</v>
      </c>
      <c r="Z9" s="746">
        <v>5616</v>
      </c>
      <c r="AA9" s="746">
        <v>5132</v>
      </c>
      <c r="AB9" s="746">
        <v>5647</v>
      </c>
      <c r="AC9" s="746">
        <v>3850</v>
      </c>
      <c r="AD9" s="746">
        <v>6003</v>
      </c>
      <c r="AE9" s="746">
        <v>7933</v>
      </c>
      <c r="AF9" s="746">
        <v>45684</v>
      </c>
      <c r="AG9" s="746">
        <v>243</v>
      </c>
      <c r="AH9" s="746">
        <v>303980</v>
      </c>
    </row>
    <row r="10" spans="1:34">
      <c r="A10" s="725" t="s">
        <v>92</v>
      </c>
      <c r="B10" s="746">
        <v>1509</v>
      </c>
      <c r="C10" s="746">
        <v>1746</v>
      </c>
      <c r="D10" s="746">
        <v>986</v>
      </c>
      <c r="E10" s="719"/>
      <c r="F10" s="746">
        <v>7379</v>
      </c>
      <c r="G10" s="746">
        <v>4549</v>
      </c>
      <c r="H10" s="746">
        <v>9303</v>
      </c>
      <c r="I10" s="746">
        <v>12840</v>
      </c>
      <c r="J10" s="746">
        <v>9570</v>
      </c>
      <c r="K10" s="746">
        <v>2164</v>
      </c>
      <c r="L10" s="746">
        <v>1461</v>
      </c>
      <c r="M10" s="746">
        <v>3168</v>
      </c>
      <c r="N10" s="746">
        <v>622</v>
      </c>
      <c r="O10" s="746">
        <v>313</v>
      </c>
      <c r="P10" s="746">
        <v>168</v>
      </c>
      <c r="Q10" s="746">
        <v>671</v>
      </c>
      <c r="R10" s="746">
        <v>1538</v>
      </c>
      <c r="S10" s="746">
        <v>1249</v>
      </c>
      <c r="T10" s="746">
        <v>303</v>
      </c>
      <c r="U10" s="746">
        <v>306</v>
      </c>
      <c r="V10" s="746">
        <v>293</v>
      </c>
      <c r="W10" s="746">
        <v>208</v>
      </c>
      <c r="X10" s="746">
        <v>296</v>
      </c>
      <c r="Y10" s="746">
        <v>370</v>
      </c>
      <c r="Z10" s="746">
        <v>335</v>
      </c>
      <c r="AA10" s="746">
        <v>219</v>
      </c>
      <c r="AB10" s="746">
        <v>238</v>
      </c>
      <c r="AC10" s="746">
        <v>252</v>
      </c>
      <c r="AD10" s="746">
        <v>281</v>
      </c>
      <c r="AE10" s="746">
        <v>2498</v>
      </c>
      <c r="AF10" s="746">
        <v>3712</v>
      </c>
      <c r="AG10" s="746">
        <v>107</v>
      </c>
      <c r="AH10" s="746">
        <v>68654</v>
      </c>
    </row>
    <row r="11" spans="1:34">
      <c r="A11" s="725" t="s">
        <v>93</v>
      </c>
      <c r="B11" s="746">
        <v>791</v>
      </c>
      <c r="C11" s="746">
        <v>1007</v>
      </c>
      <c r="D11" s="746">
        <v>515</v>
      </c>
      <c r="E11" s="746">
        <v>2445</v>
      </c>
      <c r="F11" s="719"/>
      <c r="G11" s="746">
        <v>7126</v>
      </c>
      <c r="H11" s="746">
        <v>7424</v>
      </c>
      <c r="I11" s="746">
        <v>1832</v>
      </c>
      <c r="J11" s="746">
        <v>574</v>
      </c>
      <c r="K11" s="746">
        <v>476</v>
      </c>
      <c r="L11" s="746">
        <v>317</v>
      </c>
      <c r="M11" s="746">
        <v>413</v>
      </c>
      <c r="N11" s="746">
        <v>277</v>
      </c>
      <c r="O11" s="746">
        <v>468</v>
      </c>
      <c r="P11" s="746">
        <v>188</v>
      </c>
      <c r="Q11" s="746">
        <v>218</v>
      </c>
      <c r="R11" s="746">
        <v>847</v>
      </c>
      <c r="S11" s="746">
        <v>604</v>
      </c>
      <c r="T11" s="746">
        <v>163</v>
      </c>
      <c r="U11" s="746">
        <v>134</v>
      </c>
      <c r="V11" s="746">
        <v>129</v>
      </c>
      <c r="W11" s="746">
        <v>73</v>
      </c>
      <c r="X11" s="746">
        <v>195</v>
      </c>
      <c r="Y11" s="746">
        <v>216</v>
      </c>
      <c r="Z11" s="746">
        <v>311</v>
      </c>
      <c r="AA11" s="746">
        <v>193</v>
      </c>
      <c r="AB11" s="746">
        <v>155</v>
      </c>
      <c r="AC11" s="746">
        <v>272</v>
      </c>
      <c r="AD11" s="746">
        <v>162</v>
      </c>
      <c r="AE11" s="746">
        <v>1087</v>
      </c>
      <c r="AF11" s="746">
        <v>10925</v>
      </c>
      <c r="AG11" s="746">
        <v>110</v>
      </c>
      <c r="AH11" s="746">
        <v>39647</v>
      </c>
    </row>
    <row r="12" spans="1:34">
      <c r="A12" s="725" t="s">
        <v>94</v>
      </c>
      <c r="B12" s="746">
        <v>409</v>
      </c>
      <c r="C12" s="746">
        <v>617</v>
      </c>
      <c r="D12" s="746">
        <v>345</v>
      </c>
      <c r="E12" s="746">
        <v>462</v>
      </c>
      <c r="F12" s="746">
        <v>2281</v>
      </c>
      <c r="G12" s="719"/>
      <c r="H12" s="746">
        <v>3296</v>
      </c>
      <c r="I12" s="746">
        <v>3001</v>
      </c>
      <c r="J12" s="746">
        <v>212</v>
      </c>
      <c r="K12" s="746">
        <v>224</v>
      </c>
      <c r="L12" s="746">
        <v>153</v>
      </c>
      <c r="M12" s="746">
        <v>213</v>
      </c>
      <c r="N12" s="746">
        <v>89</v>
      </c>
      <c r="O12" s="746">
        <v>111</v>
      </c>
      <c r="P12" s="746">
        <v>77</v>
      </c>
      <c r="Q12" s="746">
        <v>152</v>
      </c>
      <c r="R12" s="746">
        <v>399</v>
      </c>
      <c r="S12" s="746">
        <v>296</v>
      </c>
      <c r="T12" s="746">
        <v>86</v>
      </c>
      <c r="U12" s="746">
        <v>77</v>
      </c>
      <c r="V12" s="746">
        <v>110</v>
      </c>
      <c r="W12" s="746">
        <v>47</v>
      </c>
      <c r="X12" s="746">
        <v>95</v>
      </c>
      <c r="Y12" s="746">
        <v>149</v>
      </c>
      <c r="Z12" s="746">
        <v>169</v>
      </c>
      <c r="AA12" s="746">
        <v>85</v>
      </c>
      <c r="AB12" s="746">
        <v>94</v>
      </c>
      <c r="AC12" s="746">
        <v>120</v>
      </c>
      <c r="AD12" s="746">
        <v>123</v>
      </c>
      <c r="AE12" s="746">
        <v>551</v>
      </c>
      <c r="AF12" s="746">
        <v>2043</v>
      </c>
      <c r="AG12" s="746">
        <v>134</v>
      </c>
      <c r="AH12" s="746">
        <v>16220</v>
      </c>
    </row>
    <row r="13" spans="1:34">
      <c r="A13" s="725" t="s">
        <v>95</v>
      </c>
      <c r="B13" s="746">
        <v>1694</v>
      </c>
      <c r="C13" s="746">
        <v>2179</v>
      </c>
      <c r="D13" s="746">
        <v>1227</v>
      </c>
      <c r="E13" s="746">
        <v>6380</v>
      </c>
      <c r="F13" s="746">
        <v>14205</v>
      </c>
      <c r="G13" s="746">
        <v>15832</v>
      </c>
      <c r="H13" s="719"/>
      <c r="I13" s="746">
        <v>10777</v>
      </c>
      <c r="J13" s="746">
        <v>1698</v>
      </c>
      <c r="K13" s="746">
        <v>1433</v>
      </c>
      <c r="L13" s="746">
        <v>1016</v>
      </c>
      <c r="M13" s="746">
        <v>1317</v>
      </c>
      <c r="N13" s="746">
        <v>403</v>
      </c>
      <c r="O13" s="746">
        <v>472</v>
      </c>
      <c r="P13" s="746">
        <v>221</v>
      </c>
      <c r="Q13" s="746">
        <v>738</v>
      </c>
      <c r="R13" s="746">
        <v>2013</v>
      </c>
      <c r="S13" s="746">
        <v>1842</v>
      </c>
      <c r="T13" s="746">
        <v>446</v>
      </c>
      <c r="U13" s="746">
        <v>334</v>
      </c>
      <c r="V13" s="746">
        <v>500</v>
      </c>
      <c r="W13" s="746">
        <v>239</v>
      </c>
      <c r="X13" s="746">
        <v>488</v>
      </c>
      <c r="Y13" s="746">
        <v>480</v>
      </c>
      <c r="Z13" s="746">
        <v>320</v>
      </c>
      <c r="AA13" s="746">
        <v>272</v>
      </c>
      <c r="AB13" s="746">
        <v>282</v>
      </c>
      <c r="AC13" s="746">
        <v>333</v>
      </c>
      <c r="AD13" s="746">
        <v>347</v>
      </c>
      <c r="AE13" s="746">
        <v>925</v>
      </c>
      <c r="AF13" s="746">
        <v>5236</v>
      </c>
      <c r="AG13" s="746">
        <v>109</v>
      </c>
      <c r="AH13" s="746">
        <v>73758</v>
      </c>
    </row>
    <row r="14" spans="1:34">
      <c r="A14" s="725" t="s">
        <v>96</v>
      </c>
      <c r="B14" s="746">
        <v>690</v>
      </c>
      <c r="C14" s="746">
        <v>826</v>
      </c>
      <c r="D14" s="746">
        <v>529</v>
      </c>
      <c r="E14" s="746">
        <v>2431</v>
      </c>
      <c r="F14" s="746">
        <v>738</v>
      </c>
      <c r="G14" s="746">
        <v>2673</v>
      </c>
      <c r="H14" s="746">
        <v>3837</v>
      </c>
      <c r="I14" s="719"/>
      <c r="J14" s="746">
        <v>848</v>
      </c>
      <c r="K14" s="746">
        <v>415</v>
      </c>
      <c r="L14" s="746">
        <v>239</v>
      </c>
      <c r="M14" s="746">
        <v>1621</v>
      </c>
      <c r="N14" s="746">
        <v>141</v>
      </c>
      <c r="O14" s="746">
        <v>264</v>
      </c>
      <c r="P14" s="746">
        <v>187</v>
      </c>
      <c r="Q14" s="746">
        <v>164</v>
      </c>
      <c r="R14" s="746">
        <v>796</v>
      </c>
      <c r="S14" s="746">
        <v>1027</v>
      </c>
      <c r="T14" s="746">
        <v>132</v>
      </c>
      <c r="U14" s="746">
        <v>124</v>
      </c>
      <c r="V14" s="746">
        <v>188</v>
      </c>
      <c r="W14" s="746">
        <v>70</v>
      </c>
      <c r="X14" s="746">
        <v>210</v>
      </c>
      <c r="Y14" s="746">
        <v>197</v>
      </c>
      <c r="Z14" s="746">
        <v>240</v>
      </c>
      <c r="AA14" s="746">
        <v>125</v>
      </c>
      <c r="AB14" s="746">
        <v>169</v>
      </c>
      <c r="AC14" s="746">
        <v>117</v>
      </c>
      <c r="AD14" s="746">
        <v>145</v>
      </c>
      <c r="AE14" s="746">
        <v>534</v>
      </c>
      <c r="AF14" s="746">
        <v>7942</v>
      </c>
      <c r="AG14" s="746">
        <v>77</v>
      </c>
      <c r="AH14" s="746">
        <v>27696</v>
      </c>
    </row>
    <row r="15" spans="1:34">
      <c r="A15" s="725" t="s">
        <v>97</v>
      </c>
      <c r="B15" s="746">
        <v>1573</v>
      </c>
      <c r="C15" s="746">
        <v>2122</v>
      </c>
      <c r="D15" s="746">
        <v>1087</v>
      </c>
      <c r="E15" s="746">
        <v>9080</v>
      </c>
      <c r="F15" s="746">
        <v>1665</v>
      </c>
      <c r="G15" s="746">
        <v>1601</v>
      </c>
      <c r="H15" s="746">
        <v>2008</v>
      </c>
      <c r="I15" s="746">
        <v>7006</v>
      </c>
      <c r="J15" s="719"/>
      <c r="K15" s="746">
        <v>9420</v>
      </c>
      <c r="L15" s="746">
        <v>3910</v>
      </c>
      <c r="M15" s="746">
        <v>5400</v>
      </c>
      <c r="N15" s="746">
        <v>594</v>
      </c>
      <c r="O15" s="746">
        <v>298</v>
      </c>
      <c r="P15" s="746">
        <v>205</v>
      </c>
      <c r="Q15" s="746">
        <v>2989</v>
      </c>
      <c r="R15" s="746">
        <v>1669</v>
      </c>
      <c r="S15" s="746">
        <v>2206</v>
      </c>
      <c r="T15" s="746">
        <v>391</v>
      </c>
      <c r="U15" s="746">
        <v>274</v>
      </c>
      <c r="V15" s="746">
        <v>282</v>
      </c>
      <c r="W15" s="746">
        <v>112</v>
      </c>
      <c r="X15" s="746">
        <v>277</v>
      </c>
      <c r="Y15" s="746">
        <v>384</v>
      </c>
      <c r="Z15" s="746">
        <v>250</v>
      </c>
      <c r="AA15" s="746">
        <v>193</v>
      </c>
      <c r="AB15" s="746">
        <v>256</v>
      </c>
      <c r="AC15" s="746">
        <v>188</v>
      </c>
      <c r="AD15" s="746">
        <v>207</v>
      </c>
      <c r="AE15" s="746">
        <v>1283</v>
      </c>
      <c r="AF15" s="746">
        <v>1504</v>
      </c>
      <c r="AG15" s="746">
        <v>131</v>
      </c>
      <c r="AH15" s="746">
        <v>58565</v>
      </c>
    </row>
    <row r="16" spans="1:34">
      <c r="A16" s="725" t="s">
        <v>98</v>
      </c>
      <c r="B16" s="746">
        <v>2179</v>
      </c>
      <c r="C16" s="746">
        <v>2304</v>
      </c>
      <c r="D16" s="746">
        <v>1237</v>
      </c>
      <c r="E16" s="746">
        <v>2235</v>
      </c>
      <c r="F16" s="746">
        <v>907</v>
      </c>
      <c r="G16" s="746">
        <v>1253</v>
      </c>
      <c r="H16" s="746">
        <v>1928</v>
      </c>
      <c r="I16" s="746">
        <v>1545</v>
      </c>
      <c r="J16" s="746">
        <v>9196</v>
      </c>
      <c r="K16" s="719"/>
      <c r="L16" s="746">
        <v>8999</v>
      </c>
      <c r="M16" s="746">
        <v>4006</v>
      </c>
      <c r="N16" s="746">
        <v>903</v>
      </c>
      <c r="O16" s="746">
        <v>531</v>
      </c>
      <c r="P16" s="746">
        <v>538</v>
      </c>
      <c r="Q16" s="746">
        <v>5303</v>
      </c>
      <c r="R16" s="746">
        <v>1759</v>
      </c>
      <c r="S16" s="746">
        <v>1893</v>
      </c>
      <c r="T16" s="746">
        <v>477</v>
      </c>
      <c r="U16" s="746">
        <v>1357</v>
      </c>
      <c r="V16" s="746">
        <v>460</v>
      </c>
      <c r="W16" s="746">
        <v>144</v>
      </c>
      <c r="X16" s="746">
        <v>419</v>
      </c>
      <c r="Y16" s="746">
        <v>467</v>
      </c>
      <c r="Z16" s="746">
        <v>383</v>
      </c>
      <c r="AA16" s="746">
        <v>328</v>
      </c>
      <c r="AB16" s="746">
        <v>405</v>
      </c>
      <c r="AC16" s="746">
        <v>256</v>
      </c>
      <c r="AD16" s="746">
        <v>372</v>
      </c>
      <c r="AE16" s="746">
        <v>722</v>
      </c>
      <c r="AF16" s="746">
        <v>2984</v>
      </c>
      <c r="AG16" s="746">
        <v>76</v>
      </c>
      <c r="AH16" s="746">
        <v>55566</v>
      </c>
    </row>
    <row r="17" spans="1:34">
      <c r="A17" s="725" t="s">
        <v>99</v>
      </c>
      <c r="B17" s="746">
        <v>12894</v>
      </c>
      <c r="C17" s="746">
        <v>8489</v>
      </c>
      <c r="D17" s="746">
        <v>3615</v>
      </c>
      <c r="E17" s="746">
        <v>3235</v>
      </c>
      <c r="F17" s="746">
        <v>1532</v>
      </c>
      <c r="G17" s="746">
        <v>2278</v>
      </c>
      <c r="H17" s="746">
        <v>2935</v>
      </c>
      <c r="I17" s="746">
        <v>2902</v>
      </c>
      <c r="J17" s="746">
        <v>7439</v>
      </c>
      <c r="K17" s="746">
        <v>22157</v>
      </c>
      <c r="L17" s="719"/>
      <c r="M17" s="746">
        <v>3673</v>
      </c>
      <c r="N17" s="746">
        <v>1215</v>
      </c>
      <c r="O17" s="746">
        <v>983</v>
      </c>
      <c r="P17" s="746">
        <v>639</v>
      </c>
      <c r="Q17" s="746">
        <v>9621</v>
      </c>
      <c r="R17" s="746">
        <v>4829</v>
      </c>
      <c r="S17" s="746">
        <v>6174</v>
      </c>
      <c r="T17" s="746">
        <v>1927</v>
      </c>
      <c r="U17" s="746">
        <v>2719</v>
      </c>
      <c r="V17" s="746">
        <v>991</v>
      </c>
      <c r="W17" s="746">
        <v>320</v>
      </c>
      <c r="X17" s="746">
        <v>1061</v>
      </c>
      <c r="Y17" s="746">
        <v>1108</v>
      </c>
      <c r="Z17" s="746">
        <v>582</v>
      </c>
      <c r="AA17" s="746">
        <v>575</v>
      </c>
      <c r="AB17" s="746">
        <v>616</v>
      </c>
      <c r="AC17" s="746">
        <v>455</v>
      </c>
      <c r="AD17" s="746">
        <v>639</v>
      </c>
      <c r="AE17" s="746">
        <v>1642</v>
      </c>
      <c r="AF17" s="746">
        <v>2732</v>
      </c>
      <c r="AG17" s="746">
        <v>125</v>
      </c>
      <c r="AH17" s="746">
        <v>110102</v>
      </c>
    </row>
    <row r="18" spans="1:34">
      <c r="A18" s="725" t="s">
        <v>100</v>
      </c>
      <c r="B18" s="746">
        <v>649</v>
      </c>
      <c r="C18" s="746">
        <v>1030</v>
      </c>
      <c r="D18" s="746">
        <v>479</v>
      </c>
      <c r="E18" s="746">
        <v>391</v>
      </c>
      <c r="F18" s="746">
        <v>186</v>
      </c>
      <c r="G18" s="746">
        <v>246</v>
      </c>
      <c r="H18" s="746">
        <v>419</v>
      </c>
      <c r="I18" s="746">
        <v>1883</v>
      </c>
      <c r="J18" s="746">
        <v>1080</v>
      </c>
      <c r="K18" s="746">
        <v>827</v>
      </c>
      <c r="L18" s="746">
        <v>454</v>
      </c>
      <c r="M18" s="719"/>
      <c r="N18" s="746">
        <v>4749</v>
      </c>
      <c r="O18" s="746">
        <v>893</v>
      </c>
      <c r="P18" s="746">
        <v>208</v>
      </c>
      <c r="Q18" s="746">
        <v>1299</v>
      </c>
      <c r="R18" s="746">
        <v>1244</v>
      </c>
      <c r="S18" s="746">
        <v>4263</v>
      </c>
      <c r="T18" s="746">
        <v>195</v>
      </c>
      <c r="U18" s="746">
        <v>164</v>
      </c>
      <c r="V18" s="746">
        <v>249</v>
      </c>
      <c r="W18" s="746">
        <v>113</v>
      </c>
      <c r="X18" s="746">
        <v>224</v>
      </c>
      <c r="Y18" s="746">
        <v>206</v>
      </c>
      <c r="Z18" s="746">
        <v>206</v>
      </c>
      <c r="AA18" s="746">
        <v>152</v>
      </c>
      <c r="AB18" s="746">
        <v>170</v>
      </c>
      <c r="AC18" s="746">
        <v>169</v>
      </c>
      <c r="AD18" s="746">
        <v>140</v>
      </c>
      <c r="AE18" s="746">
        <v>294</v>
      </c>
      <c r="AF18" s="746">
        <v>8068</v>
      </c>
      <c r="AG18" s="746">
        <v>120</v>
      </c>
      <c r="AH18" s="746">
        <v>30770</v>
      </c>
    </row>
    <row r="19" spans="1:34">
      <c r="A19" s="725" t="s">
        <v>101</v>
      </c>
      <c r="B19" s="746">
        <v>591</v>
      </c>
      <c r="C19" s="746">
        <v>727</v>
      </c>
      <c r="D19" s="746">
        <v>421</v>
      </c>
      <c r="E19" s="746">
        <v>139</v>
      </c>
      <c r="F19" s="746">
        <v>118</v>
      </c>
      <c r="G19" s="746">
        <v>150</v>
      </c>
      <c r="H19" s="746">
        <v>299</v>
      </c>
      <c r="I19" s="746">
        <v>195</v>
      </c>
      <c r="J19" s="746">
        <v>213</v>
      </c>
      <c r="K19" s="746">
        <v>294</v>
      </c>
      <c r="L19" s="746">
        <v>277</v>
      </c>
      <c r="M19" s="746">
        <v>3739</v>
      </c>
      <c r="N19" s="719"/>
      <c r="O19" s="746">
        <v>3357</v>
      </c>
      <c r="P19" s="746">
        <v>813</v>
      </c>
      <c r="Q19" s="746">
        <v>2470</v>
      </c>
      <c r="R19" s="746">
        <v>394</v>
      </c>
      <c r="S19" s="746">
        <v>459</v>
      </c>
      <c r="T19" s="746">
        <v>192</v>
      </c>
      <c r="U19" s="746">
        <v>147</v>
      </c>
      <c r="V19" s="746">
        <v>472</v>
      </c>
      <c r="W19" s="746">
        <v>150</v>
      </c>
      <c r="X19" s="746">
        <v>129</v>
      </c>
      <c r="Y19" s="746">
        <v>146</v>
      </c>
      <c r="Z19" s="746">
        <v>136</v>
      </c>
      <c r="AA19" s="746">
        <v>104</v>
      </c>
      <c r="AB19" s="746">
        <v>122</v>
      </c>
      <c r="AC19" s="746">
        <v>96</v>
      </c>
      <c r="AD19" s="746">
        <v>102</v>
      </c>
      <c r="AE19" s="746">
        <v>261</v>
      </c>
      <c r="AF19" s="746">
        <v>2575</v>
      </c>
      <c r="AG19" s="746">
        <v>93</v>
      </c>
      <c r="AH19" s="746">
        <v>19381</v>
      </c>
    </row>
    <row r="20" spans="1:34">
      <c r="A20" s="725" t="s">
        <v>102</v>
      </c>
      <c r="B20" s="746">
        <v>2316</v>
      </c>
      <c r="C20" s="746">
        <v>2112</v>
      </c>
      <c r="D20" s="746">
        <v>1343</v>
      </c>
      <c r="E20" s="746">
        <v>849</v>
      </c>
      <c r="F20" s="746">
        <v>474</v>
      </c>
      <c r="G20" s="746">
        <v>596</v>
      </c>
      <c r="H20" s="746">
        <v>989</v>
      </c>
      <c r="I20" s="746">
        <v>685</v>
      </c>
      <c r="J20" s="746">
        <v>885</v>
      </c>
      <c r="K20" s="746">
        <v>1329</v>
      </c>
      <c r="L20" s="746">
        <v>777</v>
      </c>
      <c r="M20" s="746">
        <v>4609</v>
      </c>
      <c r="N20" s="746">
        <v>30773</v>
      </c>
      <c r="O20" s="719"/>
      <c r="P20" s="746">
        <v>14227</v>
      </c>
      <c r="Q20" s="746">
        <v>9160</v>
      </c>
      <c r="R20" s="746">
        <v>2640</v>
      </c>
      <c r="S20" s="746">
        <v>2679</v>
      </c>
      <c r="T20" s="746">
        <v>603</v>
      </c>
      <c r="U20" s="746">
        <v>1345</v>
      </c>
      <c r="V20" s="746">
        <v>4208</v>
      </c>
      <c r="W20" s="746">
        <v>1178</v>
      </c>
      <c r="X20" s="746">
        <v>820</v>
      </c>
      <c r="Y20" s="746">
        <v>645</v>
      </c>
      <c r="Z20" s="746">
        <v>521</v>
      </c>
      <c r="AA20" s="746">
        <v>437</v>
      </c>
      <c r="AB20" s="746">
        <v>454</v>
      </c>
      <c r="AC20" s="746">
        <v>373</v>
      </c>
      <c r="AD20" s="746">
        <v>459</v>
      </c>
      <c r="AE20" s="746">
        <v>715</v>
      </c>
      <c r="AF20" s="746">
        <v>22066</v>
      </c>
      <c r="AG20" s="746">
        <v>153</v>
      </c>
      <c r="AH20" s="746">
        <v>110420</v>
      </c>
    </row>
    <row r="21" spans="1:34">
      <c r="A21" s="725" t="s">
        <v>103</v>
      </c>
      <c r="B21" s="746">
        <v>180</v>
      </c>
      <c r="C21" s="746">
        <v>287</v>
      </c>
      <c r="D21" s="746">
        <v>193</v>
      </c>
      <c r="E21" s="746">
        <v>104</v>
      </c>
      <c r="F21" s="746">
        <v>100</v>
      </c>
      <c r="G21" s="746">
        <v>117</v>
      </c>
      <c r="H21" s="746">
        <v>118</v>
      </c>
      <c r="I21" s="746">
        <v>167</v>
      </c>
      <c r="J21" s="746">
        <v>116</v>
      </c>
      <c r="K21" s="746">
        <v>254</v>
      </c>
      <c r="L21" s="746">
        <v>89</v>
      </c>
      <c r="M21" s="746">
        <v>316</v>
      </c>
      <c r="N21" s="746">
        <v>4590</v>
      </c>
      <c r="O21" s="746">
        <v>5867</v>
      </c>
      <c r="P21" s="719"/>
      <c r="Q21" s="746">
        <v>3309</v>
      </c>
      <c r="R21" s="746">
        <v>161</v>
      </c>
      <c r="S21" s="746">
        <v>158</v>
      </c>
      <c r="T21" s="746">
        <v>153</v>
      </c>
      <c r="U21" s="746">
        <v>2031</v>
      </c>
      <c r="V21" s="746">
        <v>4365</v>
      </c>
      <c r="W21" s="746">
        <v>423</v>
      </c>
      <c r="X21" s="746">
        <v>173</v>
      </c>
      <c r="Y21" s="746">
        <v>173</v>
      </c>
      <c r="Z21" s="746">
        <v>251</v>
      </c>
      <c r="AA21" s="746">
        <v>127</v>
      </c>
      <c r="AB21" s="746">
        <v>109</v>
      </c>
      <c r="AC21" s="746">
        <v>184</v>
      </c>
      <c r="AD21" s="746">
        <v>83</v>
      </c>
      <c r="AE21" s="746">
        <v>246</v>
      </c>
      <c r="AF21" s="746">
        <v>6872</v>
      </c>
      <c r="AG21" s="746">
        <v>85</v>
      </c>
      <c r="AH21" s="746">
        <v>31401</v>
      </c>
    </row>
    <row r="22" spans="1:34">
      <c r="A22" s="725" t="s">
        <v>104</v>
      </c>
      <c r="B22" s="746">
        <v>391</v>
      </c>
      <c r="C22" s="746">
        <v>741</v>
      </c>
      <c r="D22" s="746">
        <v>363</v>
      </c>
      <c r="E22" s="746">
        <v>177</v>
      </c>
      <c r="F22" s="746">
        <v>108</v>
      </c>
      <c r="G22" s="746">
        <v>141</v>
      </c>
      <c r="H22" s="746">
        <v>212</v>
      </c>
      <c r="I22" s="746">
        <v>182</v>
      </c>
      <c r="J22" s="746">
        <v>312</v>
      </c>
      <c r="K22" s="746">
        <v>2547</v>
      </c>
      <c r="L22" s="746">
        <v>417</v>
      </c>
      <c r="M22" s="746">
        <v>1337</v>
      </c>
      <c r="N22" s="746">
        <v>1976</v>
      </c>
      <c r="O22" s="746">
        <v>813</v>
      </c>
      <c r="P22" s="746">
        <v>3127</v>
      </c>
      <c r="Q22" s="719"/>
      <c r="R22" s="746">
        <v>195</v>
      </c>
      <c r="S22" s="746">
        <v>216</v>
      </c>
      <c r="T22" s="746">
        <v>139</v>
      </c>
      <c r="U22" s="746">
        <v>362</v>
      </c>
      <c r="V22" s="746">
        <v>409</v>
      </c>
      <c r="W22" s="746">
        <v>110</v>
      </c>
      <c r="X22" s="746">
        <v>134</v>
      </c>
      <c r="Y22" s="746">
        <v>194</v>
      </c>
      <c r="Z22" s="746">
        <v>129</v>
      </c>
      <c r="AA22" s="746">
        <v>100</v>
      </c>
      <c r="AB22" s="746">
        <v>220</v>
      </c>
      <c r="AC22" s="746">
        <v>79</v>
      </c>
      <c r="AD22" s="746">
        <v>134</v>
      </c>
      <c r="AE22" s="746">
        <v>153</v>
      </c>
      <c r="AF22" s="746">
        <v>1223</v>
      </c>
      <c r="AG22" s="746">
        <v>96</v>
      </c>
      <c r="AH22" s="746">
        <v>16737</v>
      </c>
    </row>
    <row r="23" spans="1:34">
      <c r="A23" s="725" t="s">
        <v>105</v>
      </c>
      <c r="B23" s="746">
        <v>722</v>
      </c>
      <c r="C23" s="746">
        <v>1259</v>
      </c>
      <c r="D23" s="746">
        <v>573</v>
      </c>
      <c r="E23" s="746">
        <v>358</v>
      </c>
      <c r="F23" s="746">
        <v>289</v>
      </c>
      <c r="G23" s="746">
        <v>1537</v>
      </c>
      <c r="H23" s="746">
        <v>717</v>
      </c>
      <c r="I23" s="746">
        <v>2033</v>
      </c>
      <c r="J23" s="746">
        <v>309</v>
      </c>
      <c r="K23" s="746">
        <v>330</v>
      </c>
      <c r="L23" s="746">
        <v>247</v>
      </c>
      <c r="M23" s="746">
        <v>1037</v>
      </c>
      <c r="N23" s="746">
        <v>263</v>
      </c>
      <c r="O23" s="746">
        <v>550</v>
      </c>
      <c r="P23" s="746">
        <v>317</v>
      </c>
      <c r="Q23" s="746">
        <v>241</v>
      </c>
      <c r="R23" s="719"/>
      <c r="S23" s="746">
        <v>22367</v>
      </c>
      <c r="T23" s="746">
        <v>172</v>
      </c>
      <c r="U23" s="746">
        <v>158</v>
      </c>
      <c r="V23" s="746">
        <v>295</v>
      </c>
      <c r="W23" s="746">
        <v>123</v>
      </c>
      <c r="X23" s="746">
        <v>225</v>
      </c>
      <c r="Y23" s="746">
        <v>224</v>
      </c>
      <c r="Z23" s="746">
        <v>271</v>
      </c>
      <c r="AA23" s="746">
        <v>238</v>
      </c>
      <c r="AB23" s="746">
        <v>194</v>
      </c>
      <c r="AC23" s="746">
        <v>157</v>
      </c>
      <c r="AD23" s="746">
        <v>236</v>
      </c>
      <c r="AE23" s="746">
        <v>380</v>
      </c>
      <c r="AF23" s="746">
        <v>5932</v>
      </c>
      <c r="AG23" s="746">
        <v>94</v>
      </c>
      <c r="AH23" s="746">
        <v>41848</v>
      </c>
    </row>
    <row r="24" spans="1:34">
      <c r="A24" s="725" t="s">
        <v>106</v>
      </c>
      <c r="B24" s="746">
        <v>397</v>
      </c>
      <c r="C24" s="746">
        <v>960</v>
      </c>
      <c r="D24" s="746">
        <v>431</v>
      </c>
      <c r="E24" s="746">
        <v>185</v>
      </c>
      <c r="F24" s="746">
        <v>140</v>
      </c>
      <c r="G24" s="746">
        <v>248</v>
      </c>
      <c r="H24" s="746">
        <v>317</v>
      </c>
      <c r="I24" s="746">
        <v>1492</v>
      </c>
      <c r="J24" s="746">
        <v>212</v>
      </c>
      <c r="K24" s="746">
        <v>255</v>
      </c>
      <c r="L24" s="746">
        <v>193</v>
      </c>
      <c r="M24" s="746">
        <v>2145</v>
      </c>
      <c r="N24" s="746">
        <v>299</v>
      </c>
      <c r="O24" s="746">
        <v>335</v>
      </c>
      <c r="P24" s="746">
        <v>128</v>
      </c>
      <c r="Q24" s="746">
        <v>148</v>
      </c>
      <c r="R24" s="746">
        <v>6453</v>
      </c>
      <c r="S24" s="719"/>
      <c r="T24" s="746">
        <v>101</v>
      </c>
      <c r="U24" s="746">
        <v>93</v>
      </c>
      <c r="V24" s="746">
        <v>114</v>
      </c>
      <c r="W24" s="746">
        <v>63</v>
      </c>
      <c r="X24" s="746">
        <v>139</v>
      </c>
      <c r="Y24" s="746">
        <v>184</v>
      </c>
      <c r="Z24" s="746">
        <v>109</v>
      </c>
      <c r="AA24" s="746">
        <v>86</v>
      </c>
      <c r="AB24" s="746">
        <v>83</v>
      </c>
      <c r="AC24" s="746">
        <v>81</v>
      </c>
      <c r="AD24" s="746">
        <v>100</v>
      </c>
      <c r="AE24" s="746">
        <v>177</v>
      </c>
      <c r="AF24" s="746">
        <v>2098</v>
      </c>
      <c r="AG24" s="746">
        <v>58</v>
      </c>
      <c r="AH24" s="746">
        <v>17824</v>
      </c>
    </row>
    <row r="25" spans="1:34">
      <c r="A25" s="725" t="s">
        <v>107</v>
      </c>
      <c r="B25" s="746">
        <v>5938</v>
      </c>
      <c r="C25" s="746">
        <v>9722</v>
      </c>
      <c r="D25" s="746">
        <v>1545</v>
      </c>
      <c r="E25" s="746">
        <v>797</v>
      </c>
      <c r="F25" s="746">
        <v>540</v>
      </c>
      <c r="G25" s="746">
        <v>649</v>
      </c>
      <c r="H25" s="746">
        <v>849</v>
      </c>
      <c r="I25" s="746">
        <v>700</v>
      </c>
      <c r="J25" s="746">
        <v>1115</v>
      </c>
      <c r="K25" s="746">
        <v>1060</v>
      </c>
      <c r="L25" s="746">
        <v>1651</v>
      </c>
      <c r="M25" s="746">
        <v>888</v>
      </c>
      <c r="N25" s="746">
        <v>314</v>
      </c>
      <c r="O25" s="746">
        <v>614</v>
      </c>
      <c r="P25" s="746">
        <v>432</v>
      </c>
      <c r="Q25" s="746">
        <v>713</v>
      </c>
      <c r="R25" s="746">
        <v>1324</v>
      </c>
      <c r="S25" s="746">
        <v>1217</v>
      </c>
      <c r="T25" s="719"/>
      <c r="U25" s="746">
        <v>5056</v>
      </c>
      <c r="V25" s="746">
        <v>859</v>
      </c>
      <c r="W25" s="746">
        <v>1728</v>
      </c>
      <c r="X25" s="746">
        <v>5121</v>
      </c>
      <c r="Y25" s="746">
        <v>902</v>
      </c>
      <c r="Z25" s="746">
        <v>574</v>
      </c>
      <c r="AA25" s="746">
        <v>622</v>
      </c>
      <c r="AB25" s="746">
        <v>500</v>
      </c>
      <c r="AC25" s="746">
        <v>265</v>
      </c>
      <c r="AD25" s="746">
        <v>377</v>
      </c>
      <c r="AE25" s="746">
        <v>717</v>
      </c>
      <c r="AF25" s="746">
        <v>1532</v>
      </c>
      <c r="AG25" s="746">
        <v>61</v>
      </c>
      <c r="AH25" s="746">
        <v>48382</v>
      </c>
    </row>
    <row r="26" spans="1:34">
      <c r="A26" s="725" t="s">
        <v>108</v>
      </c>
      <c r="B26" s="746">
        <v>558</v>
      </c>
      <c r="C26" s="746">
        <v>745</v>
      </c>
      <c r="D26" s="746">
        <v>418</v>
      </c>
      <c r="E26" s="746">
        <v>98</v>
      </c>
      <c r="F26" s="746">
        <v>80</v>
      </c>
      <c r="G26" s="746">
        <v>127</v>
      </c>
      <c r="H26" s="746">
        <v>162</v>
      </c>
      <c r="I26" s="746">
        <v>191</v>
      </c>
      <c r="J26" s="746">
        <v>167</v>
      </c>
      <c r="K26" s="746">
        <v>1282</v>
      </c>
      <c r="L26" s="746">
        <v>631</v>
      </c>
      <c r="M26" s="746">
        <v>197</v>
      </c>
      <c r="N26" s="746">
        <v>171</v>
      </c>
      <c r="O26" s="746">
        <v>333</v>
      </c>
      <c r="P26" s="746">
        <v>1274</v>
      </c>
      <c r="Q26" s="746">
        <v>516</v>
      </c>
      <c r="R26" s="746">
        <v>139</v>
      </c>
      <c r="S26" s="746">
        <v>149</v>
      </c>
      <c r="T26" s="746">
        <v>2635</v>
      </c>
      <c r="U26" s="719"/>
      <c r="V26" s="746">
        <v>2736</v>
      </c>
      <c r="W26" s="746">
        <v>1682</v>
      </c>
      <c r="X26" s="746">
        <v>273</v>
      </c>
      <c r="Y26" s="746">
        <v>425</v>
      </c>
      <c r="Z26" s="746">
        <v>366</v>
      </c>
      <c r="AA26" s="746">
        <v>295</v>
      </c>
      <c r="AB26" s="746">
        <v>292</v>
      </c>
      <c r="AC26" s="746">
        <v>290</v>
      </c>
      <c r="AD26" s="746">
        <v>150</v>
      </c>
      <c r="AE26" s="746">
        <v>366</v>
      </c>
      <c r="AF26" s="746">
        <v>956</v>
      </c>
      <c r="AG26" s="746">
        <v>62</v>
      </c>
      <c r="AH26" s="746">
        <v>17766</v>
      </c>
    </row>
    <row r="27" spans="1:34">
      <c r="A27" s="725" t="s">
        <v>109</v>
      </c>
      <c r="B27" s="746">
        <v>1966</v>
      </c>
      <c r="C27" s="746">
        <v>2140</v>
      </c>
      <c r="D27" s="746">
        <v>1422</v>
      </c>
      <c r="E27" s="746">
        <v>778</v>
      </c>
      <c r="F27" s="746">
        <v>577</v>
      </c>
      <c r="G27" s="746">
        <v>667</v>
      </c>
      <c r="H27" s="746">
        <v>1145</v>
      </c>
      <c r="I27" s="746">
        <v>722</v>
      </c>
      <c r="J27" s="746">
        <v>767</v>
      </c>
      <c r="K27" s="746">
        <v>1411</v>
      </c>
      <c r="L27" s="746">
        <v>744</v>
      </c>
      <c r="M27" s="746">
        <v>1363</v>
      </c>
      <c r="N27" s="746">
        <v>3069</v>
      </c>
      <c r="O27" s="746">
        <v>5248</v>
      </c>
      <c r="P27" s="746">
        <v>12192</v>
      </c>
      <c r="Q27" s="746">
        <v>3220</v>
      </c>
      <c r="R27" s="746">
        <v>1021</v>
      </c>
      <c r="S27" s="746">
        <v>1162</v>
      </c>
      <c r="T27" s="746">
        <v>1361</v>
      </c>
      <c r="U27" s="746">
        <v>11489</v>
      </c>
      <c r="V27" s="719"/>
      <c r="W27" s="746">
        <v>8024</v>
      </c>
      <c r="X27" s="746">
        <v>1363</v>
      </c>
      <c r="Y27" s="746">
        <v>858</v>
      </c>
      <c r="Z27" s="746">
        <v>963</v>
      </c>
      <c r="AA27" s="746">
        <v>682</v>
      </c>
      <c r="AB27" s="746">
        <v>584</v>
      </c>
      <c r="AC27" s="746">
        <v>640</v>
      </c>
      <c r="AD27" s="746">
        <v>571</v>
      </c>
      <c r="AE27" s="746">
        <v>858</v>
      </c>
      <c r="AF27" s="746">
        <v>8987</v>
      </c>
      <c r="AG27" s="746">
        <v>81</v>
      </c>
      <c r="AH27" s="746">
        <v>76075</v>
      </c>
    </row>
    <row r="28" spans="1:34">
      <c r="A28" s="725" t="s">
        <v>110</v>
      </c>
      <c r="B28" s="746">
        <v>222</v>
      </c>
      <c r="C28" s="746">
        <v>415</v>
      </c>
      <c r="D28" s="746">
        <v>190</v>
      </c>
      <c r="E28" s="746">
        <v>112</v>
      </c>
      <c r="F28" s="746">
        <v>62</v>
      </c>
      <c r="G28" s="746">
        <v>122</v>
      </c>
      <c r="H28" s="746">
        <v>157</v>
      </c>
      <c r="I28" s="746">
        <v>133</v>
      </c>
      <c r="J28" s="746">
        <v>117</v>
      </c>
      <c r="K28" s="746">
        <v>142</v>
      </c>
      <c r="L28" s="746">
        <v>109</v>
      </c>
      <c r="M28" s="746">
        <v>173</v>
      </c>
      <c r="N28" s="746">
        <v>1090</v>
      </c>
      <c r="O28" s="746">
        <v>749</v>
      </c>
      <c r="P28" s="746">
        <v>1955</v>
      </c>
      <c r="Q28" s="746">
        <v>515</v>
      </c>
      <c r="R28" s="746">
        <v>121</v>
      </c>
      <c r="S28" s="746">
        <v>132</v>
      </c>
      <c r="T28" s="746">
        <v>1870</v>
      </c>
      <c r="U28" s="746">
        <v>2988</v>
      </c>
      <c r="V28" s="746">
        <v>3939</v>
      </c>
      <c r="W28" s="719"/>
      <c r="X28" s="746">
        <v>2518</v>
      </c>
      <c r="Y28" s="746">
        <v>194</v>
      </c>
      <c r="Z28" s="746">
        <v>766</v>
      </c>
      <c r="AA28" s="746">
        <v>191</v>
      </c>
      <c r="AB28" s="746">
        <v>148</v>
      </c>
      <c r="AC28" s="746">
        <v>133</v>
      </c>
      <c r="AD28" s="746">
        <v>102</v>
      </c>
      <c r="AE28" s="746">
        <v>161</v>
      </c>
      <c r="AF28" s="746">
        <v>2768</v>
      </c>
      <c r="AG28" s="746">
        <v>72</v>
      </c>
      <c r="AH28" s="746">
        <v>22366</v>
      </c>
    </row>
    <row r="29" spans="1:34">
      <c r="A29" s="725" t="s">
        <v>111</v>
      </c>
      <c r="B29" s="746">
        <v>885</v>
      </c>
      <c r="C29" s="746">
        <v>3151</v>
      </c>
      <c r="D29" s="746">
        <v>650</v>
      </c>
      <c r="E29" s="746">
        <v>336</v>
      </c>
      <c r="F29" s="746">
        <v>255</v>
      </c>
      <c r="G29" s="746">
        <v>387</v>
      </c>
      <c r="H29" s="746">
        <v>408</v>
      </c>
      <c r="I29" s="746">
        <v>462</v>
      </c>
      <c r="J29" s="746">
        <v>367</v>
      </c>
      <c r="K29" s="746">
        <v>363</v>
      </c>
      <c r="L29" s="746">
        <v>369</v>
      </c>
      <c r="M29" s="746">
        <v>331</v>
      </c>
      <c r="N29" s="746">
        <v>210</v>
      </c>
      <c r="O29" s="746">
        <v>319</v>
      </c>
      <c r="P29" s="746">
        <v>336</v>
      </c>
      <c r="Q29" s="746">
        <v>394</v>
      </c>
      <c r="R29" s="746">
        <v>411</v>
      </c>
      <c r="S29" s="746">
        <v>471</v>
      </c>
      <c r="T29" s="746">
        <v>7534</v>
      </c>
      <c r="U29" s="746">
        <v>737</v>
      </c>
      <c r="V29" s="746">
        <v>512</v>
      </c>
      <c r="W29" s="746">
        <v>2621</v>
      </c>
      <c r="X29" s="719"/>
      <c r="Y29" s="746">
        <v>622</v>
      </c>
      <c r="Z29" s="746">
        <v>1554</v>
      </c>
      <c r="AA29" s="746">
        <v>3031</v>
      </c>
      <c r="AB29" s="746">
        <v>309</v>
      </c>
      <c r="AC29" s="746">
        <v>132</v>
      </c>
      <c r="AD29" s="746">
        <v>225</v>
      </c>
      <c r="AE29" s="746">
        <v>403</v>
      </c>
      <c r="AF29" s="746">
        <v>2496</v>
      </c>
      <c r="AG29" s="746">
        <v>119</v>
      </c>
      <c r="AH29" s="746">
        <v>30400</v>
      </c>
    </row>
    <row r="30" spans="1:34">
      <c r="A30" s="725" t="s">
        <v>112</v>
      </c>
      <c r="B30" s="746">
        <v>5761</v>
      </c>
      <c r="C30" s="746">
        <v>23831</v>
      </c>
      <c r="D30" s="746">
        <v>16054</v>
      </c>
      <c r="E30" s="746">
        <v>2896</v>
      </c>
      <c r="F30" s="746">
        <v>1927</v>
      </c>
      <c r="G30" s="746">
        <v>3242</v>
      </c>
      <c r="H30" s="746">
        <v>3221</v>
      </c>
      <c r="I30" s="746">
        <v>3004</v>
      </c>
      <c r="J30" s="746">
        <v>3160</v>
      </c>
      <c r="K30" s="746">
        <v>4695</v>
      </c>
      <c r="L30" s="746">
        <v>3702</v>
      </c>
      <c r="M30" s="746">
        <v>3963</v>
      </c>
      <c r="N30" s="746">
        <v>1475</v>
      </c>
      <c r="O30" s="746">
        <v>1957</v>
      </c>
      <c r="P30" s="746">
        <v>3759</v>
      </c>
      <c r="Q30" s="746">
        <v>7081</v>
      </c>
      <c r="R30" s="746">
        <v>4618</v>
      </c>
      <c r="S30" s="746">
        <v>8347</v>
      </c>
      <c r="T30" s="746">
        <v>10413</v>
      </c>
      <c r="U30" s="746">
        <v>11059</v>
      </c>
      <c r="V30" s="746">
        <v>3964</v>
      </c>
      <c r="W30" s="746">
        <v>2450</v>
      </c>
      <c r="X30" s="746">
        <v>4760</v>
      </c>
      <c r="Y30" s="719"/>
      <c r="Z30" s="746">
        <v>5337</v>
      </c>
      <c r="AA30" s="746">
        <v>6945</v>
      </c>
      <c r="AB30" s="746">
        <v>9181</v>
      </c>
      <c r="AC30" s="746">
        <v>4838</v>
      </c>
      <c r="AD30" s="746">
        <v>9134</v>
      </c>
      <c r="AE30" s="746">
        <v>4117</v>
      </c>
      <c r="AF30" s="746">
        <v>11518</v>
      </c>
      <c r="AG30" s="746">
        <v>130</v>
      </c>
      <c r="AH30" s="746">
        <v>186539</v>
      </c>
    </row>
    <row r="31" spans="1:34">
      <c r="A31" s="725" t="s">
        <v>113</v>
      </c>
      <c r="B31" s="746">
        <v>2527</v>
      </c>
      <c r="C31" s="746">
        <v>6780</v>
      </c>
      <c r="D31" s="746">
        <v>3605</v>
      </c>
      <c r="E31" s="746">
        <v>3398</v>
      </c>
      <c r="F31" s="746">
        <v>3228</v>
      </c>
      <c r="G31" s="746">
        <v>3740</v>
      </c>
      <c r="H31" s="746">
        <v>2548</v>
      </c>
      <c r="I31" s="746">
        <v>4155</v>
      </c>
      <c r="J31" s="746">
        <v>2836</v>
      </c>
      <c r="K31" s="746">
        <v>5540</v>
      </c>
      <c r="L31" s="746">
        <v>3034</v>
      </c>
      <c r="M31" s="746">
        <v>3864</v>
      </c>
      <c r="N31" s="746">
        <v>2495</v>
      </c>
      <c r="O31" s="746">
        <v>3564</v>
      </c>
      <c r="P31" s="746">
        <v>16102</v>
      </c>
      <c r="Q31" s="746">
        <v>6767</v>
      </c>
      <c r="R31" s="746">
        <v>2119</v>
      </c>
      <c r="S31" s="746">
        <v>2498</v>
      </c>
      <c r="T31" s="746">
        <v>12574</v>
      </c>
      <c r="U31" s="746">
        <v>16956</v>
      </c>
      <c r="V31" s="746">
        <v>9969</v>
      </c>
      <c r="W31" s="746">
        <v>41239</v>
      </c>
      <c r="X31" s="746">
        <v>30122</v>
      </c>
      <c r="Y31" s="746">
        <v>9743</v>
      </c>
      <c r="Z31" s="719"/>
      <c r="AA31" s="746">
        <v>27473</v>
      </c>
      <c r="AB31" s="746">
        <v>8136</v>
      </c>
      <c r="AC31" s="746">
        <v>6687</v>
      </c>
      <c r="AD31" s="746">
        <v>4167</v>
      </c>
      <c r="AE31" s="746">
        <v>15347</v>
      </c>
      <c r="AF31" s="746">
        <v>33250</v>
      </c>
      <c r="AG31" s="746">
        <v>183</v>
      </c>
      <c r="AH31" s="746">
        <v>294646</v>
      </c>
    </row>
    <row r="32" spans="1:34">
      <c r="A32" s="725" t="s">
        <v>114</v>
      </c>
      <c r="B32" s="746">
        <v>2335</v>
      </c>
      <c r="C32" s="746">
        <v>6337</v>
      </c>
      <c r="D32" s="746">
        <v>2809</v>
      </c>
      <c r="E32" s="746">
        <v>1106</v>
      </c>
      <c r="F32" s="746">
        <v>997</v>
      </c>
      <c r="G32" s="746">
        <v>1303</v>
      </c>
      <c r="H32" s="746">
        <v>994</v>
      </c>
      <c r="I32" s="746">
        <v>1185</v>
      </c>
      <c r="J32" s="746">
        <v>1046</v>
      </c>
      <c r="K32" s="746">
        <v>2217</v>
      </c>
      <c r="L32" s="746">
        <v>1651</v>
      </c>
      <c r="M32" s="746">
        <v>1953</v>
      </c>
      <c r="N32" s="746">
        <v>1305</v>
      </c>
      <c r="O32" s="746">
        <v>1247</v>
      </c>
      <c r="P32" s="746">
        <v>3513</v>
      </c>
      <c r="Q32" s="746">
        <v>2175</v>
      </c>
      <c r="R32" s="746">
        <v>1776</v>
      </c>
      <c r="S32" s="746">
        <v>2212</v>
      </c>
      <c r="T32" s="746">
        <v>8664</v>
      </c>
      <c r="U32" s="746">
        <v>18756</v>
      </c>
      <c r="V32" s="746">
        <v>4420</v>
      </c>
      <c r="W32" s="746">
        <v>4482</v>
      </c>
      <c r="X32" s="746">
        <v>24987</v>
      </c>
      <c r="Y32" s="746">
        <v>6271</v>
      </c>
      <c r="Z32" s="746">
        <v>8674</v>
      </c>
      <c r="AA32" s="719"/>
      <c r="AB32" s="746">
        <v>5897</v>
      </c>
      <c r="AC32" s="746">
        <v>2182</v>
      </c>
      <c r="AD32" s="746">
        <v>1757</v>
      </c>
      <c r="AE32" s="746">
        <v>4476</v>
      </c>
      <c r="AF32" s="746">
        <v>18132</v>
      </c>
      <c r="AG32" s="746">
        <v>106</v>
      </c>
      <c r="AH32" s="746">
        <v>144965</v>
      </c>
    </row>
    <row r="33" spans="1:34">
      <c r="A33" s="725" t="s">
        <v>115</v>
      </c>
      <c r="B33" s="746">
        <v>2320</v>
      </c>
      <c r="C33" s="746">
        <v>6627</v>
      </c>
      <c r="D33" s="746">
        <v>3123</v>
      </c>
      <c r="E33" s="746">
        <v>1942</v>
      </c>
      <c r="F33" s="746">
        <v>1897</v>
      </c>
      <c r="G33" s="746">
        <v>3047</v>
      </c>
      <c r="H33" s="746">
        <v>1865</v>
      </c>
      <c r="I33" s="746">
        <v>3233</v>
      </c>
      <c r="J33" s="746">
        <v>1997</v>
      </c>
      <c r="K33" s="746">
        <v>6765</v>
      </c>
      <c r="L33" s="746">
        <v>2895</v>
      </c>
      <c r="M33" s="746">
        <v>2606</v>
      </c>
      <c r="N33" s="746">
        <v>2506</v>
      </c>
      <c r="O33" s="746">
        <v>1475</v>
      </c>
      <c r="P33" s="746">
        <v>3012</v>
      </c>
      <c r="Q33" s="746">
        <v>10838</v>
      </c>
      <c r="R33" s="746">
        <v>1209</v>
      </c>
      <c r="S33" s="746">
        <v>1987</v>
      </c>
      <c r="T33" s="746">
        <v>7018</v>
      </c>
      <c r="U33" s="746">
        <v>12906</v>
      </c>
      <c r="V33" s="746">
        <v>4739</v>
      </c>
      <c r="W33" s="746">
        <v>4145</v>
      </c>
      <c r="X33" s="746">
        <v>5421</v>
      </c>
      <c r="Y33" s="746">
        <v>11596</v>
      </c>
      <c r="Z33" s="746">
        <v>6951</v>
      </c>
      <c r="AA33" s="746">
        <v>10103</v>
      </c>
      <c r="AB33" s="719"/>
      <c r="AC33" s="746">
        <v>7219</v>
      </c>
      <c r="AD33" s="746">
        <v>7953</v>
      </c>
      <c r="AE33" s="746">
        <v>6285</v>
      </c>
      <c r="AF33" s="746">
        <v>16422</v>
      </c>
      <c r="AG33" s="746">
        <v>115</v>
      </c>
      <c r="AH33" s="746">
        <v>160217</v>
      </c>
    </row>
    <row r="34" spans="1:34">
      <c r="A34" s="725" t="s">
        <v>116</v>
      </c>
      <c r="B34" s="746">
        <v>779</v>
      </c>
      <c r="C34" s="746">
        <v>1715</v>
      </c>
      <c r="D34" s="746">
        <v>1123</v>
      </c>
      <c r="E34" s="746">
        <v>2109</v>
      </c>
      <c r="F34" s="746">
        <v>3837</v>
      </c>
      <c r="G34" s="746">
        <v>3918</v>
      </c>
      <c r="H34" s="746">
        <v>4291</v>
      </c>
      <c r="I34" s="746">
        <v>6548</v>
      </c>
      <c r="J34" s="746">
        <v>1255</v>
      </c>
      <c r="K34" s="746">
        <v>3291</v>
      </c>
      <c r="L34" s="746">
        <v>1155</v>
      </c>
      <c r="M34" s="746">
        <v>8413</v>
      </c>
      <c r="N34" s="746">
        <v>1337</v>
      </c>
      <c r="O34" s="746">
        <v>2376</v>
      </c>
      <c r="P34" s="746">
        <v>12088</v>
      </c>
      <c r="Q34" s="746">
        <v>3355</v>
      </c>
      <c r="R34" s="746">
        <v>575</v>
      </c>
      <c r="S34" s="746">
        <v>1480</v>
      </c>
      <c r="T34" s="746">
        <v>2257</v>
      </c>
      <c r="U34" s="746">
        <v>12052</v>
      </c>
      <c r="V34" s="746">
        <v>8580</v>
      </c>
      <c r="W34" s="746">
        <v>2339</v>
      </c>
      <c r="X34" s="746">
        <v>7063</v>
      </c>
      <c r="Y34" s="746">
        <v>1782</v>
      </c>
      <c r="Z34" s="746">
        <v>1297</v>
      </c>
      <c r="AA34" s="746">
        <v>918</v>
      </c>
      <c r="AB34" s="746">
        <v>3087</v>
      </c>
      <c r="AC34" s="719"/>
      <c r="AD34" s="746">
        <v>6732</v>
      </c>
      <c r="AE34" s="746">
        <v>6019</v>
      </c>
      <c r="AF34" s="746">
        <v>47811</v>
      </c>
      <c r="AG34" s="746">
        <v>120</v>
      </c>
      <c r="AH34" s="746">
        <v>159702</v>
      </c>
    </row>
    <row r="35" spans="1:34">
      <c r="A35" s="725" t="s">
        <v>117</v>
      </c>
      <c r="B35" s="746">
        <v>1042</v>
      </c>
      <c r="C35" s="746">
        <v>2259</v>
      </c>
      <c r="D35" s="746">
        <v>1273</v>
      </c>
      <c r="E35" s="746">
        <v>1265</v>
      </c>
      <c r="F35" s="746">
        <v>1207</v>
      </c>
      <c r="G35" s="746">
        <v>1888</v>
      </c>
      <c r="H35" s="746">
        <v>1211</v>
      </c>
      <c r="I35" s="746">
        <v>2786</v>
      </c>
      <c r="J35" s="746">
        <v>943</v>
      </c>
      <c r="K35" s="746">
        <v>1529</v>
      </c>
      <c r="L35" s="746">
        <v>680</v>
      </c>
      <c r="M35" s="746">
        <v>1427</v>
      </c>
      <c r="N35" s="746">
        <v>1486</v>
      </c>
      <c r="O35" s="746">
        <v>722</v>
      </c>
      <c r="P35" s="746">
        <v>1961</v>
      </c>
      <c r="Q35" s="746">
        <v>3013</v>
      </c>
      <c r="R35" s="746">
        <v>698</v>
      </c>
      <c r="S35" s="746">
        <v>1061</v>
      </c>
      <c r="T35" s="746">
        <v>1572</v>
      </c>
      <c r="U35" s="746">
        <v>5595</v>
      </c>
      <c r="V35" s="746">
        <v>1974</v>
      </c>
      <c r="W35" s="746">
        <v>607</v>
      </c>
      <c r="X35" s="746">
        <v>695</v>
      </c>
      <c r="Y35" s="746">
        <v>4822</v>
      </c>
      <c r="Z35" s="746">
        <v>1030</v>
      </c>
      <c r="AA35" s="746">
        <v>998</v>
      </c>
      <c r="AB35" s="746">
        <v>4172</v>
      </c>
      <c r="AC35" s="746">
        <v>7527</v>
      </c>
      <c r="AD35" s="719"/>
      <c r="AE35" s="746">
        <v>5143</v>
      </c>
      <c r="AF35" s="746">
        <v>8223</v>
      </c>
      <c r="AG35" s="746">
        <v>129</v>
      </c>
      <c r="AH35" s="746">
        <v>68938</v>
      </c>
    </row>
    <row r="36" spans="1:34">
      <c r="A36" s="725" t="s">
        <v>118</v>
      </c>
      <c r="B36" s="746">
        <v>7780</v>
      </c>
      <c r="C36" s="746">
        <v>9747</v>
      </c>
      <c r="D36" s="746">
        <v>12118</v>
      </c>
      <c r="E36" s="746">
        <v>7257</v>
      </c>
      <c r="F36" s="746">
        <v>7458</v>
      </c>
      <c r="G36" s="746">
        <v>13017</v>
      </c>
      <c r="H36" s="746">
        <v>6542</v>
      </c>
      <c r="I36" s="746">
        <v>14335</v>
      </c>
      <c r="J36" s="746">
        <v>6099</v>
      </c>
      <c r="K36" s="746">
        <v>7815</v>
      </c>
      <c r="L36" s="746">
        <v>5613</v>
      </c>
      <c r="M36" s="746">
        <v>5606</v>
      </c>
      <c r="N36" s="746">
        <v>1549</v>
      </c>
      <c r="O36" s="746">
        <v>2760</v>
      </c>
      <c r="P36" s="746">
        <v>4875</v>
      </c>
      <c r="Q36" s="746">
        <v>4360</v>
      </c>
      <c r="R36" s="746">
        <v>4984</v>
      </c>
      <c r="S36" s="746">
        <v>5870</v>
      </c>
      <c r="T36" s="746">
        <v>6595</v>
      </c>
      <c r="U36" s="746">
        <v>6878</v>
      </c>
      <c r="V36" s="746">
        <v>3793</v>
      </c>
      <c r="W36" s="746">
        <v>1282</v>
      </c>
      <c r="X36" s="746">
        <v>2265</v>
      </c>
      <c r="Y36" s="746">
        <v>3108</v>
      </c>
      <c r="Z36" s="746">
        <v>2781</v>
      </c>
      <c r="AA36" s="746">
        <v>1783</v>
      </c>
      <c r="AB36" s="746">
        <v>1963</v>
      </c>
      <c r="AC36" s="746">
        <v>2090</v>
      </c>
      <c r="AD36" s="746">
        <v>4232</v>
      </c>
      <c r="AE36" s="719"/>
      <c r="AF36" s="746">
        <v>19191</v>
      </c>
      <c r="AG36" s="746">
        <v>162</v>
      </c>
      <c r="AH36" s="746">
        <v>183908</v>
      </c>
    </row>
    <row r="37" spans="1:34">
      <c r="A37" s="725" t="s">
        <v>18</v>
      </c>
      <c r="B37" s="746">
        <v>112395</v>
      </c>
      <c r="C37" s="746">
        <v>138984</v>
      </c>
      <c r="D37" s="746">
        <v>89921</v>
      </c>
      <c r="E37" s="746">
        <v>89012</v>
      </c>
      <c r="F37" s="746">
        <v>74453</v>
      </c>
      <c r="G37" s="746">
        <v>100130</v>
      </c>
      <c r="H37" s="746">
        <v>99375</v>
      </c>
      <c r="I37" s="746">
        <v>111279</v>
      </c>
      <c r="J37" s="746">
        <v>99592</v>
      </c>
      <c r="K37" s="746">
        <v>125393</v>
      </c>
      <c r="L37" s="746">
        <v>89349</v>
      </c>
      <c r="M37" s="746">
        <v>97108</v>
      </c>
      <c r="N37" s="746">
        <v>73839</v>
      </c>
      <c r="O37" s="746">
        <v>51696</v>
      </c>
      <c r="P37" s="746">
        <v>90932</v>
      </c>
      <c r="Q37" s="746">
        <v>111282</v>
      </c>
      <c r="R37" s="746">
        <v>90653</v>
      </c>
      <c r="S37" s="746">
        <v>122478</v>
      </c>
      <c r="T37" s="746">
        <v>102522</v>
      </c>
      <c r="U37" s="746">
        <v>138920</v>
      </c>
      <c r="V37" s="746">
        <v>73669</v>
      </c>
      <c r="W37" s="746">
        <v>80806</v>
      </c>
      <c r="X37" s="746">
        <v>113380</v>
      </c>
      <c r="Y37" s="746">
        <v>72747</v>
      </c>
      <c r="Z37" s="746">
        <v>49184</v>
      </c>
      <c r="AA37" s="746">
        <v>71133</v>
      </c>
      <c r="AB37" s="746">
        <v>53907</v>
      </c>
      <c r="AC37" s="746">
        <v>46268</v>
      </c>
      <c r="AD37" s="746">
        <v>56535</v>
      </c>
      <c r="AE37" s="746">
        <v>76217</v>
      </c>
      <c r="AF37" s="746">
        <v>366794</v>
      </c>
      <c r="AG37" s="746">
        <v>3677</v>
      </c>
      <c r="AH37" s="746">
        <v>3073630</v>
      </c>
    </row>
    <row r="38" spans="1:34">
      <c r="A38" s="729" t="s">
        <v>10</v>
      </c>
    </row>
  </sheetData>
  <mergeCells count="1">
    <mergeCell ref="B4:AH4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8"/>
  <sheetViews>
    <sheetView workbookViewId="0">
      <selection activeCell="A3" sqref="A3"/>
    </sheetView>
  </sheetViews>
  <sheetFormatPr defaultRowHeight="14.4"/>
  <sheetData>
    <row r="3" spans="1:34">
      <c r="A3" s="718" t="s">
        <v>451</v>
      </c>
    </row>
    <row r="4" spans="1:34">
      <c r="A4" s="719"/>
      <c r="B4" s="1190" t="s">
        <v>88</v>
      </c>
      <c r="C4" s="1190" t="s">
        <v>88</v>
      </c>
      <c r="D4" s="1190" t="s">
        <v>88</v>
      </c>
      <c r="E4" s="1190" t="s">
        <v>88</v>
      </c>
      <c r="F4" s="1190" t="s">
        <v>88</v>
      </c>
      <c r="G4" s="1190" t="s">
        <v>88</v>
      </c>
      <c r="H4" s="1190" t="s">
        <v>88</v>
      </c>
      <c r="I4" s="1190" t="s">
        <v>88</v>
      </c>
      <c r="J4" s="1190" t="s">
        <v>88</v>
      </c>
      <c r="K4" s="1190" t="s">
        <v>88</v>
      </c>
      <c r="L4" s="1190" t="s">
        <v>88</v>
      </c>
      <c r="M4" s="1190" t="s">
        <v>88</v>
      </c>
      <c r="N4" s="1190" t="s">
        <v>88</v>
      </c>
      <c r="O4" s="1190" t="s">
        <v>88</v>
      </c>
      <c r="P4" s="1190" t="s">
        <v>88</v>
      </c>
      <c r="Q4" s="1190" t="s">
        <v>88</v>
      </c>
      <c r="R4" s="1190" t="s">
        <v>88</v>
      </c>
      <c r="S4" s="1190" t="s">
        <v>88</v>
      </c>
      <c r="T4" s="1190" t="s">
        <v>88</v>
      </c>
      <c r="U4" s="1190" t="s">
        <v>88</v>
      </c>
      <c r="V4" s="1190" t="s">
        <v>88</v>
      </c>
      <c r="W4" s="1190" t="s">
        <v>88</v>
      </c>
      <c r="X4" s="1190" t="s">
        <v>88</v>
      </c>
      <c r="Y4" s="1190" t="s">
        <v>88</v>
      </c>
      <c r="Z4" s="1190" t="s">
        <v>88</v>
      </c>
      <c r="AA4" s="1190" t="s">
        <v>88</v>
      </c>
      <c r="AB4" s="1190" t="s">
        <v>88</v>
      </c>
      <c r="AC4" s="1190" t="s">
        <v>88</v>
      </c>
      <c r="AD4" s="1190" t="s">
        <v>88</v>
      </c>
      <c r="AE4" s="1190" t="s">
        <v>88</v>
      </c>
      <c r="AF4" s="1190" t="s">
        <v>88</v>
      </c>
      <c r="AG4" s="1190" t="s">
        <v>88</v>
      </c>
      <c r="AH4" s="1190" t="s">
        <v>88</v>
      </c>
    </row>
    <row r="5" spans="1:34">
      <c r="A5" s="719"/>
      <c r="B5" s="720" t="s">
        <v>155</v>
      </c>
      <c r="C5" s="720" t="s">
        <v>156</v>
      </c>
      <c r="D5" s="720" t="s">
        <v>157</v>
      </c>
      <c r="E5" s="720" t="s">
        <v>158</v>
      </c>
      <c r="F5" s="720" t="s">
        <v>159</v>
      </c>
      <c r="G5" s="720" t="s">
        <v>160</v>
      </c>
      <c r="H5" s="720" t="s">
        <v>161</v>
      </c>
      <c r="I5" s="720" t="s">
        <v>162</v>
      </c>
      <c r="J5" s="720" t="s">
        <v>163</v>
      </c>
      <c r="K5" s="720" t="s">
        <v>164</v>
      </c>
      <c r="L5" s="720" t="s">
        <v>165</v>
      </c>
      <c r="M5" s="720" t="s">
        <v>166</v>
      </c>
      <c r="N5" s="720" t="s">
        <v>167</v>
      </c>
      <c r="O5" s="720" t="s">
        <v>168</v>
      </c>
      <c r="P5" s="720" t="s">
        <v>169</v>
      </c>
      <c r="Q5" s="720" t="s">
        <v>170</v>
      </c>
      <c r="R5" s="720" t="s">
        <v>171</v>
      </c>
      <c r="S5" s="720" t="s">
        <v>172</v>
      </c>
      <c r="T5" s="720" t="s">
        <v>173</v>
      </c>
      <c r="U5" s="720" t="s">
        <v>174</v>
      </c>
      <c r="V5" s="720" t="s">
        <v>175</v>
      </c>
      <c r="W5" s="720" t="s">
        <v>176</v>
      </c>
      <c r="X5" s="720" t="s">
        <v>177</v>
      </c>
      <c r="Y5" s="720" t="s">
        <v>178</v>
      </c>
      <c r="Z5" s="720" t="s">
        <v>179</v>
      </c>
      <c r="AA5" s="720" t="s">
        <v>180</v>
      </c>
      <c r="AB5" s="720" t="s">
        <v>181</v>
      </c>
      <c r="AC5" s="720" t="s">
        <v>182</v>
      </c>
      <c r="AD5" s="720" t="s">
        <v>183</v>
      </c>
      <c r="AE5" s="720" t="s">
        <v>184</v>
      </c>
      <c r="AF5" s="720" t="s">
        <v>55</v>
      </c>
      <c r="AG5" s="720" t="s">
        <v>185</v>
      </c>
      <c r="AH5" s="720" t="s">
        <v>25</v>
      </c>
    </row>
    <row r="6" spans="1:34">
      <c r="A6" s="725" t="s">
        <v>152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19"/>
      <c r="AB6" s="719"/>
      <c r="AC6" s="719"/>
      <c r="AD6" s="719"/>
      <c r="AE6" s="719"/>
      <c r="AF6" s="719"/>
      <c r="AG6" s="719"/>
      <c r="AH6" s="719"/>
    </row>
    <row r="7" spans="1:34">
      <c r="A7" s="725" t="s">
        <v>89</v>
      </c>
      <c r="B7" s="719"/>
      <c r="C7" s="746">
        <v>6959</v>
      </c>
      <c r="D7" s="746">
        <v>5012</v>
      </c>
      <c r="E7" s="746">
        <v>5220</v>
      </c>
      <c r="F7" s="746">
        <v>2977</v>
      </c>
      <c r="G7" s="746">
        <v>3122</v>
      </c>
      <c r="H7" s="746">
        <v>5103</v>
      </c>
      <c r="I7" s="746">
        <v>2983</v>
      </c>
      <c r="J7" s="746">
        <v>6149</v>
      </c>
      <c r="K7" s="746">
        <v>6588</v>
      </c>
      <c r="L7" s="746">
        <v>7606</v>
      </c>
      <c r="M7" s="746">
        <v>3727</v>
      </c>
      <c r="N7" s="746">
        <v>1277</v>
      </c>
      <c r="O7" s="746">
        <v>1915</v>
      </c>
      <c r="P7" s="746">
        <v>1010</v>
      </c>
      <c r="Q7" s="746">
        <v>3740</v>
      </c>
      <c r="R7" s="746">
        <v>4488</v>
      </c>
      <c r="S7" s="746">
        <v>4241</v>
      </c>
      <c r="T7" s="746">
        <v>4310</v>
      </c>
      <c r="U7" s="746">
        <v>3901</v>
      </c>
      <c r="V7" s="746">
        <v>1767</v>
      </c>
      <c r="W7" s="746">
        <v>848</v>
      </c>
      <c r="X7" s="746">
        <v>2217</v>
      </c>
      <c r="Y7" s="746">
        <v>1960</v>
      </c>
      <c r="Z7" s="746">
        <v>1032</v>
      </c>
      <c r="AA7" s="746">
        <v>1304</v>
      </c>
      <c r="AB7" s="746">
        <v>1288</v>
      </c>
      <c r="AC7" s="746">
        <v>1101</v>
      </c>
      <c r="AD7" s="746">
        <v>1737</v>
      </c>
      <c r="AE7" s="746">
        <v>2052</v>
      </c>
      <c r="AF7" s="746">
        <v>8647</v>
      </c>
      <c r="AG7" s="746">
        <v>186</v>
      </c>
      <c r="AH7" s="746">
        <v>104467</v>
      </c>
    </row>
    <row r="8" spans="1:34">
      <c r="A8" s="725" t="s">
        <v>90</v>
      </c>
      <c r="B8" s="746">
        <v>15051</v>
      </c>
      <c r="C8" s="719"/>
      <c r="D8" s="746">
        <v>10739</v>
      </c>
      <c r="E8" s="746">
        <v>7994</v>
      </c>
      <c r="F8" s="746">
        <v>4872</v>
      </c>
      <c r="G8" s="746">
        <v>6828</v>
      </c>
      <c r="H8" s="746">
        <v>8947</v>
      </c>
      <c r="I8" s="746">
        <v>6550</v>
      </c>
      <c r="J8" s="746">
        <v>10451</v>
      </c>
      <c r="K8" s="746">
        <v>10921</v>
      </c>
      <c r="L8" s="746">
        <v>10013</v>
      </c>
      <c r="M8" s="746">
        <v>8012</v>
      </c>
      <c r="N8" s="746">
        <v>2629</v>
      </c>
      <c r="O8" s="746">
        <v>3507</v>
      </c>
      <c r="P8" s="746">
        <v>2509</v>
      </c>
      <c r="Q8" s="746">
        <v>8862</v>
      </c>
      <c r="R8" s="746">
        <v>15357</v>
      </c>
      <c r="S8" s="746">
        <v>17093</v>
      </c>
      <c r="T8" s="746">
        <v>9170</v>
      </c>
      <c r="U8" s="746">
        <v>6808</v>
      </c>
      <c r="V8" s="746">
        <v>4421</v>
      </c>
      <c r="W8" s="746">
        <v>2285</v>
      </c>
      <c r="X8" s="746">
        <v>7739</v>
      </c>
      <c r="Y8" s="746">
        <v>6067</v>
      </c>
      <c r="Z8" s="746">
        <v>3516</v>
      </c>
      <c r="AA8" s="746">
        <v>3496</v>
      </c>
      <c r="AB8" s="746">
        <v>3705</v>
      </c>
      <c r="AC8" s="746">
        <v>2660</v>
      </c>
      <c r="AD8" s="746">
        <v>4042</v>
      </c>
      <c r="AE8" s="746">
        <v>4162</v>
      </c>
      <c r="AF8" s="746">
        <v>26728</v>
      </c>
      <c r="AG8" s="746">
        <v>251</v>
      </c>
      <c r="AH8" s="746">
        <v>235385</v>
      </c>
    </row>
    <row r="9" spans="1:34">
      <c r="A9" s="725" t="s">
        <v>91</v>
      </c>
      <c r="B9" s="746">
        <v>10623</v>
      </c>
      <c r="C9" s="746">
        <v>12216</v>
      </c>
      <c r="D9" s="719"/>
      <c r="E9" s="746">
        <v>5424</v>
      </c>
      <c r="F9" s="746">
        <v>2933</v>
      </c>
      <c r="G9" s="746">
        <v>4366</v>
      </c>
      <c r="H9" s="746">
        <v>5901</v>
      </c>
      <c r="I9" s="746">
        <v>4094</v>
      </c>
      <c r="J9" s="746">
        <v>6537</v>
      </c>
      <c r="K9" s="746">
        <v>6955</v>
      </c>
      <c r="L9" s="746">
        <v>5527</v>
      </c>
      <c r="M9" s="746">
        <v>5017</v>
      </c>
      <c r="N9" s="746">
        <v>1737</v>
      </c>
      <c r="O9" s="746">
        <v>2642</v>
      </c>
      <c r="P9" s="746">
        <v>1526</v>
      </c>
      <c r="Q9" s="746">
        <v>5696</v>
      </c>
      <c r="R9" s="746">
        <v>5890</v>
      </c>
      <c r="S9" s="746">
        <v>6805</v>
      </c>
      <c r="T9" s="746">
        <v>3740</v>
      </c>
      <c r="U9" s="746">
        <v>4061</v>
      </c>
      <c r="V9" s="746">
        <v>2937</v>
      </c>
      <c r="W9" s="746">
        <v>1392</v>
      </c>
      <c r="X9" s="746">
        <v>3204</v>
      </c>
      <c r="Y9" s="746">
        <v>4273</v>
      </c>
      <c r="Z9" s="746">
        <v>2554</v>
      </c>
      <c r="AA9" s="746">
        <v>2419</v>
      </c>
      <c r="AB9" s="746">
        <v>2739</v>
      </c>
      <c r="AC9" s="746">
        <v>2003</v>
      </c>
      <c r="AD9" s="746">
        <v>2973</v>
      </c>
      <c r="AE9" s="746">
        <v>3826</v>
      </c>
      <c r="AF9" s="746">
        <v>24456</v>
      </c>
      <c r="AG9" s="746">
        <v>219</v>
      </c>
      <c r="AH9" s="746">
        <v>154685</v>
      </c>
    </row>
    <row r="10" spans="1:34">
      <c r="A10" s="725" t="s">
        <v>92</v>
      </c>
      <c r="B10" s="746">
        <v>818</v>
      </c>
      <c r="C10" s="746">
        <v>862</v>
      </c>
      <c r="D10" s="746">
        <v>490</v>
      </c>
      <c r="E10" s="719"/>
      <c r="F10" s="746">
        <v>3346</v>
      </c>
      <c r="G10" s="746">
        <v>2304</v>
      </c>
      <c r="H10" s="746">
        <v>3844</v>
      </c>
      <c r="I10" s="746">
        <v>5789</v>
      </c>
      <c r="J10" s="746">
        <v>3560</v>
      </c>
      <c r="K10" s="746">
        <v>1267</v>
      </c>
      <c r="L10" s="746">
        <v>904</v>
      </c>
      <c r="M10" s="746">
        <v>2049</v>
      </c>
      <c r="N10" s="746">
        <v>495</v>
      </c>
      <c r="O10" s="746">
        <v>181</v>
      </c>
      <c r="P10" s="746">
        <v>100</v>
      </c>
      <c r="Q10" s="746">
        <v>344</v>
      </c>
      <c r="R10" s="746">
        <v>769</v>
      </c>
      <c r="S10" s="746">
        <v>650</v>
      </c>
      <c r="T10" s="746">
        <v>150</v>
      </c>
      <c r="U10" s="746">
        <v>181</v>
      </c>
      <c r="V10" s="746">
        <v>192</v>
      </c>
      <c r="W10" s="746">
        <v>154</v>
      </c>
      <c r="X10" s="746">
        <v>136</v>
      </c>
      <c r="Y10" s="746">
        <v>151</v>
      </c>
      <c r="Z10" s="746">
        <v>166</v>
      </c>
      <c r="AA10" s="746">
        <v>98</v>
      </c>
      <c r="AB10" s="746">
        <v>107</v>
      </c>
      <c r="AC10" s="746">
        <v>114</v>
      </c>
      <c r="AD10" s="746">
        <v>126</v>
      </c>
      <c r="AE10" s="746">
        <v>1039</v>
      </c>
      <c r="AF10" s="746">
        <v>2025</v>
      </c>
      <c r="AG10" s="746">
        <v>90</v>
      </c>
      <c r="AH10" s="746">
        <v>32501</v>
      </c>
    </row>
    <row r="11" spans="1:34">
      <c r="A11" s="725" t="s">
        <v>93</v>
      </c>
      <c r="B11" s="746">
        <v>405</v>
      </c>
      <c r="C11" s="746">
        <v>466</v>
      </c>
      <c r="D11" s="746">
        <v>266</v>
      </c>
      <c r="E11" s="746">
        <v>815</v>
      </c>
      <c r="F11" s="719"/>
      <c r="G11" s="746">
        <v>2802</v>
      </c>
      <c r="H11" s="746">
        <v>2343</v>
      </c>
      <c r="I11" s="746">
        <v>842</v>
      </c>
      <c r="J11" s="746">
        <v>229</v>
      </c>
      <c r="K11" s="746">
        <v>168</v>
      </c>
      <c r="L11" s="746">
        <v>123</v>
      </c>
      <c r="M11" s="746">
        <v>169</v>
      </c>
      <c r="N11" s="746">
        <v>136</v>
      </c>
      <c r="O11" s="746">
        <v>227</v>
      </c>
      <c r="P11" s="746">
        <v>88</v>
      </c>
      <c r="Q11" s="746">
        <v>88</v>
      </c>
      <c r="R11" s="746">
        <v>417</v>
      </c>
      <c r="S11" s="746">
        <v>288</v>
      </c>
      <c r="T11" s="746">
        <v>56</v>
      </c>
      <c r="U11" s="746">
        <v>47</v>
      </c>
      <c r="V11" s="746">
        <v>57</v>
      </c>
      <c r="W11" s="746">
        <v>42</v>
      </c>
      <c r="X11" s="746">
        <v>86</v>
      </c>
      <c r="Y11" s="746">
        <v>86</v>
      </c>
      <c r="Z11" s="746">
        <v>139</v>
      </c>
      <c r="AA11" s="746">
        <v>78</v>
      </c>
      <c r="AB11" s="746">
        <v>75</v>
      </c>
      <c r="AC11" s="746">
        <v>121</v>
      </c>
      <c r="AD11" s="746">
        <v>50</v>
      </c>
      <c r="AE11" s="746">
        <v>452</v>
      </c>
      <c r="AF11" s="746">
        <v>4847</v>
      </c>
      <c r="AG11" s="746">
        <v>95</v>
      </c>
      <c r="AH11" s="746">
        <v>16103</v>
      </c>
    </row>
    <row r="12" spans="1:34">
      <c r="A12" s="725" t="s">
        <v>94</v>
      </c>
      <c r="B12" s="746">
        <v>197</v>
      </c>
      <c r="C12" s="746">
        <v>318</v>
      </c>
      <c r="D12" s="746">
        <v>177</v>
      </c>
      <c r="E12" s="746">
        <v>180</v>
      </c>
      <c r="F12" s="746">
        <v>509</v>
      </c>
      <c r="G12" s="719"/>
      <c r="H12" s="746">
        <v>838</v>
      </c>
      <c r="I12" s="746">
        <v>939</v>
      </c>
      <c r="J12" s="746">
        <v>79</v>
      </c>
      <c r="K12" s="746">
        <v>84</v>
      </c>
      <c r="L12" s="746">
        <v>51</v>
      </c>
      <c r="M12" s="746">
        <v>99</v>
      </c>
      <c r="N12" s="746">
        <v>40</v>
      </c>
      <c r="O12" s="746">
        <v>53</v>
      </c>
      <c r="P12" s="746">
        <v>37</v>
      </c>
      <c r="Q12" s="746">
        <v>78</v>
      </c>
      <c r="R12" s="746">
        <v>187</v>
      </c>
      <c r="S12" s="746">
        <v>124</v>
      </c>
      <c r="T12" s="746">
        <v>31</v>
      </c>
      <c r="U12" s="746">
        <v>27</v>
      </c>
      <c r="V12" s="746">
        <v>57</v>
      </c>
      <c r="W12" s="746">
        <v>21</v>
      </c>
      <c r="X12" s="746">
        <v>47</v>
      </c>
      <c r="Y12" s="746">
        <v>57</v>
      </c>
      <c r="Z12" s="746">
        <v>86</v>
      </c>
      <c r="AA12" s="746">
        <v>32</v>
      </c>
      <c r="AB12" s="746">
        <v>40</v>
      </c>
      <c r="AC12" s="746">
        <v>55</v>
      </c>
      <c r="AD12" s="746">
        <v>46</v>
      </c>
      <c r="AE12" s="746">
        <v>218</v>
      </c>
      <c r="AF12" s="746">
        <v>849</v>
      </c>
      <c r="AG12" s="746">
        <v>122</v>
      </c>
      <c r="AH12" s="746">
        <v>5678</v>
      </c>
    </row>
    <row r="13" spans="1:34">
      <c r="A13" s="725" t="s">
        <v>95</v>
      </c>
      <c r="B13" s="746">
        <v>867</v>
      </c>
      <c r="C13" s="746">
        <v>1260</v>
      </c>
      <c r="D13" s="746">
        <v>626</v>
      </c>
      <c r="E13" s="746">
        <v>3081</v>
      </c>
      <c r="F13" s="746">
        <v>6894</v>
      </c>
      <c r="G13" s="746">
        <v>7664</v>
      </c>
      <c r="H13" s="719"/>
      <c r="I13" s="746">
        <v>5536</v>
      </c>
      <c r="J13" s="746">
        <v>884</v>
      </c>
      <c r="K13" s="746">
        <v>807</v>
      </c>
      <c r="L13" s="746">
        <v>566</v>
      </c>
      <c r="M13" s="746">
        <v>790</v>
      </c>
      <c r="N13" s="746">
        <v>258</v>
      </c>
      <c r="O13" s="746">
        <v>245</v>
      </c>
      <c r="P13" s="746">
        <v>125</v>
      </c>
      <c r="Q13" s="746">
        <v>401</v>
      </c>
      <c r="R13" s="746">
        <v>1006</v>
      </c>
      <c r="S13" s="746">
        <v>928</v>
      </c>
      <c r="T13" s="746">
        <v>208</v>
      </c>
      <c r="U13" s="746">
        <v>168</v>
      </c>
      <c r="V13" s="746">
        <v>250</v>
      </c>
      <c r="W13" s="746">
        <v>149</v>
      </c>
      <c r="X13" s="746">
        <v>243</v>
      </c>
      <c r="Y13" s="746">
        <v>252</v>
      </c>
      <c r="Z13" s="746">
        <v>186</v>
      </c>
      <c r="AA13" s="746">
        <v>145</v>
      </c>
      <c r="AB13" s="746">
        <v>152</v>
      </c>
      <c r="AC13" s="746">
        <v>148</v>
      </c>
      <c r="AD13" s="746">
        <v>154</v>
      </c>
      <c r="AE13" s="746">
        <v>470</v>
      </c>
      <c r="AF13" s="746">
        <v>2811</v>
      </c>
      <c r="AG13" s="746">
        <v>91</v>
      </c>
      <c r="AH13" s="746">
        <v>37365</v>
      </c>
    </row>
    <row r="14" spans="1:34">
      <c r="A14" s="725" t="s">
        <v>96</v>
      </c>
      <c r="B14" s="746">
        <v>474</v>
      </c>
      <c r="C14" s="746">
        <v>550</v>
      </c>
      <c r="D14" s="746">
        <v>361</v>
      </c>
      <c r="E14" s="746">
        <v>742</v>
      </c>
      <c r="F14" s="746">
        <v>238</v>
      </c>
      <c r="G14" s="746">
        <v>860</v>
      </c>
      <c r="H14" s="746">
        <v>1024</v>
      </c>
      <c r="I14" s="719"/>
      <c r="J14" s="746">
        <v>298</v>
      </c>
      <c r="K14" s="746">
        <v>189</v>
      </c>
      <c r="L14" s="746">
        <v>124</v>
      </c>
      <c r="M14" s="746">
        <v>460</v>
      </c>
      <c r="N14" s="746">
        <v>62</v>
      </c>
      <c r="O14" s="746">
        <v>153</v>
      </c>
      <c r="P14" s="746">
        <v>104</v>
      </c>
      <c r="Q14" s="746">
        <v>87</v>
      </c>
      <c r="R14" s="746">
        <v>319</v>
      </c>
      <c r="S14" s="746">
        <v>404</v>
      </c>
      <c r="T14" s="746">
        <v>72</v>
      </c>
      <c r="U14" s="746">
        <v>59</v>
      </c>
      <c r="V14" s="746">
        <v>112</v>
      </c>
      <c r="W14" s="746">
        <v>38</v>
      </c>
      <c r="X14" s="746">
        <v>118</v>
      </c>
      <c r="Y14" s="746">
        <v>118</v>
      </c>
      <c r="Z14" s="746">
        <v>138</v>
      </c>
      <c r="AA14" s="746">
        <v>66</v>
      </c>
      <c r="AB14" s="746">
        <v>103</v>
      </c>
      <c r="AC14" s="746">
        <v>74</v>
      </c>
      <c r="AD14" s="746">
        <v>74</v>
      </c>
      <c r="AE14" s="746">
        <v>250</v>
      </c>
      <c r="AF14" s="746">
        <v>3627</v>
      </c>
      <c r="AG14" s="746">
        <v>67</v>
      </c>
      <c r="AH14" s="746">
        <v>11365</v>
      </c>
    </row>
    <row r="15" spans="1:34">
      <c r="A15" s="725" t="s">
        <v>97</v>
      </c>
      <c r="B15" s="746">
        <v>769</v>
      </c>
      <c r="C15" s="746">
        <v>1018</v>
      </c>
      <c r="D15" s="746">
        <v>522</v>
      </c>
      <c r="E15" s="746">
        <v>2932</v>
      </c>
      <c r="F15" s="746">
        <v>690</v>
      </c>
      <c r="G15" s="746">
        <v>688</v>
      </c>
      <c r="H15" s="746">
        <v>792</v>
      </c>
      <c r="I15" s="746">
        <v>3112</v>
      </c>
      <c r="J15" s="719"/>
      <c r="K15" s="746">
        <v>3483</v>
      </c>
      <c r="L15" s="746">
        <v>1177</v>
      </c>
      <c r="M15" s="746">
        <v>2581</v>
      </c>
      <c r="N15" s="746">
        <v>299</v>
      </c>
      <c r="O15" s="746">
        <v>150</v>
      </c>
      <c r="P15" s="746">
        <v>87</v>
      </c>
      <c r="Q15" s="746">
        <v>1429</v>
      </c>
      <c r="R15" s="746">
        <v>830</v>
      </c>
      <c r="S15" s="746">
        <v>1044</v>
      </c>
      <c r="T15" s="746">
        <v>161</v>
      </c>
      <c r="U15" s="746">
        <v>127</v>
      </c>
      <c r="V15" s="746">
        <v>130</v>
      </c>
      <c r="W15" s="746">
        <v>64</v>
      </c>
      <c r="X15" s="746">
        <v>130</v>
      </c>
      <c r="Y15" s="746">
        <v>159</v>
      </c>
      <c r="Z15" s="746">
        <v>126</v>
      </c>
      <c r="AA15" s="746">
        <v>82</v>
      </c>
      <c r="AB15" s="746">
        <v>103</v>
      </c>
      <c r="AC15" s="746">
        <v>90</v>
      </c>
      <c r="AD15" s="746">
        <v>86</v>
      </c>
      <c r="AE15" s="746">
        <v>532</v>
      </c>
      <c r="AF15" s="746">
        <v>771</v>
      </c>
      <c r="AG15" s="746">
        <v>110</v>
      </c>
      <c r="AH15" s="746">
        <v>24274</v>
      </c>
    </row>
    <row r="16" spans="1:34">
      <c r="A16" s="725" t="s">
        <v>98</v>
      </c>
      <c r="B16" s="746">
        <v>1069</v>
      </c>
      <c r="C16" s="746">
        <v>1107</v>
      </c>
      <c r="D16" s="746">
        <v>569</v>
      </c>
      <c r="E16" s="746">
        <v>1083</v>
      </c>
      <c r="F16" s="746">
        <v>369</v>
      </c>
      <c r="G16" s="746">
        <v>530</v>
      </c>
      <c r="H16" s="746">
        <v>784</v>
      </c>
      <c r="I16" s="746">
        <v>760</v>
      </c>
      <c r="J16" s="746">
        <v>3974</v>
      </c>
      <c r="K16" s="719"/>
      <c r="L16" s="746">
        <v>3989</v>
      </c>
      <c r="M16" s="746">
        <v>2405</v>
      </c>
      <c r="N16" s="746">
        <v>507</v>
      </c>
      <c r="O16" s="746">
        <v>240</v>
      </c>
      <c r="P16" s="746">
        <v>297</v>
      </c>
      <c r="Q16" s="746">
        <v>2306</v>
      </c>
      <c r="R16" s="746">
        <v>848</v>
      </c>
      <c r="S16" s="746">
        <v>982</v>
      </c>
      <c r="T16" s="746">
        <v>200</v>
      </c>
      <c r="U16" s="746">
        <v>492</v>
      </c>
      <c r="V16" s="746">
        <v>254</v>
      </c>
      <c r="W16" s="746">
        <v>90</v>
      </c>
      <c r="X16" s="746">
        <v>194</v>
      </c>
      <c r="Y16" s="746">
        <v>208</v>
      </c>
      <c r="Z16" s="746">
        <v>203</v>
      </c>
      <c r="AA16" s="746">
        <v>150</v>
      </c>
      <c r="AB16" s="746">
        <v>184</v>
      </c>
      <c r="AC16" s="746">
        <v>128</v>
      </c>
      <c r="AD16" s="746">
        <v>172</v>
      </c>
      <c r="AE16" s="746">
        <v>339</v>
      </c>
      <c r="AF16" s="746">
        <v>1562</v>
      </c>
      <c r="AG16" s="746">
        <v>66</v>
      </c>
      <c r="AH16" s="746">
        <v>26061</v>
      </c>
    </row>
    <row r="17" spans="1:34">
      <c r="A17" s="725" t="s">
        <v>99</v>
      </c>
      <c r="B17" s="746">
        <v>6099</v>
      </c>
      <c r="C17" s="746">
        <v>4024</v>
      </c>
      <c r="D17" s="746">
        <v>1696</v>
      </c>
      <c r="E17" s="746">
        <v>1430</v>
      </c>
      <c r="F17" s="746">
        <v>641</v>
      </c>
      <c r="G17" s="746">
        <v>1048</v>
      </c>
      <c r="H17" s="746">
        <v>1244</v>
      </c>
      <c r="I17" s="746">
        <v>1401</v>
      </c>
      <c r="J17" s="746">
        <v>2937</v>
      </c>
      <c r="K17" s="746">
        <v>9425</v>
      </c>
      <c r="L17" s="719"/>
      <c r="M17" s="746">
        <v>1753</v>
      </c>
      <c r="N17" s="746">
        <v>684</v>
      </c>
      <c r="O17" s="746">
        <v>461</v>
      </c>
      <c r="P17" s="746">
        <v>345</v>
      </c>
      <c r="Q17" s="746">
        <v>5062</v>
      </c>
      <c r="R17" s="746">
        <v>2419</v>
      </c>
      <c r="S17" s="746">
        <v>3111</v>
      </c>
      <c r="T17" s="746">
        <v>793</v>
      </c>
      <c r="U17" s="746">
        <v>1475</v>
      </c>
      <c r="V17" s="746">
        <v>544</v>
      </c>
      <c r="W17" s="746">
        <v>176</v>
      </c>
      <c r="X17" s="746">
        <v>470</v>
      </c>
      <c r="Y17" s="746">
        <v>470</v>
      </c>
      <c r="Z17" s="746">
        <v>256</v>
      </c>
      <c r="AA17" s="746">
        <v>238</v>
      </c>
      <c r="AB17" s="746">
        <v>251</v>
      </c>
      <c r="AC17" s="746">
        <v>192</v>
      </c>
      <c r="AD17" s="746">
        <v>264</v>
      </c>
      <c r="AE17" s="746">
        <v>672</v>
      </c>
      <c r="AF17" s="746">
        <v>1380</v>
      </c>
      <c r="AG17" s="746">
        <v>117</v>
      </c>
      <c r="AH17" s="746">
        <v>51078</v>
      </c>
    </row>
    <row r="18" spans="1:34">
      <c r="A18" s="725" t="s">
        <v>100</v>
      </c>
      <c r="B18" s="746">
        <v>315</v>
      </c>
      <c r="C18" s="746">
        <v>486</v>
      </c>
      <c r="D18" s="746">
        <v>238</v>
      </c>
      <c r="E18" s="746">
        <v>150</v>
      </c>
      <c r="F18" s="746">
        <v>80</v>
      </c>
      <c r="G18" s="746">
        <v>107</v>
      </c>
      <c r="H18" s="746">
        <v>168</v>
      </c>
      <c r="I18" s="746">
        <v>523</v>
      </c>
      <c r="J18" s="746">
        <v>345</v>
      </c>
      <c r="K18" s="746">
        <v>303</v>
      </c>
      <c r="L18" s="746">
        <v>174</v>
      </c>
      <c r="M18" s="719"/>
      <c r="N18" s="746">
        <v>1894</v>
      </c>
      <c r="O18" s="746">
        <v>450</v>
      </c>
      <c r="P18" s="746">
        <v>121</v>
      </c>
      <c r="Q18" s="746">
        <v>357</v>
      </c>
      <c r="R18" s="746">
        <v>576</v>
      </c>
      <c r="S18" s="746">
        <v>1666</v>
      </c>
      <c r="T18" s="746">
        <v>108</v>
      </c>
      <c r="U18" s="746">
        <v>80</v>
      </c>
      <c r="V18" s="746">
        <v>126</v>
      </c>
      <c r="W18" s="746">
        <v>73</v>
      </c>
      <c r="X18" s="746">
        <v>117</v>
      </c>
      <c r="Y18" s="746">
        <v>97</v>
      </c>
      <c r="Z18" s="746">
        <v>116</v>
      </c>
      <c r="AA18" s="746">
        <v>83</v>
      </c>
      <c r="AB18" s="746">
        <v>92</v>
      </c>
      <c r="AC18" s="746">
        <v>87</v>
      </c>
      <c r="AD18" s="746">
        <v>80</v>
      </c>
      <c r="AE18" s="746">
        <v>141</v>
      </c>
      <c r="AF18" s="746">
        <v>3636</v>
      </c>
      <c r="AG18" s="746">
        <v>98</v>
      </c>
      <c r="AH18" s="746">
        <v>12887</v>
      </c>
    </row>
    <row r="19" spans="1:34">
      <c r="A19" s="725" t="s">
        <v>101</v>
      </c>
      <c r="B19" s="746">
        <v>508</v>
      </c>
      <c r="C19" s="746">
        <v>602</v>
      </c>
      <c r="D19" s="746">
        <v>360</v>
      </c>
      <c r="E19" s="746">
        <v>99</v>
      </c>
      <c r="F19" s="746">
        <v>93</v>
      </c>
      <c r="G19" s="746">
        <v>109</v>
      </c>
      <c r="H19" s="746">
        <v>203</v>
      </c>
      <c r="I19" s="746">
        <v>133</v>
      </c>
      <c r="J19" s="746">
        <v>150</v>
      </c>
      <c r="K19" s="746">
        <v>174</v>
      </c>
      <c r="L19" s="746">
        <v>198</v>
      </c>
      <c r="M19" s="746">
        <v>1020</v>
      </c>
      <c r="N19" s="719"/>
      <c r="O19" s="746">
        <v>1031</v>
      </c>
      <c r="P19" s="746">
        <v>309</v>
      </c>
      <c r="Q19" s="746">
        <v>733</v>
      </c>
      <c r="R19" s="746">
        <v>245</v>
      </c>
      <c r="S19" s="746">
        <v>259</v>
      </c>
      <c r="T19" s="746">
        <v>128</v>
      </c>
      <c r="U19" s="746">
        <v>97</v>
      </c>
      <c r="V19" s="746">
        <v>292</v>
      </c>
      <c r="W19" s="746">
        <v>95</v>
      </c>
      <c r="X19" s="746">
        <v>97</v>
      </c>
      <c r="Y19" s="746">
        <v>103</v>
      </c>
      <c r="Z19" s="746">
        <v>104</v>
      </c>
      <c r="AA19" s="746">
        <v>79</v>
      </c>
      <c r="AB19" s="746">
        <v>85</v>
      </c>
      <c r="AC19" s="746">
        <v>71</v>
      </c>
      <c r="AD19" s="746">
        <v>60</v>
      </c>
      <c r="AE19" s="746">
        <v>218</v>
      </c>
      <c r="AF19" s="746">
        <v>1180</v>
      </c>
      <c r="AG19" s="746">
        <v>81</v>
      </c>
      <c r="AH19" s="746">
        <v>8916</v>
      </c>
    </row>
    <row r="20" spans="1:34">
      <c r="A20" s="725" t="s">
        <v>102</v>
      </c>
      <c r="B20" s="746">
        <v>1155</v>
      </c>
      <c r="C20" s="746">
        <v>1137</v>
      </c>
      <c r="D20" s="746">
        <v>643</v>
      </c>
      <c r="E20" s="746">
        <v>411</v>
      </c>
      <c r="F20" s="746">
        <v>246</v>
      </c>
      <c r="G20" s="746">
        <v>300</v>
      </c>
      <c r="H20" s="746">
        <v>447</v>
      </c>
      <c r="I20" s="746">
        <v>358</v>
      </c>
      <c r="J20" s="746">
        <v>441</v>
      </c>
      <c r="K20" s="746">
        <v>690</v>
      </c>
      <c r="L20" s="746">
        <v>413</v>
      </c>
      <c r="M20" s="746">
        <v>2155</v>
      </c>
      <c r="N20" s="746">
        <v>15220</v>
      </c>
      <c r="O20" s="719"/>
      <c r="P20" s="746">
        <v>7091</v>
      </c>
      <c r="Q20" s="746">
        <v>5271</v>
      </c>
      <c r="R20" s="746">
        <v>1371</v>
      </c>
      <c r="S20" s="746">
        <v>1362</v>
      </c>
      <c r="T20" s="746">
        <v>310</v>
      </c>
      <c r="U20" s="746">
        <v>853</v>
      </c>
      <c r="V20" s="746">
        <v>2093</v>
      </c>
      <c r="W20" s="746">
        <v>855</v>
      </c>
      <c r="X20" s="746">
        <v>429</v>
      </c>
      <c r="Y20" s="746">
        <v>295</v>
      </c>
      <c r="Z20" s="746">
        <v>271</v>
      </c>
      <c r="AA20" s="746">
        <v>232</v>
      </c>
      <c r="AB20" s="746">
        <v>252</v>
      </c>
      <c r="AC20" s="746">
        <v>193</v>
      </c>
      <c r="AD20" s="746">
        <v>247</v>
      </c>
      <c r="AE20" s="746">
        <v>385</v>
      </c>
      <c r="AF20" s="746">
        <v>10403</v>
      </c>
      <c r="AG20" s="746">
        <v>122</v>
      </c>
      <c r="AH20" s="746">
        <v>55651</v>
      </c>
    </row>
    <row r="21" spans="1:34">
      <c r="A21" s="725" t="s">
        <v>103</v>
      </c>
      <c r="B21" s="746">
        <v>78</v>
      </c>
      <c r="C21" s="746">
        <v>143</v>
      </c>
      <c r="D21" s="746">
        <v>82</v>
      </c>
      <c r="E21" s="746">
        <v>49</v>
      </c>
      <c r="F21" s="746">
        <v>46</v>
      </c>
      <c r="G21" s="746">
        <v>61</v>
      </c>
      <c r="H21" s="746">
        <v>42</v>
      </c>
      <c r="I21" s="746">
        <v>74</v>
      </c>
      <c r="J21" s="746">
        <v>48</v>
      </c>
      <c r="K21" s="746">
        <v>84</v>
      </c>
      <c r="L21" s="746">
        <v>38</v>
      </c>
      <c r="M21" s="746">
        <v>126</v>
      </c>
      <c r="N21" s="746">
        <v>2264</v>
      </c>
      <c r="O21" s="746">
        <v>2004</v>
      </c>
      <c r="P21" s="719"/>
      <c r="Q21" s="746">
        <v>1008</v>
      </c>
      <c r="R21" s="746">
        <v>87</v>
      </c>
      <c r="S21" s="746">
        <v>68</v>
      </c>
      <c r="T21" s="746">
        <v>54</v>
      </c>
      <c r="U21" s="746">
        <v>527</v>
      </c>
      <c r="V21" s="746">
        <v>1245</v>
      </c>
      <c r="W21" s="746">
        <v>169</v>
      </c>
      <c r="X21" s="746">
        <v>79</v>
      </c>
      <c r="Y21" s="746">
        <v>76</v>
      </c>
      <c r="Z21" s="746">
        <v>140</v>
      </c>
      <c r="AA21" s="746">
        <v>65</v>
      </c>
      <c r="AB21" s="746">
        <v>59</v>
      </c>
      <c r="AC21" s="746">
        <v>75</v>
      </c>
      <c r="AD21" s="746">
        <v>43</v>
      </c>
      <c r="AE21" s="746">
        <v>128</v>
      </c>
      <c r="AF21" s="746">
        <v>2990</v>
      </c>
      <c r="AG21" s="746">
        <v>68</v>
      </c>
      <c r="AH21" s="746">
        <v>12020</v>
      </c>
    </row>
    <row r="22" spans="1:34">
      <c r="A22" s="725" t="s">
        <v>104</v>
      </c>
      <c r="B22" s="746">
        <v>182</v>
      </c>
      <c r="C22" s="746">
        <v>325</v>
      </c>
      <c r="D22" s="746">
        <v>167</v>
      </c>
      <c r="E22" s="746">
        <v>63</v>
      </c>
      <c r="F22" s="746">
        <v>34</v>
      </c>
      <c r="G22" s="746">
        <v>48</v>
      </c>
      <c r="H22" s="746">
        <v>69</v>
      </c>
      <c r="I22" s="746">
        <v>62</v>
      </c>
      <c r="J22" s="746">
        <v>98</v>
      </c>
      <c r="K22" s="746">
        <v>473</v>
      </c>
      <c r="L22" s="746">
        <v>143</v>
      </c>
      <c r="M22" s="746">
        <v>362</v>
      </c>
      <c r="N22" s="746">
        <v>524</v>
      </c>
      <c r="O22" s="746">
        <v>340</v>
      </c>
      <c r="P22" s="746">
        <v>1037</v>
      </c>
      <c r="Q22" s="719"/>
      <c r="R22" s="746">
        <v>90</v>
      </c>
      <c r="S22" s="746">
        <v>86</v>
      </c>
      <c r="T22" s="746">
        <v>44</v>
      </c>
      <c r="U22" s="746">
        <v>85</v>
      </c>
      <c r="V22" s="746">
        <v>170</v>
      </c>
      <c r="W22" s="746">
        <v>47</v>
      </c>
      <c r="X22" s="746">
        <v>44</v>
      </c>
      <c r="Y22" s="746">
        <v>69</v>
      </c>
      <c r="Z22" s="746">
        <v>59</v>
      </c>
      <c r="AA22" s="746">
        <v>30</v>
      </c>
      <c r="AB22" s="746">
        <v>91</v>
      </c>
      <c r="AC22" s="746">
        <v>37</v>
      </c>
      <c r="AD22" s="746">
        <v>50</v>
      </c>
      <c r="AE22" s="746">
        <v>52</v>
      </c>
      <c r="AF22" s="746">
        <v>585</v>
      </c>
      <c r="AG22" s="746">
        <v>87</v>
      </c>
      <c r="AH22" s="746">
        <v>5553</v>
      </c>
    </row>
    <row r="23" spans="1:34">
      <c r="A23" s="725" t="s">
        <v>105</v>
      </c>
      <c r="B23" s="746">
        <v>380</v>
      </c>
      <c r="C23" s="746">
        <v>642</v>
      </c>
      <c r="D23" s="746">
        <v>303</v>
      </c>
      <c r="E23" s="746">
        <v>198</v>
      </c>
      <c r="F23" s="746">
        <v>148</v>
      </c>
      <c r="G23" s="746">
        <v>748</v>
      </c>
      <c r="H23" s="746">
        <v>361</v>
      </c>
      <c r="I23" s="746">
        <v>983</v>
      </c>
      <c r="J23" s="746">
        <v>179</v>
      </c>
      <c r="K23" s="746">
        <v>182</v>
      </c>
      <c r="L23" s="746">
        <v>143</v>
      </c>
      <c r="M23" s="746">
        <v>539</v>
      </c>
      <c r="N23" s="746">
        <v>164</v>
      </c>
      <c r="O23" s="746">
        <v>358</v>
      </c>
      <c r="P23" s="746">
        <v>246</v>
      </c>
      <c r="Q23" s="746">
        <v>137</v>
      </c>
      <c r="R23" s="719"/>
      <c r="S23" s="746">
        <v>10801</v>
      </c>
      <c r="T23" s="746">
        <v>98</v>
      </c>
      <c r="U23" s="746">
        <v>107</v>
      </c>
      <c r="V23" s="746">
        <v>201</v>
      </c>
      <c r="W23" s="746">
        <v>95</v>
      </c>
      <c r="X23" s="746">
        <v>156</v>
      </c>
      <c r="Y23" s="746">
        <v>143</v>
      </c>
      <c r="Z23" s="746">
        <v>192</v>
      </c>
      <c r="AA23" s="746">
        <v>154</v>
      </c>
      <c r="AB23" s="746">
        <v>129</v>
      </c>
      <c r="AC23" s="746">
        <v>119</v>
      </c>
      <c r="AD23" s="746">
        <v>163</v>
      </c>
      <c r="AE23" s="746">
        <v>232</v>
      </c>
      <c r="AF23" s="746">
        <v>2991</v>
      </c>
      <c r="AG23" s="746">
        <v>81</v>
      </c>
      <c r="AH23" s="746">
        <v>21373</v>
      </c>
    </row>
    <row r="24" spans="1:34">
      <c r="A24" s="725" t="s">
        <v>106</v>
      </c>
      <c r="B24" s="746">
        <v>189</v>
      </c>
      <c r="C24" s="746">
        <v>477</v>
      </c>
      <c r="D24" s="746">
        <v>226</v>
      </c>
      <c r="E24" s="746">
        <v>83</v>
      </c>
      <c r="F24" s="746">
        <v>62</v>
      </c>
      <c r="G24" s="746">
        <v>111</v>
      </c>
      <c r="H24" s="746">
        <v>125</v>
      </c>
      <c r="I24" s="746">
        <v>692</v>
      </c>
      <c r="J24" s="746">
        <v>92</v>
      </c>
      <c r="K24" s="746">
        <v>111</v>
      </c>
      <c r="L24" s="746">
        <v>87</v>
      </c>
      <c r="M24" s="746">
        <v>738</v>
      </c>
      <c r="N24" s="746">
        <v>152</v>
      </c>
      <c r="O24" s="746">
        <v>207</v>
      </c>
      <c r="P24" s="746">
        <v>85</v>
      </c>
      <c r="Q24" s="746">
        <v>68</v>
      </c>
      <c r="R24" s="746">
        <v>2222</v>
      </c>
      <c r="S24" s="719"/>
      <c r="T24" s="746">
        <v>49</v>
      </c>
      <c r="U24" s="746">
        <v>58</v>
      </c>
      <c r="V24" s="746">
        <v>76</v>
      </c>
      <c r="W24" s="746">
        <v>43</v>
      </c>
      <c r="X24" s="746">
        <v>82</v>
      </c>
      <c r="Y24" s="746">
        <v>89</v>
      </c>
      <c r="Z24" s="746">
        <v>59</v>
      </c>
      <c r="AA24" s="746">
        <v>41</v>
      </c>
      <c r="AB24" s="746">
        <v>46</v>
      </c>
      <c r="AC24" s="746">
        <v>47</v>
      </c>
      <c r="AD24" s="746">
        <v>46</v>
      </c>
      <c r="AE24" s="746">
        <v>91</v>
      </c>
      <c r="AF24" s="746">
        <v>1075</v>
      </c>
      <c r="AG24" s="746">
        <v>53</v>
      </c>
      <c r="AH24" s="746">
        <v>7582</v>
      </c>
    </row>
    <row r="25" spans="1:34">
      <c r="A25" s="725" t="s">
        <v>107</v>
      </c>
      <c r="B25" s="746">
        <v>2747</v>
      </c>
      <c r="C25" s="746">
        <v>3995</v>
      </c>
      <c r="D25" s="746">
        <v>680</v>
      </c>
      <c r="E25" s="746">
        <v>329</v>
      </c>
      <c r="F25" s="746">
        <v>200</v>
      </c>
      <c r="G25" s="746">
        <v>285</v>
      </c>
      <c r="H25" s="746">
        <v>367</v>
      </c>
      <c r="I25" s="746">
        <v>289</v>
      </c>
      <c r="J25" s="746">
        <v>507</v>
      </c>
      <c r="K25" s="746">
        <v>464</v>
      </c>
      <c r="L25" s="746">
        <v>605</v>
      </c>
      <c r="M25" s="746">
        <v>374</v>
      </c>
      <c r="N25" s="746">
        <v>170</v>
      </c>
      <c r="O25" s="746">
        <v>285</v>
      </c>
      <c r="P25" s="746">
        <v>219</v>
      </c>
      <c r="Q25" s="746">
        <v>350</v>
      </c>
      <c r="R25" s="746">
        <v>689</v>
      </c>
      <c r="S25" s="746">
        <v>612</v>
      </c>
      <c r="T25" s="719"/>
      <c r="U25" s="746">
        <v>1959</v>
      </c>
      <c r="V25" s="746">
        <v>423</v>
      </c>
      <c r="W25" s="746">
        <v>627</v>
      </c>
      <c r="X25" s="746">
        <v>1395</v>
      </c>
      <c r="Y25" s="746">
        <v>319</v>
      </c>
      <c r="Z25" s="746">
        <v>267</v>
      </c>
      <c r="AA25" s="746">
        <v>253</v>
      </c>
      <c r="AB25" s="746">
        <v>211</v>
      </c>
      <c r="AC25" s="746">
        <v>126</v>
      </c>
      <c r="AD25" s="746">
        <v>162</v>
      </c>
      <c r="AE25" s="746">
        <v>289</v>
      </c>
      <c r="AF25" s="746">
        <v>838</v>
      </c>
      <c r="AG25" s="746">
        <v>52</v>
      </c>
      <c r="AH25" s="746">
        <v>20088</v>
      </c>
    </row>
    <row r="26" spans="1:34">
      <c r="A26" s="725" t="s">
        <v>108</v>
      </c>
      <c r="B26" s="746">
        <v>253</v>
      </c>
      <c r="C26" s="746">
        <v>319</v>
      </c>
      <c r="D26" s="746">
        <v>178</v>
      </c>
      <c r="E26" s="746">
        <v>23</v>
      </c>
      <c r="F26" s="746">
        <v>24</v>
      </c>
      <c r="G26" s="746">
        <v>45</v>
      </c>
      <c r="H26" s="746">
        <v>51</v>
      </c>
      <c r="I26" s="746">
        <v>85</v>
      </c>
      <c r="J26" s="746">
        <v>53</v>
      </c>
      <c r="K26" s="746">
        <v>327</v>
      </c>
      <c r="L26" s="746">
        <v>153</v>
      </c>
      <c r="M26" s="746">
        <v>89</v>
      </c>
      <c r="N26" s="746">
        <v>79</v>
      </c>
      <c r="O26" s="746">
        <v>141</v>
      </c>
      <c r="P26" s="746">
        <v>403</v>
      </c>
      <c r="Q26" s="746">
        <v>168</v>
      </c>
      <c r="R26" s="746">
        <v>64</v>
      </c>
      <c r="S26" s="746">
        <v>63</v>
      </c>
      <c r="T26" s="746">
        <v>642</v>
      </c>
      <c r="U26" s="719"/>
      <c r="V26" s="746">
        <v>550</v>
      </c>
      <c r="W26" s="746">
        <v>369</v>
      </c>
      <c r="X26" s="746">
        <v>92</v>
      </c>
      <c r="Y26" s="746">
        <v>163</v>
      </c>
      <c r="Z26" s="746">
        <v>158</v>
      </c>
      <c r="AA26" s="746">
        <v>129</v>
      </c>
      <c r="AB26" s="746">
        <v>126</v>
      </c>
      <c r="AC26" s="746">
        <v>149</v>
      </c>
      <c r="AD26" s="746">
        <v>64</v>
      </c>
      <c r="AE26" s="746">
        <v>162</v>
      </c>
      <c r="AF26" s="746">
        <v>490</v>
      </c>
      <c r="AG26" s="746">
        <v>53</v>
      </c>
      <c r="AH26" s="746">
        <v>5665</v>
      </c>
    </row>
    <row r="27" spans="1:34">
      <c r="A27" s="725" t="s">
        <v>109</v>
      </c>
      <c r="B27" s="746">
        <v>908</v>
      </c>
      <c r="C27" s="746">
        <v>986</v>
      </c>
      <c r="D27" s="746">
        <v>641</v>
      </c>
      <c r="E27" s="746">
        <v>343</v>
      </c>
      <c r="F27" s="746">
        <v>266</v>
      </c>
      <c r="G27" s="746">
        <v>309</v>
      </c>
      <c r="H27" s="746">
        <v>485</v>
      </c>
      <c r="I27" s="746">
        <v>331</v>
      </c>
      <c r="J27" s="746">
        <v>338</v>
      </c>
      <c r="K27" s="746">
        <v>636</v>
      </c>
      <c r="L27" s="746">
        <v>333</v>
      </c>
      <c r="M27" s="746">
        <v>594</v>
      </c>
      <c r="N27" s="746">
        <v>1429</v>
      </c>
      <c r="O27" s="746">
        <v>2306</v>
      </c>
      <c r="P27" s="746">
        <v>5097</v>
      </c>
      <c r="Q27" s="746">
        <v>1378</v>
      </c>
      <c r="R27" s="746">
        <v>495</v>
      </c>
      <c r="S27" s="746">
        <v>578</v>
      </c>
      <c r="T27" s="746">
        <v>576</v>
      </c>
      <c r="U27" s="746">
        <v>4924</v>
      </c>
      <c r="V27" s="719"/>
      <c r="W27" s="746">
        <v>3680</v>
      </c>
      <c r="X27" s="746">
        <v>583</v>
      </c>
      <c r="Y27" s="746">
        <v>386</v>
      </c>
      <c r="Z27" s="746">
        <v>499</v>
      </c>
      <c r="AA27" s="746">
        <v>326</v>
      </c>
      <c r="AB27" s="746">
        <v>272</v>
      </c>
      <c r="AC27" s="746">
        <v>308</v>
      </c>
      <c r="AD27" s="746">
        <v>257</v>
      </c>
      <c r="AE27" s="746">
        <v>395</v>
      </c>
      <c r="AF27" s="746">
        <v>4263</v>
      </c>
      <c r="AG27" s="746">
        <v>59</v>
      </c>
      <c r="AH27" s="746">
        <v>33981</v>
      </c>
    </row>
    <row r="28" spans="1:34">
      <c r="A28" s="725" t="s">
        <v>110</v>
      </c>
      <c r="B28" s="746">
        <v>101</v>
      </c>
      <c r="C28" s="746">
        <v>155</v>
      </c>
      <c r="D28" s="746">
        <v>78</v>
      </c>
      <c r="E28" s="746">
        <v>38</v>
      </c>
      <c r="F28" s="746">
        <v>25</v>
      </c>
      <c r="G28" s="746">
        <v>58</v>
      </c>
      <c r="H28" s="746">
        <v>51</v>
      </c>
      <c r="I28" s="746">
        <v>57</v>
      </c>
      <c r="J28" s="746">
        <v>46</v>
      </c>
      <c r="K28" s="746">
        <v>40</v>
      </c>
      <c r="L28" s="746">
        <v>46</v>
      </c>
      <c r="M28" s="746">
        <v>67</v>
      </c>
      <c r="N28" s="746">
        <v>549</v>
      </c>
      <c r="O28" s="746">
        <v>343</v>
      </c>
      <c r="P28" s="746">
        <v>836</v>
      </c>
      <c r="Q28" s="746">
        <v>234</v>
      </c>
      <c r="R28" s="746">
        <v>48</v>
      </c>
      <c r="S28" s="746">
        <v>52</v>
      </c>
      <c r="T28" s="746">
        <v>360</v>
      </c>
      <c r="U28" s="746">
        <v>742</v>
      </c>
      <c r="V28" s="746">
        <v>1117</v>
      </c>
      <c r="W28" s="719"/>
      <c r="X28" s="746">
        <v>512</v>
      </c>
      <c r="Y28" s="746">
        <v>77</v>
      </c>
      <c r="Z28" s="746">
        <v>339</v>
      </c>
      <c r="AA28" s="746">
        <v>82</v>
      </c>
      <c r="AB28" s="746">
        <v>65</v>
      </c>
      <c r="AC28" s="746">
        <v>66</v>
      </c>
      <c r="AD28" s="746">
        <v>39</v>
      </c>
      <c r="AE28" s="746">
        <v>70</v>
      </c>
      <c r="AF28" s="746">
        <v>1179</v>
      </c>
      <c r="AG28" s="746">
        <v>64</v>
      </c>
      <c r="AH28" s="746">
        <v>7536</v>
      </c>
    </row>
    <row r="29" spans="1:34">
      <c r="A29" s="725" t="s">
        <v>111</v>
      </c>
      <c r="B29" s="746">
        <v>431</v>
      </c>
      <c r="C29" s="746">
        <v>1244</v>
      </c>
      <c r="D29" s="746">
        <v>327</v>
      </c>
      <c r="E29" s="746">
        <v>117</v>
      </c>
      <c r="F29" s="746">
        <v>110</v>
      </c>
      <c r="G29" s="746">
        <v>177</v>
      </c>
      <c r="H29" s="746">
        <v>155</v>
      </c>
      <c r="I29" s="746">
        <v>215</v>
      </c>
      <c r="J29" s="746">
        <v>130</v>
      </c>
      <c r="K29" s="746">
        <v>135</v>
      </c>
      <c r="L29" s="746">
        <v>142</v>
      </c>
      <c r="M29" s="746">
        <v>149</v>
      </c>
      <c r="N29" s="746">
        <v>107</v>
      </c>
      <c r="O29" s="746">
        <v>166</v>
      </c>
      <c r="P29" s="746">
        <v>154</v>
      </c>
      <c r="Q29" s="746">
        <v>179</v>
      </c>
      <c r="R29" s="746">
        <v>203</v>
      </c>
      <c r="S29" s="746">
        <v>227</v>
      </c>
      <c r="T29" s="746">
        <v>3022</v>
      </c>
      <c r="U29" s="746">
        <v>384</v>
      </c>
      <c r="V29" s="746">
        <v>243</v>
      </c>
      <c r="W29" s="746">
        <v>825</v>
      </c>
      <c r="X29" s="719"/>
      <c r="Y29" s="746">
        <v>232</v>
      </c>
      <c r="Z29" s="746">
        <v>568</v>
      </c>
      <c r="AA29" s="746">
        <v>854</v>
      </c>
      <c r="AB29" s="746">
        <v>130</v>
      </c>
      <c r="AC29" s="746">
        <v>71</v>
      </c>
      <c r="AD29" s="746">
        <v>95</v>
      </c>
      <c r="AE29" s="746">
        <v>175</v>
      </c>
      <c r="AF29" s="746">
        <v>1219</v>
      </c>
      <c r="AG29" s="746">
        <v>112</v>
      </c>
      <c r="AH29" s="746">
        <v>12298</v>
      </c>
    </row>
    <row r="30" spans="1:34">
      <c r="A30" s="725" t="s">
        <v>112</v>
      </c>
      <c r="B30" s="746">
        <v>2773</v>
      </c>
      <c r="C30" s="746">
        <v>11015</v>
      </c>
      <c r="D30" s="746">
        <v>7714</v>
      </c>
      <c r="E30" s="746">
        <v>1316</v>
      </c>
      <c r="F30" s="746">
        <v>900</v>
      </c>
      <c r="G30" s="746">
        <v>1540</v>
      </c>
      <c r="H30" s="746">
        <v>1498</v>
      </c>
      <c r="I30" s="746">
        <v>1477</v>
      </c>
      <c r="J30" s="746">
        <v>1481</v>
      </c>
      <c r="K30" s="746">
        <v>2332</v>
      </c>
      <c r="L30" s="746">
        <v>1690</v>
      </c>
      <c r="M30" s="746">
        <v>2012</v>
      </c>
      <c r="N30" s="746">
        <v>772</v>
      </c>
      <c r="O30" s="746">
        <v>1068</v>
      </c>
      <c r="P30" s="746">
        <v>2149</v>
      </c>
      <c r="Q30" s="746">
        <v>3721</v>
      </c>
      <c r="R30" s="746">
        <v>2347</v>
      </c>
      <c r="S30" s="746">
        <v>4226</v>
      </c>
      <c r="T30" s="746">
        <v>4882</v>
      </c>
      <c r="U30" s="746">
        <v>5718</v>
      </c>
      <c r="V30" s="746">
        <v>2375</v>
      </c>
      <c r="W30" s="746">
        <v>1431</v>
      </c>
      <c r="X30" s="746">
        <v>2568</v>
      </c>
      <c r="Y30" s="719"/>
      <c r="Z30" s="746">
        <v>3626</v>
      </c>
      <c r="AA30" s="746">
        <v>4386</v>
      </c>
      <c r="AB30" s="746">
        <v>4986</v>
      </c>
      <c r="AC30" s="746">
        <v>3235</v>
      </c>
      <c r="AD30" s="746">
        <v>5192</v>
      </c>
      <c r="AE30" s="746">
        <v>2073</v>
      </c>
      <c r="AF30" s="746">
        <v>6253</v>
      </c>
      <c r="AG30" s="746">
        <v>108</v>
      </c>
      <c r="AH30" s="746">
        <v>96864</v>
      </c>
    </row>
    <row r="31" spans="1:34">
      <c r="A31" s="725" t="s">
        <v>113</v>
      </c>
      <c r="B31" s="746">
        <v>1253</v>
      </c>
      <c r="C31" s="746">
        <v>3144</v>
      </c>
      <c r="D31" s="746">
        <v>1716</v>
      </c>
      <c r="E31" s="746">
        <v>1658</v>
      </c>
      <c r="F31" s="746">
        <v>1528</v>
      </c>
      <c r="G31" s="746">
        <v>1856</v>
      </c>
      <c r="H31" s="746">
        <v>1219</v>
      </c>
      <c r="I31" s="746">
        <v>2053</v>
      </c>
      <c r="J31" s="746">
        <v>1392</v>
      </c>
      <c r="K31" s="746">
        <v>2583</v>
      </c>
      <c r="L31" s="746">
        <v>1413</v>
      </c>
      <c r="M31" s="746">
        <v>1897</v>
      </c>
      <c r="N31" s="746">
        <v>1255</v>
      </c>
      <c r="O31" s="746">
        <v>1776</v>
      </c>
      <c r="P31" s="746">
        <v>7666</v>
      </c>
      <c r="Q31" s="746">
        <v>3146</v>
      </c>
      <c r="R31" s="746">
        <v>1135</v>
      </c>
      <c r="S31" s="746">
        <v>1317</v>
      </c>
      <c r="T31" s="746">
        <v>5729</v>
      </c>
      <c r="U31" s="746">
        <v>7928</v>
      </c>
      <c r="V31" s="746">
        <v>4794</v>
      </c>
      <c r="W31" s="746">
        <v>20139</v>
      </c>
      <c r="X31" s="746">
        <v>13613</v>
      </c>
      <c r="Y31" s="746">
        <v>4441</v>
      </c>
      <c r="Z31" s="719"/>
      <c r="AA31" s="746">
        <v>12544</v>
      </c>
      <c r="AB31" s="746">
        <v>3866</v>
      </c>
      <c r="AC31" s="746">
        <v>3359</v>
      </c>
      <c r="AD31" s="746">
        <v>2072</v>
      </c>
      <c r="AE31" s="746">
        <v>7325</v>
      </c>
      <c r="AF31" s="746">
        <v>16220</v>
      </c>
      <c r="AG31" s="746">
        <v>154</v>
      </c>
      <c r="AH31" s="746">
        <v>140191</v>
      </c>
    </row>
    <row r="32" spans="1:34">
      <c r="A32" s="725" t="s">
        <v>114</v>
      </c>
      <c r="B32" s="746">
        <v>1068</v>
      </c>
      <c r="C32" s="746">
        <v>2867</v>
      </c>
      <c r="D32" s="746">
        <v>1276</v>
      </c>
      <c r="E32" s="746">
        <v>499</v>
      </c>
      <c r="F32" s="746">
        <v>429</v>
      </c>
      <c r="G32" s="746">
        <v>643</v>
      </c>
      <c r="H32" s="746">
        <v>437</v>
      </c>
      <c r="I32" s="746">
        <v>554</v>
      </c>
      <c r="J32" s="746">
        <v>487</v>
      </c>
      <c r="K32" s="746">
        <v>980</v>
      </c>
      <c r="L32" s="746">
        <v>739</v>
      </c>
      <c r="M32" s="746">
        <v>915</v>
      </c>
      <c r="N32" s="746">
        <v>641</v>
      </c>
      <c r="O32" s="746">
        <v>604</v>
      </c>
      <c r="P32" s="746">
        <v>1675</v>
      </c>
      <c r="Q32" s="746">
        <v>1036</v>
      </c>
      <c r="R32" s="746">
        <v>916</v>
      </c>
      <c r="S32" s="746">
        <v>1040</v>
      </c>
      <c r="T32" s="746">
        <v>3993</v>
      </c>
      <c r="U32" s="746">
        <v>9036</v>
      </c>
      <c r="V32" s="746">
        <v>2210</v>
      </c>
      <c r="W32" s="746">
        <v>2172</v>
      </c>
      <c r="X32" s="746">
        <v>10511</v>
      </c>
      <c r="Y32" s="746">
        <v>2683</v>
      </c>
      <c r="Z32" s="746">
        <v>3908</v>
      </c>
      <c r="AA32" s="719"/>
      <c r="AB32" s="746">
        <v>2386</v>
      </c>
      <c r="AC32" s="746">
        <v>1061</v>
      </c>
      <c r="AD32" s="746">
        <v>849</v>
      </c>
      <c r="AE32" s="746">
        <v>2047</v>
      </c>
      <c r="AF32" s="746">
        <v>8521</v>
      </c>
      <c r="AG32" s="746">
        <v>91</v>
      </c>
      <c r="AH32" s="746">
        <v>66274</v>
      </c>
    </row>
    <row r="33" spans="1:34">
      <c r="A33" s="725" t="s">
        <v>115</v>
      </c>
      <c r="B33" s="746">
        <v>1170</v>
      </c>
      <c r="C33" s="746">
        <v>3112</v>
      </c>
      <c r="D33" s="746">
        <v>1469</v>
      </c>
      <c r="E33" s="746">
        <v>917</v>
      </c>
      <c r="F33" s="746">
        <v>883</v>
      </c>
      <c r="G33" s="746">
        <v>1430</v>
      </c>
      <c r="H33" s="746">
        <v>840</v>
      </c>
      <c r="I33" s="746">
        <v>1530</v>
      </c>
      <c r="J33" s="746">
        <v>882</v>
      </c>
      <c r="K33" s="746">
        <v>3155</v>
      </c>
      <c r="L33" s="746">
        <v>1318</v>
      </c>
      <c r="M33" s="746">
        <v>1261</v>
      </c>
      <c r="N33" s="746">
        <v>1200</v>
      </c>
      <c r="O33" s="746">
        <v>738</v>
      </c>
      <c r="P33" s="746">
        <v>1515</v>
      </c>
      <c r="Q33" s="746">
        <v>5249</v>
      </c>
      <c r="R33" s="746">
        <v>601</v>
      </c>
      <c r="S33" s="746">
        <v>963</v>
      </c>
      <c r="T33" s="746">
        <v>3208</v>
      </c>
      <c r="U33" s="746">
        <v>6223</v>
      </c>
      <c r="V33" s="746">
        <v>2326</v>
      </c>
      <c r="W33" s="746">
        <v>1999</v>
      </c>
      <c r="X33" s="746">
        <v>2549</v>
      </c>
      <c r="Y33" s="746">
        <v>4928</v>
      </c>
      <c r="Z33" s="746">
        <v>3460</v>
      </c>
      <c r="AA33" s="746">
        <v>4270</v>
      </c>
      <c r="AB33" s="719"/>
      <c r="AC33" s="746">
        <v>3302</v>
      </c>
      <c r="AD33" s="746">
        <v>3218</v>
      </c>
      <c r="AE33" s="746">
        <v>2853</v>
      </c>
      <c r="AF33" s="746">
        <v>7967</v>
      </c>
      <c r="AG33" s="746">
        <v>102</v>
      </c>
      <c r="AH33" s="746">
        <v>74638</v>
      </c>
    </row>
    <row r="34" spans="1:34">
      <c r="A34" s="725" t="s">
        <v>116</v>
      </c>
      <c r="B34" s="746">
        <v>346</v>
      </c>
      <c r="C34" s="746">
        <v>794</v>
      </c>
      <c r="D34" s="746">
        <v>540</v>
      </c>
      <c r="E34" s="746">
        <v>897</v>
      </c>
      <c r="F34" s="746">
        <v>1624</v>
      </c>
      <c r="G34" s="746">
        <v>1762</v>
      </c>
      <c r="H34" s="746">
        <v>1753</v>
      </c>
      <c r="I34" s="746">
        <v>3066</v>
      </c>
      <c r="J34" s="746">
        <v>519</v>
      </c>
      <c r="K34" s="746">
        <v>1523</v>
      </c>
      <c r="L34" s="746">
        <v>547</v>
      </c>
      <c r="M34" s="746">
        <v>3852</v>
      </c>
      <c r="N34" s="746">
        <v>653</v>
      </c>
      <c r="O34" s="746">
        <v>1128</v>
      </c>
      <c r="P34" s="746">
        <v>5529</v>
      </c>
      <c r="Q34" s="746">
        <v>1591</v>
      </c>
      <c r="R34" s="746">
        <v>299</v>
      </c>
      <c r="S34" s="746">
        <v>686</v>
      </c>
      <c r="T34" s="746">
        <v>1008</v>
      </c>
      <c r="U34" s="746">
        <v>5610</v>
      </c>
      <c r="V34" s="746">
        <v>4059</v>
      </c>
      <c r="W34" s="746">
        <v>1086</v>
      </c>
      <c r="X34" s="746">
        <v>3498</v>
      </c>
      <c r="Y34" s="746">
        <v>767</v>
      </c>
      <c r="Z34" s="746">
        <v>626</v>
      </c>
      <c r="AA34" s="746">
        <v>393</v>
      </c>
      <c r="AB34" s="746">
        <v>1150</v>
      </c>
      <c r="AC34" s="719"/>
      <c r="AD34" s="746">
        <v>2196</v>
      </c>
      <c r="AE34" s="746">
        <v>2691</v>
      </c>
      <c r="AF34" s="746">
        <v>23273</v>
      </c>
      <c r="AG34" s="746">
        <v>107</v>
      </c>
      <c r="AH34" s="746">
        <v>73573</v>
      </c>
    </row>
    <row r="35" spans="1:34">
      <c r="A35" s="725" t="s">
        <v>117</v>
      </c>
      <c r="B35" s="746">
        <v>496</v>
      </c>
      <c r="C35" s="746">
        <v>1025</v>
      </c>
      <c r="D35" s="746">
        <v>593</v>
      </c>
      <c r="E35" s="746">
        <v>521</v>
      </c>
      <c r="F35" s="746">
        <v>482</v>
      </c>
      <c r="G35" s="746">
        <v>826</v>
      </c>
      <c r="H35" s="746">
        <v>486</v>
      </c>
      <c r="I35" s="746">
        <v>1255</v>
      </c>
      <c r="J35" s="746">
        <v>433</v>
      </c>
      <c r="K35" s="746">
        <v>700</v>
      </c>
      <c r="L35" s="746">
        <v>284</v>
      </c>
      <c r="M35" s="746">
        <v>632</v>
      </c>
      <c r="N35" s="746">
        <v>717</v>
      </c>
      <c r="O35" s="746">
        <v>334</v>
      </c>
      <c r="P35" s="746">
        <v>944</v>
      </c>
      <c r="Q35" s="746">
        <v>1442</v>
      </c>
      <c r="R35" s="746">
        <v>325</v>
      </c>
      <c r="S35" s="746">
        <v>515</v>
      </c>
      <c r="T35" s="746">
        <v>691</v>
      </c>
      <c r="U35" s="746">
        <v>2590</v>
      </c>
      <c r="V35" s="746">
        <v>947</v>
      </c>
      <c r="W35" s="746">
        <v>290</v>
      </c>
      <c r="X35" s="746">
        <v>285</v>
      </c>
      <c r="Y35" s="746">
        <v>1763</v>
      </c>
      <c r="Z35" s="746">
        <v>424</v>
      </c>
      <c r="AA35" s="746">
        <v>353</v>
      </c>
      <c r="AB35" s="746">
        <v>1359</v>
      </c>
      <c r="AC35" s="746">
        <v>2919</v>
      </c>
      <c r="AD35" s="719"/>
      <c r="AE35" s="746">
        <v>2101</v>
      </c>
      <c r="AF35" s="746">
        <v>3918</v>
      </c>
      <c r="AG35" s="746">
        <v>114</v>
      </c>
      <c r="AH35" s="746">
        <v>29764</v>
      </c>
    </row>
    <row r="36" spans="1:34">
      <c r="A36" s="725" t="s">
        <v>118</v>
      </c>
      <c r="B36" s="746">
        <v>3738</v>
      </c>
      <c r="C36" s="746">
        <v>4683</v>
      </c>
      <c r="D36" s="746">
        <v>5941</v>
      </c>
      <c r="E36" s="746">
        <v>3160</v>
      </c>
      <c r="F36" s="746">
        <v>3319</v>
      </c>
      <c r="G36" s="746">
        <v>5973</v>
      </c>
      <c r="H36" s="746">
        <v>2902</v>
      </c>
      <c r="I36" s="746">
        <v>6581</v>
      </c>
      <c r="J36" s="746">
        <v>2761</v>
      </c>
      <c r="K36" s="746">
        <v>3624</v>
      </c>
      <c r="L36" s="746">
        <v>2613</v>
      </c>
      <c r="M36" s="746">
        <v>2763</v>
      </c>
      <c r="N36" s="746">
        <v>813</v>
      </c>
      <c r="O36" s="746">
        <v>1464</v>
      </c>
      <c r="P36" s="746">
        <v>2471</v>
      </c>
      <c r="Q36" s="746">
        <v>2357</v>
      </c>
      <c r="R36" s="746">
        <v>2596</v>
      </c>
      <c r="S36" s="746">
        <v>2969</v>
      </c>
      <c r="T36" s="746">
        <v>3123</v>
      </c>
      <c r="U36" s="746">
        <v>3496</v>
      </c>
      <c r="V36" s="746">
        <v>1946</v>
      </c>
      <c r="W36" s="746">
        <v>713</v>
      </c>
      <c r="X36" s="746">
        <v>1167</v>
      </c>
      <c r="Y36" s="746">
        <v>1334</v>
      </c>
      <c r="Z36" s="746">
        <v>1439</v>
      </c>
      <c r="AA36" s="746">
        <v>875</v>
      </c>
      <c r="AB36" s="746">
        <v>916</v>
      </c>
      <c r="AC36" s="746">
        <v>1039</v>
      </c>
      <c r="AD36" s="746">
        <v>1951</v>
      </c>
      <c r="AE36" s="719"/>
      <c r="AF36" s="746">
        <v>10039</v>
      </c>
      <c r="AG36" s="746">
        <v>147</v>
      </c>
      <c r="AH36" s="746">
        <v>88913</v>
      </c>
    </row>
    <row r="37" spans="1:34">
      <c r="A37" s="725" t="s">
        <v>18</v>
      </c>
      <c r="B37" s="746">
        <v>54463</v>
      </c>
      <c r="C37" s="746">
        <v>65931</v>
      </c>
      <c r="D37" s="746">
        <v>43630</v>
      </c>
      <c r="E37" s="746">
        <v>39772</v>
      </c>
      <c r="F37" s="746">
        <v>33968</v>
      </c>
      <c r="G37" s="746">
        <v>46600</v>
      </c>
      <c r="H37" s="746">
        <v>42479</v>
      </c>
      <c r="I37" s="746">
        <v>52324</v>
      </c>
      <c r="J37" s="746">
        <v>45480</v>
      </c>
      <c r="K37" s="746">
        <v>58403</v>
      </c>
      <c r="L37" s="746">
        <v>41159</v>
      </c>
      <c r="M37" s="746">
        <v>46607</v>
      </c>
      <c r="N37" s="746">
        <v>36727</v>
      </c>
      <c r="O37" s="746">
        <v>24517</v>
      </c>
      <c r="P37" s="746">
        <v>43775</v>
      </c>
      <c r="Q37" s="746">
        <v>56518</v>
      </c>
      <c r="R37" s="746">
        <v>46839</v>
      </c>
      <c r="S37" s="746">
        <v>63160</v>
      </c>
      <c r="T37" s="746">
        <v>46916</v>
      </c>
      <c r="U37" s="746">
        <v>67763</v>
      </c>
      <c r="V37" s="746">
        <v>35914</v>
      </c>
      <c r="W37" s="746">
        <v>39967</v>
      </c>
      <c r="X37" s="746">
        <v>52361</v>
      </c>
      <c r="Y37" s="746">
        <v>31766</v>
      </c>
      <c r="Z37" s="746">
        <v>24657</v>
      </c>
      <c r="AA37" s="746">
        <v>33257</v>
      </c>
      <c r="AB37" s="746">
        <v>24968</v>
      </c>
      <c r="AC37" s="746">
        <v>22950</v>
      </c>
      <c r="AD37" s="746">
        <v>26508</v>
      </c>
      <c r="AE37" s="746">
        <v>35440</v>
      </c>
      <c r="AF37" s="746">
        <v>184743</v>
      </c>
      <c r="AG37" s="746">
        <v>3167</v>
      </c>
      <c r="AH37" s="746">
        <v>1472729</v>
      </c>
    </row>
    <row r="38" spans="1:34">
      <c r="A38" s="729" t="s">
        <v>10</v>
      </c>
    </row>
  </sheetData>
  <mergeCells count="1">
    <mergeCell ref="B4:AH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8"/>
  <sheetViews>
    <sheetView workbookViewId="0">
      <selection activeCell="A3" sqref="A3"/>
    </sheetView>
  </sheetViews>
  <sheetFormatPr defaultRowHeight="14.4"/>
  <sheetData>
    <row r="3" spans="1:34">
      <c r="A3" s="718" t="s">
        <v>452</v>
      </c>
    </row>
    <row r="4" spans="1:34">
      <c r="A4" s="719"/>
      <c r="B4" s="1190" t="s">
        <v>88</v>
      </c>
      <c r="C4" s="1190" t="s">
        <v>88</v>
      </c>
      <c r="D4" s="1190" t="s">
        <v>88</v>
      </c>
      <c r="E4" s="1190" t="s">
        <v>88</v>
      </c>
      <c r="F4" s="1190" t="s">
        <v>88</v>
      </c>
      <c r="G4" s="1190" t="s">
        <v>88</v>
      </c>
      <c r="H4" s="1190" t="s">
        <v>88</v>
      </c>
      <c r="I4" s="1190" t="s">
        <v>88</v>
      </c>
      <c r="J4" s="1190" t="s">
        <v>88</v>
      </c>
      <c r="K4" s="1190" t="s">
        <v>88</v>
      </c>
      <c r="L4" s="1190" t="s">
        <v>88</v>
      </c>
      <c r="M4" s="1190" t="s">
        <v>88</v>
      </c>
      <c r="N4" s="1190" t="s">
        <v>88</v>
      </c>
      <c r="O4" s="1190" t="s">
        <v>88</v>
      </c>
      <c r="P4" s="1190" t="s">
        <v>88</v>
      </c>
      <c r="Q4" s="1190" t="s">
        <v>88</v>
      </c>
      <c r="R4" s="1190" t="s">
        <v>88</v>
      </c>
      <c r="S4" s="1190" t="s">
        <v>88</v>
      </c>
      <c r="T4" s="1190" t="s">
        <v>88</v>
      </c>
      <c r="U4" s="1190" t="s">
        <v>88</v>
      </c>
      <c r="V4" s="1190" t="s">
        <v>88</v>
      </c>
      <c r="W4" s="1190" t="s">
        <v>88</v>
      </c>
      <c r="X4" s="1190" t="s">
        <v>88</v>
      </c>
      <c r="Y4" s="1190" t="s">
        <v>88</v>
      </c>
      <c r="Z4" s="1190" t="s">
        <v>88</v>
      </c>
      <c r="AA4" s="1190" t="s">
        <v>88</v>
      </c>
      <c r="AB4" s="1190" t="s">
        <v>88</v>
      </c>
      <c r="AC4" s="1190" t="s">
        <v>88</v>
      </c>
      <c r="AD4" s="1190" t="s">
        <v>88</v>
      </c>
      <c r="AE4" s="1190" t="s">
        <v>88</v>
      </c>
      <c r="AF4" s="1190" t="s">
        <v>88</v>
      </c>
      <c r="AG4" s="1190" t="s">
        <v>88</v>
      </c>
      <c r="AH4" s="1190" t="s">
        <v>88</v>
      </c>
    </row>
    <row r="5" spans="1:34">
      <c r="A5" s="719"/>
      <c r="B5" s="720" t="s">
        <v>155</v>
      </c>
      <c r="C5" s="720" t="s">
        <v>156</v>
      </c>
      <c r="D5" s="720" t="s">
        <v>157</v>
      </c>
      <c r="E5" s="720" t="s">
        <v>158</v>
      </c>
      <c r="F5" s="720" t="s">
        <v>159</v>
      </c>
      <c r="G5" s="720" t="s">
        <v>160</v>
      </c>
      <c r="H5" s="720" t="s">
        <v>161</v>
      </c>
      <c r="I5" s="720" t="s">
        <v>162</v>
      </c>
      <c r="J5" s="720" t="s">
        <v>163</v>
      </c>
      <c r="K5" s="720" t="s">
        <v>164</v>
      </c>
      <c r="L5" s="720" t="s">
        <v>165</v>
      </c>
      <c r="M5" s="720" t="s">
        <v>166</v>
      </c>
      <c r="N5" s="720" t="s">
        <v>167</v>
      </c>
      <c r="O5" s="720" t="s">
        <v>168</v>
      </c>
      <c r="P5" s="720" t="s">
        <v>169</v>
      </c>
      <c r="Q5" s="720" t="s">
        <v>170</v>
      </c>
      <c r="R5" s="720" t="s">
        <v>171</v>
      </c>
      <c r="S5" s="720" t="s">
        <v>172</v>
      </c>
      <c r="T5" s="720" t="s">
        <v>173</v>
      </c>
      <c r="U5" s="720" t="s">
        <v>174</v>
      </c>
      <c r="V5" s="720" t="s">
        <v>175</v>
      </c>
      <c r="W5" s="720" t="s">
        <v>176</v>
      </c>
      <c r="X5" s="720" t="s">
        <v>177</v>
      </c>
      <c r="Y5" s="720" t="s">
        <v>178</v>
      </c>
      <c r="Z5" s="720" t="s">
        <v>179</v>
      </c>
      <c r="AA5" s="720" t="s">
        <v>180</v>
      </c>
      <c r="AB5" s="720" t="s">
        <v>181</v>
      </c>
      <c r="AC5" s="720" t="s">
        <v>182</v>
      </c>
      <c r="AD5" s="720" t="s">
        <v>183</v>
      </c>
      <c r="AE5" s="720" t="s">
        <v>184</v>
      </c>
      <c r="AF5" s="720" t="s">
        <v>55</v>
      </c>
      <c r="AG5" s="720" t="s">
        <v>185</v>
      </c>
      <c r="AH5" s="720" t="s">
        <v>25</v>
      </c>
    </row>
    <row r="6" spans="1:34">
      <c r="A6" s="725" t="s">
        <v>152</v>
      </c>
      <c r="B6" s="719"/>
      <c r="C6" s="719"/>
      <c r="D6" s="719"/>
      <c r="E6" s="719"/>
      <c r="F6" s="719"/>
      <c r="G6" s="719"/>
      <c r="H6" s="719"/>
      <c r="I6" s="719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19"/>
      <c r="AA6" s="719"/>
      <c r="AB6" s="719"/>
      <c r="AC6" s="719"/>
      <c r="AD6" s="719"/>
      <c r="AE6" s="719"/>
      <c r="AF6" s="719"/>
      <c r="AG6" s="719"/>
      <c r="AH6" s="719"/>
    </row>
    <row r="7" spans="1:34">
      <c r="A7" s="725" t="s">
        <v>89</v>
      </c>
      <c r="B7" s="719"/>
      <c r="C7" s="746">
        <v>6763</v>
      </c>
      <c r="D7" s="746">
        <v>4858</v>
      </c>
      <c r="E7" s="746">
        <v>4950</v>
      </c>
      <c r="F7" s="746">
        <v>2768</v>
      </c>
      <c r="G7" s="746">
        <v>2933</v>
      </c>
      <c r="H7" s="746">
        <v>5185</v>
      </c>
      <c r="I7" s="746">
        <v>2615</v>
      </c>
      <c r="J7" s="746">
        <v>5569</v>
      </c>
      <c r="K7" s="746">
        <v>5593</v>
      </c>
      <c r="L7" s="746">
        <v>7833</v>
      </c>
      <c r="M7" s="746">
        <v>3453</v>
      </c>
      <c r="N7" s="746">
        <v>905</v>
      </c>
      <c r="O7" s="746">
        <v>1637</v>
      </c>
      <c r="P7" s="746">
        <v>644</v>
      </c>
      <c r="Q7" s="746">
        <v>2623</v>
      </c>
      <c r="R7" s="746">
        <v>3354</v>
      </c>
      <c r="S7" s="746">
        <v>3167</v>
      </c>
      <c r="T7" s="746">
        <v>3776</v>
      </c>
      <c r="U7" s="746">
        <v>2594</v>
      </c>
      <c r="V7" s="746">
        <v>1187</v>
      </c>
      <c r="W7" s="746">
        <v>419</v>
      </c>
      <c r="X7" s="746">
        <v>1718</v>
      </c>
      <c r="Y7" s="746">
        <v>2073</v>
      </c>
      <c r="Z7" s="746">
        <v>896</v>
      </c>
      <c r="AA7" s="746">
        <v>1223</v>
      </c>
      <c r="AB7" s="746">
        <v>1277</v>
      </c>
      <c r="AC7" s="746">
        <v>905</v>
      </c>
      <c r="AD7" s="746">
        <v>1599</v>
      </c>
      <c r="AE7" s="746">
        <v>2192</v>
      </c>
      <c r="AF7" s="746">
        <v>6219</v>
      </c>
      <c r="AG7" s="746">
        <v>24</v>
      </c>
      <c r="AH7" s="746">
        <v>90952</v>
      </c>
    </row>
    <row r="8" spans="1:34">
      <c r="A8" s="725" t="s">
        <v>90</v>
      </c>
      <c r="B8" s="746">
        <v>16426</v>
      </c>
      <c r="C8" s="719"/>
      <c r="D8" s="746">
        <v>11638</v>
      </c>
      <c r="E8" s="746">
        <v>8917</v>
      </c>
      <c r="F8" s="746">
        <v>5274</v>
      </c>
      <c r="G8" s="746">
        <v>7523</v>
      </c>
      <c r="H8" s="746">
        <v>10041</v>
      </c>
      <c r="I8" s="746">
        <v>6747</v>
      </c>
      <c r="J8" s="746">
        <v>11224</v>
      </c>
      <c r="K8" s="746">
        <v>10553</v>
      </c>
      <c r="L8" s="746">
        <v>11243</v>
      </c>
      <c r="M8" s="746">
        <v>8050</v>
      </c>
      <c r="N8" s="746">
        <v>2100</v>
      </c>
      <c r="O8" s="746">
        <v>3127</v>
      </c>
      <c r="P8" s="746">
        <v>1737</v>
      </c>
      <c r="Q8" s="746">
        <v>6917</v>
      </c>
      <c r="R8" s="746">
        <v>12779</v>
      </c>
      <c r="S8" s="746">
        <v>13703</v>
      </c>
      <c r="T8" s="746">
        <v>10031</v>
      </c>
      <c r="U8" s="746">
        <v>4714</v>
      </c>
      <c r="V8" s="746">
        <v>2833</v>
      </c>
      <c r="W8" s="746">
        <v>1212</v>
      </c>
      <c r="X8" s="746">
        <v>6459</v>
      </c>
      <c r="Y8" s="746">
        <v>7888</v>
      </c>
      <c r="Z8" s="746">
        <v>3618</v>
      </c>
      <c r="AA8" s="746">
        <v>3703</v>
      </c>
      <c r="AB8" s="746">
        <v>4154</v>
      </c>
      <c r="AC8" s="746">
        <v>2617</v>
      </c>
      <c r="AD8" s="746">
        <v>4224</v>
      </c>
      <c r="AE8" s="746">
        <v>4518</v>
      </c>
      <c r="AF8" s="746">
        <v>22318</v>
      </c>
      <c r="AG8" s="746">
        <v>65</v>
      </c>
      <c r="AH8" s="746">
        <v>226353</v>
      </c>
    </row>
    <row r="9" spans="1:34">
      <c r="A9" s="725" t="s">
        <v>91</v>
      </c>
      <c r="B9" s="746">
        <v>11197</v>
      </c>
      <c r="C9" s="746">
        <v>13171</v>
      </c>
      <c r="D9" s="719"/>
      <c r="E9" s="746">
        <v>5942</v>
      </c>
      <c r="F9" s="746">
        <v>3442</v>
      </c>
      <c r="G9" s="746">
        <v>4904</v>
      </c>
      <c r="H9" s="746">
        <v>7003</v>
      </c>
      <c r="I9" s="746">
        <v>4296</v>
      </c>
      <c r="J9" s="746">
        <v>7129</v>
      </c>
      <c r="K9" s="746">
        <v>6548</v>
      </c>
      <c r="L9" s="746">
        <v>6344</v>
      </c>
      <c r="M9" s="746">
        <v>5071</v>
      </c>
      <c r="N9" s="746">
        <v>1290</v>
      </c>
      <c r="O9" s="746">
        <v>2249</v>
      </c>
      <c r="P9" s="746">
        <v>964</v>
      </c>
      <c r="Q9" s="746">
        <v>4014</v>
      </c>
      <c r="R9" s="746">
        <v>4853</v>
      </c>
      <c r="S9" s="746">
        <v>5450</v>
      </c>
      <c r="T9" s="746">
        <v>3522</v>
      </c>
      <c r="U9" s="746">
        <v>2745</v>
      </c>
      <c r="V9" s="746">
        <v>1974</v>
      </c>
      <c r="W9" s="746">
        <v>678</v>
      </c>
      <c r="X9" s="746">
        <v>2570</v>
      </c>
      <c r="Y9" s="746">
        <v>5020</v>
      </c>
      <c r="Z9" s="746">
        <v>3062</v>
      </c>
      <c r="AA9" s="746">
        <v>2713</v>
      </c>
      <c r="AB9" s="746">
        <v>2908</v>
      </c>
      <c r="AC9" s="746">
        <v>1847</v>
      </c>
      <c r="AD9" s="746">
        <v>3030</v>
      </c>
      <c r="AE9" s="746">
        <v>4107</v>
      </c>
      <c r="AF9" s="746">
        <v>21228</v>
      </c>
      <c r="AG9" s="746">
        <v>24</v>
      </c>
      <c r="AH9" s="746">
        <v>149295</v>
      </c>
    </row>
    <row r="10" spans="1:34">
      <c r="A10" s="725" t="s">
        <v>92</v>
      </c>
      <c r="B10" s="746">
        <v>691</v>
      </c>
      <c r="C10" s="746">
        <v>884</v>
      </c>
      <c r="D10" s="746">
        <v>496</v>
      </c>
      <c r="E10" s="719"/>
      <c r="F10" s="746">
        <v>4033</v>
      </c>
      <c r="G10" s="746">
        <v>2245</v>
      </c>
      <c r="H10" s="746">
        <v>5459</v>
      </c>
      <c r="I10" s="746">
        <v>7051</v>
      </c>
      <c r="J10" s="746">
        <v>6010</v>
      </c>
      <c r="K10" s="746">
        <v>897</v>
      </c>
      <c r="L10" s="746">
        <v>557</v>
      </c>
      <c r="M10" s="746">
        <v>1119</v>
      </c>
      <c r="N10" s="746">
        <v>127</v>
      </c>
      <c r="O10" s="746">
        <v>132</v>
      </c>
      <c r="P10" s="746">
        <v>68</v>
      </c>
      <c r="Q10" s="746">
        <v>327</v>
      </c>
      <c r="R10" s="746">
        <v>769</v>
      </c>
      <c r="S10" s="746">
        <v>599</v>
      </c>
      <c r="T10" s="746">
        <v>153</v>
      </c>
      <c r="U10" s="746">
        <v>125</v>
      </c>
      <c r="V10" s="746">
        <v>101</v>
      </c>
      <c r="W10" s="746">
        <v>54</v>
      </c>
      <c r="X10" s="746">
        <v>160</v>
      </c>
      <c r="Y10" s="746">
        <v>219</v>
      </c>
      <c r="Z10" s="746">
        <v>169</v>
      </c>
      <c r="AA10" s="746">
        <v>121</v>
      </c>
      <c r="AB10" s="746">
        <v>131</v>
      </c>
      <c r="AC10" s="746">
        <v>138</v>
      </c>
      <c r="AD10" s="746">
        <v>155</v>
      </c>
      <c r="AE10" s="746">
        <v>1459</v>
      </c>
      <c r="AF10" s="746">
        <v>1687</v>
      </c>
      <c r="AG10" s="746">
        <v>17</v>
      </c>
      <c r="AH10" s="746">
        <v>36153</v>
      </c>
    </row>
    <row r="11" spans="1:34">
      <c r="A11" s="725" t="s">
        <v>93</v>
      </c>
      <c r="B11" s="746">
        <v>386</v>
      </c>
      <c r="C11" s="746">
        <v>541</v>
      </c>
      <c r="D11" s="746">
        <v>249</v>
      </c>
      <c r="E11" s="746">
        <v>1630</v>
      </c>
      <c r="F11" s="719"/>
      <c r="G11" s="746">
        <v>4324</v>
      </c>
      <c r="H11" s="746">
        <v>5081</v>
      </c>
      <c r="I11" s="746">
        <v>990</v>
      </c>
      <c r="J11" s="746">
        <v>345</v>
      </c>
      <c r="K11" s="746">
        <v>308</v>
      </c>
      <c r="L11" s="746">
        <v>194</v>
      </c>
      <c r="M11" s="746">
        <v>244</v>
      </c>
      <c r="N11" s="746">
        <v>141</v>
      </c>
      <c r="O11" s="746">
        <v>241</v>
      </c>
      <c r="P11" s="746">
        <v>100</v>
      </c>
      <c r="Q11" s="746">
        <v>130</v>
      </c>
      <c r="R11" s="746">
        <v>430</v>
      </c>
      <c r="S11" s="746">
        <v>316</v>
      </c>
      <c r="T11" s="746">
        <v>107</v>
      </c>
      <c r="U11" s="746">
        <v>87</v>
      </c>
      <c r="V11" s="746">
        <v>72</v>
      </c>
      <c r="W11" s="746">
        <v>31</v>
      </c>
      <c r="X11" s="746">
        <v>109</v>
      </c>
      <c r="Y11" s="746">
        <v>130</v>
      </c>
      <c r="Z11" s="746">
        <v>172</v>
      </c>
      <c r="AA11" s="746">
        <v>115</v>
      </c>
      <c r="AB11" s="746">
        <v>80</v>
      </c>
      <c r="AC11" s="746">
        <v>151</v>
      </c>
      <c r="AD11" s="746">
        <v>112</v>
      </c>
      <c r="AE11" s="746">
        <v>635</v>
      </c>
      <c r="AF11" s="746">
        <v>6078</v>
      </c>
      <c r="AG11" s="746">
        <v>15</v>
      </c>
      <c r="AH11" s="746">
        <v>23544</v>
      </c>
    </row>
    <row r="12" spans="1:34">
      <c r="A12" s="725" t="s">
        <v>94</v>
      </c>
      <c r="B12" s="746">
        <v>212</v>
      </c>
      <c r="C12" s="746">
        <v>299</v>
      </c>
      <c r="D12" s="746">
        <v>168</v>
      </c>
      <c r="E12" s="746">
        <v>282</v>
      </c>
      <c r="F12" s="746">
        <v>1772</v>
      </c>
      <c r="G12" s="719"/>
      <c r="H12" s="746">
        <v>2458</v>
      </c>
      <c r="I12" s="746">
        <v>2062</v>
      </c>
      <c r="J12" s="746">
        <v>133</v>
      </c>
      <c r="K12" s="746">
        <v>140</v>
      </c>
      <c r="L12" s="746">
        <v>102</v>
      </c>
      <c r="M12" s="746">
        <v>114</v>
      </c>
      <c r="N12" s="746">
        <v>49</v>
      </c>
      <c r="O12" s="746">
        <v>58</v>
      </c>
      <c r="P12" s="746">
        <v>40</v>
      </c>
      <c r="Q12" s="746">
        <v>74</v>
      </c>
      <c r="R12" s="746">
        <v>212</v>
      </c>
      <c r="S12" s="746">
        <v>172</v>
      </c>
      <c r="T12" s="746">
        <v>55</v>
      </c>
      <c r="U12" s="746">
        <v>50</v>
      </c>
      <c r="V12" s="746">
        <v>53</v>
      </c>
      <c r="W12" s="746">
        <v>26</v>
      </c>
      <c r="X12" s="746">
        <v>48</v>
      </c>
      <c r="Y12" s="746">
        <v>92</v>
      </c>
      <c r="Z12" s="746">
        <v>83</v>
      </c>
      <c r="AA12" s="746">
        <v>53</v>
      </c>
      <c r="AB12" s="746">
        <v>54</v>
      </c>
      <c r="AC12" s="746">
        <v>65</v>
      </c>
      <c r="AD12" s="746">
        <v>77</v>
      </c>
      <c r="AE12" s="746">
        <v>333</v>
      </c>
      <c r="AF12" s="746">
        <v>1194</v>
      </c>
      <c r="AG12" s="746">
        <v>12</v>
      </c>
      <c r="AH12" s="746">
        <v>10542</v>
      </c>
    </row>
    <row r="13" spans="1:34">
      <c r="A13" s="725" t="s">
        <v>95</v>
      </c>
      <c r="B13" s="746">
        <v>827</v>
      </c>
      <c r="C13" s="746">
        <v>919</v>
      </c>
      <c r="D13" s="746">
        <v>601</v>
      </c>
      <c r="E13" s="746">
        <v>3299</v>
      </c>
      <c r="F13" s="746">
        <v>7311</v>
      </c>
      <c r="G13" s="746">
        <v>8168</v>
      </c>
      <c r="H13" s="719"/>
      <c r="I13" s="746">
        <v>5241</v>
      </c>
      <c r="J13" s="746">
        <v>814</v>
      </c>
      <c r="K13" s="746">
        <v>626</v>
      </c>
      <c r="L13" s="746">
        <v>450</v>
      </c>
      <c r="M13" s="746">
        <v>527</v>
      </c>
      <c r="N13" s="746">
        <v>145</v>
      </c>
      <c r="O13" s="746">
        <v>227</v>
      </c>
      <c r="P13" s="746">
        <v>96</v>
      </c>
      <c r="Q13" s="746">
        <v>337</v>
      </c>
      <c r="R13" s="746">
        <v>1007</v>
      </c>
      <c r="S13" s="746">
        <v>914</v>
      </c>
      <c r="T13" s="746">
        <v>238</v>
      </c>
      <c r="U13" s="746">
        <v>166</v>
      </c>
      <c r="V13" s="746">
        <v>250</v>
      </c>
      <c r="W13" s="746">
        <v>90</v>
      </c>
      <c r="X13" s="746">
        <v>245</v>
      </c>
      <c r="Y13" s="746">
        <v>228</v>
      </c>
      <c r="Z13" s="746">
        <v>134</v>
      </c>
      <c r="AA13" s="746">
        <v>127</v>
      </c>
      <c r="AB13" s="746">
        <v>130</v>
      </c>
      <c r="AC13" s="746">
        <v>185</v>
      </c>
      <c r="AD13" s="746">
        <v>193</v>
      </c>
      <c r="AE13" s="746">
        <v>455</v>
      </c>
      <c r="AF13" s="746">
        <v>2425</v>
      </c>
      <c r="AG13" s="746">
        <v>18</v>
      </c>
      <c r="AH13" s="746">
        <v>36393</v>
      </c>
    </row>
    <row r="14" spans="1:34">
      <c r="A14" s="725" t="s">
        <v>96</v>
      </c>
      <c r="B14" s="746">
        <v>216</v>
      </c>
      <c r="C14" s="746">
        <v>276</v>
      </c>
      <c r="D14" s="746">
        <v>168</v>
      </c>
      <c r="E14" s="746">
        <v>1689</v>
      </c>
      <c r="F14" s="746">
        <v>500</v>
      </c>
      <c r="G14" s="746">
        <v>1813</v>
      </c>
      <c r="H14" s="746">
        <v>2813</v>
      </c>
      <c r="I14" s="719"/>
      <c r="J14" s="746">
        <v>550</v>
      </c>
      <c r="K14" s="746">
        <v>226</v>
      </c>
      <c r="L14" s="746">
        <v>115</v>
      </c>
      <c r="M14" s="746">
        <v>1161</v>
      </c>
      <c r="N14" s="746">
        <v>79</v>
      </c>
      <c r="O14" s="746">
        <v>111</v>
      </c>
      <c r="P14" s="746">
        <v>83</v>
      </c>
      <c r="Q14" s="746">
        <v>77</v>
      </c>
      <c r="R14" s="746">
        <v>477</v>
      </c>
      <c r="S14" s="746">
        <v>623</v>
      </c>
      <c r="T14" s="746">
        <v>60</v>
      </c>
      <c r="U14" s="746">
        <v>65</v>
      </c>
      <c r="V14" s="746">
        <v>76</v>
      </c>
      <c r="W14" s="746">
        <v>32</v>
      </c>
      <c r="X14" s="746">
        <v>92</v>
      </c>
      <c r="Y14" s="746">
        <v>79</v>
      </c>
      <c r="Z14" s="746">
        <v>102</v>
      </c>
      <c r="AA14" s="746">
        <v>59</v>
      </c>
      <c r="AB14" s="746">
        <v>66</v>
      </c>
      <c r="AC14" s="746">
        <v>43</v>
      </c>
      <c r="AD14" s="746">
        <v>71</v>
      </c>
      <c r="AE14" s="746">
        <v>284</v>
      </c>
      <c r="AF14" s="746">
        <v>4315</v>
      </c>
      <c r="AG14" s="746">
        <v>10</v>
      </c>
      <c r="AH14" s="746">
        <v>16331</v>
      </c>
    </row>
    <row r="15" spans="1:34">
      <c r="A15" s="725" t="s">
        <v>97</v>
      </c>
      <c r="B15" s="746">
        <v>804</v>
      </c>
      <c r="C15" s="746">
        <v>1104</v>
      </c>
      <c r="D15" s="746">
        <v>565</v>
      </c>
      <c r="E15" s="746">
        <v>6148</v>
      </c>
      <c r="F15" s="746">
        <v>975</v>
      </c>
      <c r="G15" s="746">
        <v>913</v>
      </c>
      <c r="H15" s="746">
        <v>1216</v>
      </c>
      <c r="I15" s="746">
        <v>3894</v>
      </c>
      <c r="J15" s="719"/>
      <c r="K15" s="746">
        <v>5937</v>
      </c>
      <c r="L15" s="746">
        <v>2733</v>
      </c>
      <c r="M15" s="746">
        <v>2819</v>
      </c>
      <c r="N15" s="746">
        <v>295</v>
      </c>
      <c r="O15" s="746">
        <v>148</v>
      </c>
      <c r="P15" s="746">
        <v>118</v>
      </c>
      <c r="Q15" s="746">
        <v>1560</v>
      </c>
      <c r="R15" s="746">
        <v>839</v>
      </c>
      <c r="S15" s="746">
        <v>1162</v>
      </c>
      <c r="T15" s="746">
        <v>230</v>
      </c>
      <c r="U15" s="746">
        <v>147</v>
      </c>
      <c r="V15" s="746">
        <v>152</v>
      </c>
      <c r="W15" s="746">
        <v>48</v>
      </c>
      <c r="X15" s="746">
        <v>147</v>
      </c>
      <c r="Y15" s="746">
        <v>225</v>
      </c>
      <c r="Z15" s="746">
        <v>124</v>
      </c>
      <c r="AA15" s="746">
        <v>111</v>
      </c>
      <c r="AB15" s="746">
        <v>153</v>
      </c>
      <c r="AC15" s="746">
        <v>98</v>
      </c>
      <c r="AD15" s="746">
        <v>121</v>
      </c>
      <c r="AE15" s="746">
        <v>751</v>
      </c>
      <c r="AF15" s="746">
        <v>733</v>
      </c>
      <c r="AG15" s="746">
        <v>21</v>
      </c>
      <c r="AH15" s="746">
        <v>34291</v>
      </c>
    </row>
    <row r="16" spans="1:34">
      <c r="A16" s="725" t="s">
        <v>98</v>
      </c>
      <c r="B16" s="746">
        <v>1110</v>
      </c>
      <c r="C16" s="746">
        <v>1197</v>
      </c>
      <c r="D16" s="746">
        <v>668</v>
      </c>
      <c r="E16" s="746">
        <v>1152</v>
      </c>
      <c r="F16" s="746">
        <v>538</v>
      </c>
      <c r="G16" s="746">
        <v>723</v>
      </c>
      <c r="H16" s="746">
        <v>1144</v>
      </c>
      <c r="I16" s="746">
        <v>785</v>
      </c>
      <c r="J16" s="746">
        <v>5222</v>
      </c>
      <c r="K16" s="719"/>
      <c r="L16" s="746">
        <v>5010</v>
      </c>
      <c r="M16" s="746">
        <v>1601</v>
      </c>
      <c r="N16" s="746">
        <v>396</v>
      </c>
      <c r="O16" s="746">
        <v>291</v>
      </c>
      <c r="P16" s="746">
        <v>241</v>
      </c>
      <c r="Q16" s="746">
        <v>2997</v>
      </c>
      <c r="R16" s="746">
        <v>911</v>
      </c>
      <c r="S16" s="746">
        <v>911</v>
      </c>
      <c r="T16" s="746">
        <v>277</v>
      </c>
      <c r="U16" s="746">
        <v>865</v>
      </c>
      <c r="V16" s="746">
        <v>206</v>
      </c>
      <c r="W16" s="746">
        <v>54</v>
      </c>
      <c r="X16" s="746">
        <v>225</v>
      </c>
      <c r="Y16" s="746">
        <v>259</v>
      </c>
      <c r="Z16" s="746">
        <v>180</v>
      </c>
      <c r="AA16" s="746">
        <v>178</v>
      </c>
      <c r="AB16" s="746">
        <v>221</v>
      </c>
      <c r="AC16" s="746">
        <v>128</v>
      </c>
      <c r="AD16" s="746">
        <v>200</v>
      </c>
      <c r="AE16" s="746">
        <v>383</v>
      </c>
      <c r="AF16" s="746">
        <v>1422</v>
      </c>
      <c r="AG16" s="746">
        <v>10</v>
      </c>
      <c r="AH16" s="746">
        <v>29505</v>
      </c>
    </row>
    <row r="17" spans="1:34">
      <c r="A17" s="725" t="s">
        <v>99</v>
      </c>
      <c r="B17" s="746">
        <v>6795</v>
      </c>
      <c r="C17" s="746">
        <v>4465</v>
      </c>
      <c r="D17" s="746">
        <v>1919</v>
      </c>
      <c r="E17" s="746">
        <v>1805</v>
      </c>
      <c r="F17" s="746">
        <v>891</v>
      </c>
      <c r="G17" s="746">
        <v>1230</v>
      </c>
      <c r="H17" s="746">
        <v>1691</v>
      </c>
      <c r="I17" s="746">
        <v>1501</v>
      </c>
      <c r="J17" s="746">
        <v>4502</v>
      </c>
      <c r="K17" s="746">
        <v>12732</v>
      </c>
      <c r="L17" s="719"/>
      <c r="M17" s="746">
        <v>1920</v>
      </c>
      <c r="N17" s="746">
        <v>531</v>
      </c>
      <c r="O17" s="746">
        <v>522</v>
      </c>
      <c r="P17" s="746">
        <v>294</v>
      </c>
      <c r="Q17" s="746">
        <v>4559</v>
      </c>
      <c r="R17" s="746">
        <v>2410</v>
      </c>
      <c r="S17" s="746">
        <v>3063</v>
      </c>
      <c r="T17" s="746">
        <v>1134</v>
      </c>
      <c r="U17" s="746">
        <v>1244</v>
      </c>
      <c r="V17" s="746">
        <v>447</v>
      </c>
      <c r="W17" s="746">
        <v>144</v>
      </c>
      <c r="X17" s="746">
        <v>591</v>
      </c>
      <c r="Y17" s="746">
        <v>638</v>
      </c>
      <c r="Z17" s="746">
        <v>326</v>
      </c>
      <c r="AA17" s="746">
        <v>337</v>
      </c>
      <c r="AB17" s="746">
        <v>365</v>
      </c>
      <c r="AC17" s="746">
        <v>263</v>
      </c>
      <c r="AD17" s="746">
        <v>375</v>
      </c>
      <c r="AE17" s="746">
        <v>970</v>
      </c>
      <c r="AF17" s="746">
        <v>1352</v>
      </c>
      <c r="AG17" s="746">
        <v>8</v>
      </c>
      <c r="AH17" s="746">
        <v>59024</v>
      </c>
    </row>
    <row r="18" spans="1:34">
      <c r="A18" s="725" t="s">
        <v>100</v>
      </c>
      <c r="B18" s="746">
        <v>334</v>
      </c>
      <c r="C18" s="746">
        <v>544</v>
      </c>
      <c r="D18" s="746">
        <v>241</v>
      </c>
      <c r="E18" s="746">
        <v>241</v>
      </c>
      <c r="F18" s="746">
        <v>106</v>
      </c>
      <c r="G18" s="746">
        <v>139</v>
      </c>
      <c r="H18" s="746">
        <v>251</v>
      </c>
      <c r="I18" s="746">
        <v>1360</v>
      </c>
      <c r="J18" s="746">
        <v>735</v>
      </c>
      <c r="K18" s="746">
        <v>524</v>
      </c>
      <c r="L18" s="746">
        <v>280</v>
      </c>
      <c r="M18" s="719"/>
      <c r="N18" s="746">
        <v>2855</v>
      </c>
      <c r="O18" s="746">
        <v>443</v>
      </c>
      <c r="P18" s="746">
        <v>87</v>
      </c>
      <c r="Q18" s="746">
        <v>942</v>
      </c>
      <c r="R18" s="746">
        <v>668</v>
      </c>
      <c r="S18" s="746">
        <v>2597</v>
      </c>
      <c r="T18" s="746">
        <v>87</v>
      </c>
      <c r="U18" s="746">
        <v>84</v>
      </c>
      <c r="V18" s="746">
        <v>123</v>
      </c>
      <c r="W18" s="746">
        <v>40</v>
      </c>
      <c r="X18" s="746">
        <v>107</v>
      </c>
      <c r="Y18" s="746">
        <v>109</v>
      </c>
      <c r="Z18" s="746">
        <v>90</v>
      </c>
      <c r="AA18" s="746">
        <v>69</v>
      </c>
      <c r="AB18" s="746">
        <v>78</v>
      </c>
      <c r="AC18" s="746">
        <v>82</v>
      </c>
      <c r="AD18" s="746">
        <v>60</v>
      </c>
      <c r="AE18" s="746">
        <v>153</v>
      </c>
      <c r="AF18" s="746">
        <v>4432</v>
      </c>
      <c r="AG18" s="746">
        <v>22</v>
      </c>
      <c r="AH18" s="746">
        <v>17883</v>
      </c>
    </row>
    <row r="19" spans="1:34">
      <c r="A19" s="725" t="s">
        <v>101</v>
      </c>
      <c r="B19" s="746">
        <v>83</v>
      </c>
      <c r="C19" s="746">
        <v>125</v>
      </c>
      <c r="D19" s="746">
        <v>61</v>
      </c>
      <c r="E19" s="746">
        <v>40</v>
      </c>
      <c r="F19" s="746">
        <v>25</v>
      </c>
      <c r="G19" s="746">
        <v>41</v>
      </c>
      <c r="H19" s="746">
        <v>96</v>
      </c>
      <c r="I19" s="746">
        <v>62</v>
      </c>
      <c r="J19" s="746">
        <v>63</v>
      </c>
      <c r="K19" s="746">
        <v>120</v>
      </c>
      <c r="L19" s="746">
        <v>79</v>
      </c>
      <c r="M19" s="746">
        <v>2719</v>
      </c>
      <c r="N19" s="719"/>
      <c r="O19" s="746">
        <v>2326</v>
      </c>
      <c r="P19" s="746">
        <v>504</v>
      </c>
      <c r="Q19" s="746">
        <v>1737</v>
      </c>
      <c r="R19" s="746">
        <v>149</v>
      </c>
      <c r="S19" s="746">
        <v>200</v>
      </c>
      <c r="T19" s="746">
        <v>64</v>
      </c>
      <c r="U19" s="746">
        <v>50</v>
      </c>
      <c r="V19" s="746">
        <v>180</v>
      </c>
      <c r="W19" s="746">
        <v>55</v>
      </c>
      <c r="X19" s="746">
        <v>32</v>
      </c>
      <c r="Y19" s="746">
        <v>43</v>
      </c>
      <c r="Z19" s="746">
        <v>32</v>
      </c>
      <c r="AA19" s="746">
        <v>25</v>
      </c>
      <c r="AB19" s="746">
        <v>37</v>
      </c>
      <c r="AC19" s="746">
        <v>25</v>
      </c>
      <c r="AD19" s="746">
        <v>42</v>
      </c>
      <c r="AE19" s="746">
        <v>43</v>
      </c>
      <c r="AF19" s="746">
        <v>1395</v>
      </c>
      <c r="AG19" s="746">
        <v>12</v>
      </c>
      <c r="AH19" s="746">
        <v>10465</v>
      </c>
    </row>
    <row r="20" spans="1:34">
      <c r="A20" s="725" t="s">
        <v>102</v>
      </c>
      <c r="B20" s="746">
        <v>1161</v>
      </c>
      <c r="C20" s="746">
        <v>975</v>
      </c>
      <c r="D20" s="746">
        <v>700</v>
      </c>
      <c r="E20" s="746">
        <v>438</v>
      </c>
      <c r="F20" s="746">
        <v>228</v>
      </c>
      <c r="G20" s="746">
        <v>296</v>
      </c>
      <c r="H20" s="746">
        <v>542</v>
      </c>
      <c r="I20" s="746">
        <v>327</v>
      </c>
      <c r="J20" s="746">
        <v>444</v>
      </c>
      <c r="K20" s="746">
        <v>639</v>
      </c>
      <c r="L20" s="746">
        <v>364</v>
      </c>
      <c r="M20" s="746">
        <v>2454</v>
      </c>
      <c r="N20" s="746">
        <v>15553</v>
      </c>
      <c r="O20" s="719"/>
      <c r="P20" s="746">
        <v>7136</v>
      </c>
      <c r="Q20" s="746">
        <v>3889</v>
      </c>
      <c r="R20" s="746">
        <v>1269</v>
      </c>
      <c r="S20" s="746">
        <v>1317</v>
      </c>
      <c r="T20" s="746">
        <v>293</v>
      </c>
      <c r="U20" s="746">
        <v>492</v>
      </c>
      <c r="V20" s="746">
        <v>2115</v>
      </c>
      <c r="W20" s="746">
        <v>323</v>
      </c>
      <c r="X20" s="746">
        <v>391</v>
      </c>
      <c r="Y20" s="746">
        <v>350</v>
      </c>
      <c r="Z20" s="746">
        <v>250</v>
      </c>
      <c r="AA20" s="746">
        <v>205</v>
      </c>
      <c r="AB20" s="746">
        <v>202</v>
      </c>
      <c r="AC20" s="746">
        <v>180</v>
      </c>
      <c r="AD20" s="746">
        <v>212</v>
      </c>
      <c r="AE20" s="746">
        <v>330</v>
      </c>
      <c r="AF20" s="746">
        <v>11663</v>
      </c>
      <c r="AG20" s="746">
        <v>31</v>
      </c>
      <c r="AH20" s="746">
        <v>54769</v>
      </c>
    </row>
    <row r="21" spans="1:34">
      <c r="A21" s="725" t="s">
        <v>103</v>
      </c>
      <c r="B21" s="746">
        <v>102</v>
      </c>
      <c r="C21" s="746">
        <v>144</v>
      </c>
      <c r="D21" s="746">
        <v>111</v>
      </c>
      <c r="E21" s="746">
        <v>55</v>
      </c>
      <c r="F21" s="746">
        <v>54</v>
      </c>
      <c r="G21" s="746">
        <v>56</v>
      </c>
      <c r="H21" s="746">
        <v>76</v>
      </c>
      <c r="I21" s="746">
        <v>93</v>
      </c>
      <c r="J21" s="746">
        <v>68</v>
      </c>
      <c r="K21" s="746">
        <v>170</v>
      </c>
      <c r="L21" s="746">
        <v>51</v>
      </c>
      <c r="M21" s="746">
        <v>190</v>
      </c>
      <c r="N21" s="746">
        <v>2326</v>
      </c>
      <c r="O21" s="746">
        <v>3863</v>
      </c>
      <c r="P21" s="719"/>
      <c r="Q21" s="746">
        <v>2301</v>
      </c>
      <c r="R21" s="746">
        <v>74</v>
      </c>
      <c r="S21" s="746">
        <v>90</v>
      </c>
      <c r="T21" s="746">
        <v>99</v>
      </c>
      <c r="U21" s="746">
        <v>1504</v>
      </c>
      <c r="V21" s="746">
        <v>3120</v>
      </c>
      <c r="W21" s="746">
        <v>254</v>
      </c>
      <c r="X21" s="746">
        <v>94</v>
      </c>
      <c r="Y21" s="746">
        <v>97</v>
      </c>
      <c r="Z21" s="746">
        <v>111</v>
      </c>
      <c r="AA21" s="746">
        <v>62</v>
      </c>
      <c r="AB21" s="746">
        <v>50</v>
      </c>
      <c r="AC21" s="746">
        <v>109</v>
      </c>
      <c r="AD21" s="746">
        <v>40</v>
      </c>
      <c r="AE21" s="746">
        <v>118</v>
      </c>
      <c r="AF21" s="746">
        <v>3882</v>
      </c>
      <c r="AG21" s="746">
        <v>17</v>
      </c>
      <c r="AH21" s="746">
        <v>19381</v>
      </c>
    </row>
    <row r="22" spans="1:34">
      <c r="A22" s="725" t="s">
        <v>104</v>
      </c>
      <c r="B22" s="746">
        <v>209</v>
      </c>
      <c r="C22" s="746">
        <v>416</v>
      </c>
      <c r="D22" s="746">
        <v>196</v>
      </c>
      <c r="E22" s="746">
        <v>114</v>
      </c>
      <c r="F22" s="746">
        <v>74</v>
      </c>
      <c r="G22" s="746">
        <v>93</v>
      </c>
      <c r="H22" s="746">
        <v>143</v>
      </c>
      <c r="I22" s="746">
        <v>120</v>
      </c>
      <c r="J22" s="746">
        <v>214</v>
      </c>
      <c r="K22" s="746">
        <v>2074</v>
      </c>
      <c r="L22" s="746">
        <v>274</v>
      </c>
      <c r="M22" s="746">
        <v>975</v>
      </c>
      <c r="N22" s="746">
        <v>1452</v>
      </c>
      <c r="O22" s="746">
        <v>473</v>
      </c>
      <c r="P22" s="746">
        <v>2090</v>
      </c>
      <c r="Q22" s="719"/>
      <c r="R22" s="746">
        <v>105</v>
      </c>
      <c r="S22" s="746">
        <v>130</v>
      </c>
      <c r="T22" s="746">
        <v>95</v>
      </c>
      <c r="U22" s="746">
        <v>277</v>
      </c>
      <c r="V22" s="746">
        <v>239</v>
      </c>
      <c r="W22" s="746">
        <v>63</v>
      </c>
      <c r="X22" s="746">
        <v>90</v>
      </c>
      <c r="Y22" s="746">
        <v>125</v>
      </c>
      <c r="Z22" s="746">
        <v>70</v>
      </c>
      <c r="AA22" s="746">
        <v>70</v>
      </c>
      <c r="AB22" s="746">
        <v>129</v>
      </c>
      <c r="AC22" s="746">
        <v>42</v>
      </c>
      <c r="AD22" s="746">
        <v>84</v>
      </c>
      <c r="AE22" s="746">
        <v>101</v>
      </c>
      <c r="AF22" s="746">
        <v>638</v>
      </c>
      <c r="AG22" s="746">
        <v>9</v>
      </c>
      <c r="AH22" s="746">
        <v>11184</v>
      </c>
    </row>
    <row r="23" spans="1:34">
      <c r="A23" s="725" t="s">
        <v>105</v>
      </c>
      <c r="B23" s="746">
        <v>342</v>
      </c>
      <c r="C23" s="746">
        <v>617</v>
      </c>
      <c r="D23" s="746">
        <v>270</v>
      </c>
      <c r="E23" s="746">
        <v>160</v>
      </c>
      <c r="F23" s="746">
        <v>141</v>
      </c>
      <c r="G23" s="746">
        <v>789</v>
      </c>
      <c r="H23" s="746">
        <v>356</v>
      </c>
      <c r="I23" s="746">
        <v>1050</v>
      </c>
      <c r="J23" s="746">
        <v>130</v>
      </c>
      <c r="K23" s="746">
        <v>148</v>
      </c>
      <c r="L23" s="746">
        <v>104</v>
      </c>
      <c r="M23" s="746">
        <v>498</v>
      </c>
      <c r="N23" s="746">
        <v>99</v>
      </c>
      <c r="O23" s="746">
        <v>192</v>
      </c>
      <c r="P23" s="746">
        <v>71</v>
      </c>
      <c r="Q23" s="746">
        <v>104</v>
      </c>
      <c r="R23" s="719"/>
      <c r="S23" s="746">
        <v>11566</v>
      </c>
      <c r="T23" s="746">
        <v>74</v>
      </c>
      <c r="U23" s="746">
        <v>51</v>
      </c>
      <c r="V23" s="746">
        <v>94</v>
      </c>
      <c r="W23" s="746">
        <v>28</v>
      </c>
      <c r="X23" s="746">
        <v>69</v>
      </c>
      <c r="Y23" s="746">
        <v>81</v>
      </c>
      <c r="Z23" s="746">
        <v>79</v>
      </c>
      <c r="AA23" s="746">
        <v>84</v>
      </c>
      <c r="AB23" s="746">
        <v>65</v>
      </c>
      <c r="AC23" s="746">
        <v>38</v>
      </c>
      <c r="AD23" s="746">
        <v>73</v>
      </c>
      <c r="AE23" s="746">
        <v>148</v>
      </c>
      <c r="AF23" s="746">
        <v>2941</v>
      </c>
      <c r="AG23" s="746">
        <v>13</v>
      </c>
      <c r="AH23" s="746">
        <v>20475</v>
      </c>
    </row>
    <row r="24" spans="1:34">
      <c r="A24" s="725" t="s">
        <v>106</v>
      </c>
      <c r="B24" s="746">
        <v>208</v>
      </c>
      <c r="C24" s="746">
        <v>483</v>
      </c>
      <c r="D24" s="746">
        <v>205</v>
      </c>
      <c r="E24" s="746">
        <v>102</v>
      </c>
      <c r="F24" s="746">
        <v>78</v>
      </c>
      <c r="G24" s="746">
        <v>137</v>
      </c>
      <c r="H24" s="746">
        <v>192</v>
      </c>
      <c r="I24" s="746">
        <v>800</v>
      </c>
      <c r="J24" s="746">
        <v>120</v>
      </c>
      <c r="K24" s="746">
        <v>144</v>
      </c>
      <c r="L24" s="746">
        <v>106</v>
      </c>
      <c r="M24" s="746">
        <v>1407</v>
      </c>
      <c r="N24" s="746">
        <v>147</v>
      </c>
      <c r="O24" s="746">
        <v>128</v>
      </c>
      <c r="P24" s="746">
        <v>43</v>
      </c>
      <c r="Q24" s="746">
        <v>80</v>
      </c>
      <c r="R24" s="746">
        <v>4231</v>
      </c>
      <c r="S24" s="719"/>
      <c r="T24" s="746">
        <v>52</v>
      </c>
      <c r="U24" s="746">
        <v>35</v>
      </c>
      <c r="V24" s="746">
        <v>38</v>
      </c>
      <c r="W24" s="746">
        <v>20</v>
      </c>
      <c r="X24" s="746">
        <v>57</v>
      </c>
      <c r="Y24" s="746">
        <v>95</v>
      </c>
      <c r="Z24" s="746">
        <v>50</v>
      </c>
      <c r="AA24" s="746">
        <v>45</v>
      </c>
      <c r="AB24" s="746">
        <v>37</v>
      </c>
      <c r="AC24" s="746">
        <v>34</v>
      </c>
      <c r="AD24" s="746">
        <v>54</v>
      </c>
      <c r="AE24" s="746">
        <v>86</v>
      </c>
      <c r="AF24" s="746">
        <v>1023</v>
      </c>
      <c r="AG24" s="746">
        <v>5</v>
      </c>
      <c r="AH24" s="746">
        <v>10242</v>
      </c>
    </row>
    <row r="25" spans="1:34">
      <c r="A25" s="725" t="s">
        <v>107</v>
      </c>
      <c r="B25" s="746">
        <v>3191</v>
      </c>
      <c r="C25" s="746">
        <v>5727</v>
      </c>
      <c r="D25" s="746">
        <v>865</v>
      </c>
      <c r="E25" s="746">
        <v>468</v>
      </c>
      <c r="F25" s="746">
        <v>340</v>
      </c>
      <c r="G25" s="746">
        <v>364</v>
      </c>
      <c r="H25" s="746">
        <v>482</v>
      </c>
      <c r="I25" s="746">
        <v>411</v>
      </c>
      <c r="J25" s="746">
        <v>608</v>
      </c>
      <c r="K25" s="746">
        <v>596</v>
      </c>
      <c r="L25" s="746">
        <v>1046</v>
      </c>
      <c r="M25" s="746">
        <v>514</v>
      </c>
      <c r="N25" s="746">
        <v>144</v>
      </c>
      <c r="O25" s="746">
        <v>329</v>
      </c>
      <c r="P25" s="746">
        <v>213</v>
      </c>
      <c r="Q25" s="746">
        <v>363</v>
      </c>
      <c r="R25" s="746">
        <v>635</v>
      </c>
      <c r="S25" s="746">
        <v>605</v>
      </c>
      <c r="T25" s="719"/>
      <c r="U25" s="746">
        <v>3097</v>
      </c>
      <c r="V25" s="746">
        <v>436</v>
      </c>
      <c r="W25" s="746">
        <v>1101</v>
      </c>
      <c r="X25" s="746">
        <v>3726</v>
      </c>
      <c r="Y25" s="746">
        <v>583</v>
      </c>
      <c r="Z25" s="746">
        <v>307</v>
      </c>
      <c r="AA25" s="746">
        <v>369</v>
      </c>
      <c r="AB25" s="746">
        <v>289</v>
      </c>
      <c r="AC25" s="746">
        <v>139</v>
      </c>
      <c r="AD25" s="746">
        <v>215</v>
      </c>
      <c r="AE25" s="746">
        <v>428</v>
      </c>
      <c r="AF25" s="746">
        <v>694</v>
      </c>
      <c r="AG25" s="746">
        <v>9</v>
      </c>
      <c r="AH25" s="746">
        <v>28294</v>
      </c>
    </row>
    <row r="26" spans="1:34">
      <c r="A26" s="725" t="s">
        <v>108</v>
      </c>
      <c r="B26" s="746">
        <v>305</v>
      </c>
      <c r="C26" s="746">
        <v>426</v>
      </c>
      <c r="D26" s="746">
        <v>240</v>
      </c>
      <c r="E26" s="746">
        <v>75</v>
      </c>
      <c r="F26" s="746">
        <v>56</v>
      </c>
      <c r="G26" s="746">
        <v>82</v>
      </c>
      <c r="H26" s="746">
        <v>111</v>
      </c>
      <c r="I26" s="746">
        <v>106</v>
      </c>
      <c r="J26" s="746">
        <v>114</v>
      </c>
      <c r="K26" s="746">
        <v>955</v>
      </c>
      <c r="L26" s="746">
        <v>478</v>
      </c>
      <c r="M26" s="746">
        <v>108</v>
      </c>
      <c r="N26" s="746">
        <v>92</v>
      </c>
      <c r="O26" s="746">
        <v>192</v>
      </c>
      <c r="P26" s="746">
        <v>871</v>
      </c>
      <c r="Q26" s="746">
        <v>348</v>
      </c>
      <c r="R26" s="746">
        <v>75</v>
      </c>
      <c r="S26" s="746">
        <v>86</v>
      </c>
      <c r="T26" s="746">
        <v>1993</v>
      </c>
      <c r="U26" s="719"/>
      <c r="V26" s="746">
        <v>2186</v>
      </c>
      <c r="W26" s="746">
        <v>1313</v>
      </c>
      <c r="X26" s="746">
        <v>181</v>
      </c>
      <c r="Y26" s="746">
        <v>262</v>
      </c>
      <c r="Z26" s="746">
        <v>208</v>
      </c>
      <c r="AA26" s="746">
        <v>166</v>
      </c>
      <c r="AB26" s="746">
        <v>166</v>
      </c>
      <c r="AC26" s="746">
        <v>141</v>
      </c>
      <c r="AD26" s="746">
        <v>86</v>
      </c>
      <c r="AE26" s="746">
        <v>204</v>
      </c>
      <c r="AF26" s="746">
        <v>466</v>
      </c>
      <c r="AG26" s="746">
        <v>9</v>
      </c>
      <c r="AH26" s="746">
        <v>12101</v>
      </c>
    </row>
    <row r="27" spans="1:34">
      <c r="A27" s="725" t="s">
        <v>109</v>
      </c>
      <c r="B27" s="746">
        <v>1058</v>
      </c>
      <c r="C27" s="746">
        <v>1154</v>
      </c>
      <c r="D27" s="746">
        <v>781</v>
      </c>
      <c r="E27" s="746">
        <v>435</v>
      </c>
      <c r="F27" s="746">
        <v>311</v>
      </c>
      <c r="G27" s="746">
        <v>358</v>
      </c>
      <c r="H27" s="746">
        <v>660</v>
      </c>
      <c r="I27" s="746">
        <v>391</v>
      </c>
      <c r="J27" s="746">
        <v>429</v>
      </c>
      <c r="K27" s="746">
        <v>775</v>
      </c>
      <c r="L27" s="746">
        <v>411</v>
      </c>
      <c r="M27" s="746">
        <v>769</v>
      </c>
      <c r="N27" s="746">
        <v>1640</v>
      </c>
      <c r="O27" s="746">
        <v>2942</v>
      </c>
      <c r="P27" s="746">
        <v>7095</v>
      </c>
      <c r="Q27" s="746">
        <v>1842</v>
      </c>
      <c r="R27" s="746">
        <v>526</v>
      </c>
      <c r="S27" s="746">
        <v>584</v>
      </c>
      <c r="T27" s="746">
        <v>785</v>
      </c>
      <c r="U27" s="746">
        <v>6565</v>
      </c>
      <c r="V27" s="719"/>
      <c r="W27" s="746">
        <v>4344</v>
      </c>
      <c r="X27" s="746">
        <v>780</v>
      </c>
      <c r="Y27" s="746">
        <v>472</v>
      </c>
      <c r="Z27" s="746">
        <v>464</v>
      </c>
      <c r="AA27" s="746">
        <v>356</v>
      </c>
      <c r="AB27" s="746">
        <v>312</v>
      </c>
      <c r="AC27" s="746">
        <v>332</v>
      </c>
      <c r="AD27" s="746">
        <v>314</v>
      </c>
      <c r="AE27" s="746">
        <v>463</v>
      </c>
      <c r="AF27" s="746">
        <v>4724</v>
      </c>
      <c r="AG27" s="746">
        <v>22</v>
      </c>
      <c r="AH27" s="746">
        <v>42094</v>
      </c>
    </row>
    <row r="28" spans="1:34">
      <c r="A28" s="725" t="s">
        <v>110</v>
      </c>
      <c r="B28" s="746">
        <v>121</v>
      </c>
      <c r="C28" s="746">
        <v>260</v>
      </c>
      <c r="D28" s="746">
        <v>112</v>
      </c>
      <c r="E28" s="746">
        <v>74</v>
      </c>
      <c r="F28" s="746">
        <v>37</v>
      </c>
      <c r="G28" s="746">
        <v>64</v>
      </c>
      <c r="H28" s="746">
        <v>106</v>
      </c>
      <c r="I28" s="746">
        <v>76</v>
      </c>
      <c r="J28" s="746">
        <v>71</v>
      </c>
      <c r="K28" s="746">
        <v>102</v>
      </c>
      <c r="L28" s="746">
        <v>63</v>
      </c>
      <c r="M28" s="746">
        <v>106</v>
      </c>
      <c r="N28" s="746">
        <v>541</v>
      </c>
      <c r="O28" s="746">
        <v>406</v>
      </c>
      <c r="P28" s="746">
        <v>1119</v>
      </c>
      <c r="Q28" s="746">
        <v>281</v>
      </c>
      <c r="R28" s="746">
        <v>73</v>
      </c>
      <c r="S28" s="746">
        <v>80</v>
      </c>
      <c r="T28" s="746">
        <v>1510</v>
      </c>
      <c r="U28" s="746">
        <v>2246</v>
      </c>
      <c r="V28" s="746">
        <v>2822</v>
      </c>
      <c r="W28" s="719"/>
      <c r="X28" s="746">
        <v>2006</v>
      </c>
      <c r="Y28" s="746">
        <v>117</v>
      </c>
      <c r="Z28" s="746">
        <v>427</v>
      </c>
      <c r="AA28" s="746">
        <v>109</v>
      </c>
      <c r="AB28" s="746">
        <v>83</v>
      </c>
      <c r="AC28" s="746">
        <v>67</v>
      </c>
      <c r="AD28" s="746">
        <v>63</v>
      </c>
      <c r="AE28" s="746">
        <v>91</v>
      </c>
      <c r="AF28" s="746">
        <v>1589</v>
      </c>
      <c r="AG28" s="746">
        <v>8</v>
      </c>
      <c r="AH28" s="746">
        <v>14830</v>
      </c>
    </row>
    <row r="29" spans="1:34">
      <c r="A29" s="725" t="s">
        <v>111</v>
      </c>
      <c r="B29" s="746">
        <v>454</v>
      </c>
      <c r="C29" s="746">
        <v>1907</v>
      </c>
      <c r="D29" s="746">
        <v>323</v>
      </c>
      <c r="E29" s="746">
        <v>219</v>
      </c>
      <c r="F29" s="746">
        <v>145</v>
      </c>
      <c r="G29" s="746">
        <v>210</v>
      </c>
      <c r="H29" s="746">
        <v>253</v>
      </c>
      <c r="I29" s="746">
        <v>247</v>
      </c>
      <c r="J29" s="746">
        <v>237</v>
      </c>
      <c r="K29" s="746">
        <v>228</v>
      </c>
      <c r="L29" s="746">
        <v>227</v>
      </c>
      <c r="M29" s="746">
        <v>182</v>
      </c>
      <c r="N29" s="746">
        <v>103</v>
      </c>
      <c r="O29" s="746">
        <v>153</v>
      </c>
      <c r="P29" s="746">
        <v>182</v>
      </c>
      <c r="Q29" s="746">
        <v>215</v>
      </c>
      <c r="R29" s="746">
        <v>208</v>
      </c>
      <c r="S29" s="746">
        <v>244</v>
      </c>
      <c r="T29" s="746">
        <v>4512</v>
      </c>
      <c r="U29" s="746">
        <v>353</v>
      </c>
      <c r="V29" s="746">
        <v>269</v>
      </c>
      <c r="W29" s="746">
        <v>1796</v>
      </c>
      <c r="X29" s="719"/>
      <c r="Y29" s="746">
        <v>390</v>
      </c>
      <c r="Z29" s="746">
        <v>986</v>
      </c>
      <c r="AA29" s="746">
        <v>2177</v>
      </c>
      <c r="AB29" s="746">
        <v>179</v>
      </c>
      <c r="AC29" s="746">
        <v>61</v>
      </c>
      <c r="AD29" s="746">
        <v>130</v>
      </c>
      <c r="AE29" s="746">
        <v>228</v>
      </c>
      <c r="AF29" s="746">
        <v>1277</v>
      </c>
      <c r="AG29" s="746">
        <v>7</v>
      </c>
      <c r="AH29" s="746">
        <v>18102</v>
      </c>
    </row>
    <row r="30" spans="1:34">
      <c r="A30" s="725" t="s">
        <v>112</v>
      </c>
      <c r="B30" s="746">
        <v>2988</v>
      </c>
      <c r="C30" s="746">
        <v>12816</v>
      </c>
      <c r="D30" s="746">
        <v>8340</v>
      </c>
      <c r="E30" s="746">
        <v>1580</v>
      </c>
      <c r="F30" s="746">
        <v>1027</v>
      </c>
      <c r="G30" s="746">
        <v>1702</v>
      </c>
      <c r="H30" s="746">
        <v>1723</v>
      </c>
      <c r="I30" s="746">
        <v>1527</v>
      </c>
      <c r="J30" s="746">
        <v>1679</v>
      </c>
      <c r="K30" s="746">
        <v>2363</v>
      </c>
      <c r="L30" s="746">
        <v>2012</v>
      </c>
      <c r="M30" s="746">
        <v>1951</v>
      </c>
      <c r="N30" s="746">
        <v>703</v>
      </c>
      <c r="O30" s="746">
        <v>889</v>
      </c>
      <c r="P30" s="746">
        <v>1610</v>
      </c>
      <c r="Q30" s="746">
        <v>3360</v>
      </c>
      <c r="R30" s="746">
        <v>2271</v>
      </c>
      <c r="S30" s="746">
        <v>4121</v>
      </c>
      <c r="T30" s="746">
        <v>5531</v>
      </c>
      <c r="U30" s="746">
        <v>5341</v>
      </c>
      <c r="V30" s="746">
        <v>1589</v>
      </c>
      <c r="W30" s="746">
        <v>1019</v>
      </c>
      <c r="X30" s="746">
        <v>2192</v>
      </c>
      <c r="Y30" s="719"/>
      <c r="Z30" s="746">
        <v>1711</v>
      </c>
      <c r="AA30" s="746">
        <v>2559</v>
      </c>
      <c r="AB30" s="746">
        <v>4195</v>
      </c>
      <c r="AC30" s="746">
        <v>1603</v>
      </c>
      <c r="AD30" s="746">
        <v>3942</v>
      </c>
      <c r="AE30" s="746">
        <v>2044</v>
      </c>
      <c r="AF30" s="746">
        <v>5265</v>
      </c>
      <c r="AG30" s="746">
        <v>22</v>
      </c>
      <c r="AH30" s="746">
        <v>89675</v>
      </c>
    </row>
    <row r="31" spans="1:34">
      <c r="A31" s="725" t="s">
        <v>113</v>
      </c>
      <c r="B31" s="746">
        <v>1274</v>
      </c>
      <c r="C31" s="746">
        <v>3636</v>
      </c>
      <c r="D31" s="746">
        <v>1889</v>
      </c>
      <c r="E31" s="746">
        <v>1740</v>
      </c>
      <c r="F31" s="746">
        <v>1700</v>
      </c>
      <c r="G31" s="746">
        <v>1884</v>
      </c>
      <c r="H31" s="746">
        <v>1329</v>
      </c>
      <c r="I31" s="746">
        <v>2102</v>
      </c>
      <c r="J31" s="746">
        <v>1444</v>
      </c>
      <c r="K31" s="746">
        <v>2957</v>
      </c>
      <c r="L31" s="746">
        <v>1621</v>
      </c>
      <c r="M31" s="746">
        <v>1967</v>
      </c>
      <c r="N31" s="746">
        <v>1240</v>
      </c>
      <c r="O31" s="746">
        <v>1788</v>
      </c>
      <c r="P31" s="746">
        <v>8436</v>
      </c>
      <c r="Q31" s="746">
        <v>3621</v>
      </c>
      <c r="R31" s="746">
        <v>984</v>
      </c>
      <c r="S31" s="746">
        <v>1181</v>
      </c>
      <c r="T31" s="746">
        <v>6845</v>
      </c>
      <c r="U31" s="746">
        <v>9028</v>
      </c>
      <c r="V31" s="746">
        <v>5175</v>
      </c>
      <c r="W31" s="746">
        <v>21100</v>
      </c>
      <c r="X31" s="746">
        <v>16509</v>
      </c>
      <c r="Y31" s="746">
        <v>5302</v>
      </c>
      <c r="Z31" s="719"/>
      <c r="AA31" s="746">
        <v>14929</v>
      </c>
      <c r="AB31" s="746">
        <v>4270</v>
      </c>
      <c r="AC31" s="746">
        <v>3328</v>
      </c>
      <c r="AD31" s="746">
        <v>2095</v>
      </c>
      <c r="AE31" s="746">
        <v>8022</v>
      </c>
      <c r="AF31" s="746">
        <v>17030</v>
      </c>
      <c r="AG31" s="746">
        <v>29</v>
      </c>
      <c r="AH31" s="746">
        <v>154455</v>
      </c>
    </row>
    <row r="32" spans="1:34">
      <c r="A32" s="725" t="s">
        <v>114</v>
      </c>
      <c r="B32" s="746">
        <v>1267</v>
      </c>
      <c r="C32" s="746">
        <v>3470</v>
      </c>
      <c r="D32" s="746">
        <v>1533</v>
      </c>
      <c r="E32" s="746">
        <v>607</v>
      </c>
      <c r="F32" s="746">
        <v>568</v>
      </c>
      <c r="G32" s="746">
        <v>660</v>
      </c>
      <c r="H32" s="746">
        <v>557</v>
      </c>
      <c r="I32" s="746">
        <v>631</v>
      </c>
      <c r="J32" s="746">
        <v>559</v>
      </c>
      <c r="K32" s="746">
        <v>1237</v>
      </c>
      <c r="L32" s="746">
        <v>912</v>
      </c>
      <c r="M32" s="746">
        <v>1038</v>
      </c>
      <c r="N32" s="746">
        <v>664</v>
      </c>
      <c r="O32" s="746">
        <v>643</v>
      </c>
      <c r="P32" s="746">
        <v>1838</v>
      </c>
      <c r="Q32" s="746">
        <v>1139</v>
      </c>
      <c r="R32" s="746">
        <v>860</v>
      </c>
      <c r="S32" s="746">
        <v>1172</v>
      </c>
      <c r="T32" s="746">
        <v>4671</v>
      </c>
      <c r="U32" s="746">
        <v>9720</v>
      </c>
      <c r="V32" s="746">
        <v>2210</v>
      </c>
      <c r="W32" s="746">
        <v>2310</v>
      </c>
      <c r="X32" s="746">
        <v>14476</v>
      </c>
      <c r="Y32" s="746">
        <v>3588</v>
      </c>
      <c r="Z32" s="746">
        <v>4766</v>
      </c>
      <c r="AA32" s="719"/>
      <c r="AB32" s="746">
        <v>3511</v>
      </c>
      <c r="AC32" s="746">
        <v>1121</v>
      </c>
      <c r="AD32" s="746">
        <v>908</v>
      </c>
      <c r="AE32" s="746">
        <v>2429</v>
      </c>
      <c r="AF32" s="746">
        <v>9611</v>
      </c>
      <c r="AG32" s="746">
        <v>15</v>
      </c>
      <c r="AH32" s="746">
        <v>78691</v>
      </c>
    </row>
    <row r="33" spans="1:34">
      <c r="A33" s="725" t="s">
        <v>115</v>
      </c>
      <c r="B33" s="746">
        <v>1150</v>
      </c>
      <c r="C33" s="746">
        <v>3515</v>
      </c>
      <c r="D33" s="746">
        <v>1654</v>
      </c>
      <c r="E33" s="746">
        <v>1025</v>
      </c>
      <c r="F33" s="746">
        <v>1014</v>
      </c>
      <c r="G33" s="746">
        <v>1617</v>
      </c>
      <c r="H33" s="746">
        <v>1025</v>
      </c>
      <c r="I33" s="746">
        <v>1703</v>
      </c>
      <c r="J33" s="746">
        <v>1115</v>
      </c>
      <c r="K33" s="746">
        <v>3610</v>
      </c>
      <c r="L33" s="746">
        <v>1577</v>
      </c>
      <c r="M33" s="746">
        <v>1345</v>
      </c>
      <c r="N33" s="746">
        <v>1306</v>
      </c>
      <c r="O33" s="746">
        <v>737</v>
      </c>
      <c r="P33" s="746">
        <v>1497</v>
      </c>
      <c r="Q33" s="746">
        <v>5589</v>
      </c>
      <c r="R33" s="746">
        <v>608</v>
      </c>
      <c r="S33" s="746">
        <v>1024</v>
      </c>
      <c r="T33" s="746">
        <v>3810</v>
      </c>
      <c r="U33" s="746">
        <v>6683</v>
      </c>
      <c r="V33" s="746">
        <v>2413</v>
      </c>
      <c r="W33" s="746">
        <v>2146</v>
      </c>
      <c r="X33" s="746">
        <v>2872</v>
      </c>
      <c r="Y33" s="746">
        <v>6668</v>
      </c>
      <c r="Z33" s="746">
        <v>3491</v>
      </c>
      <c r="AA33" s="746">
        <v>5833</v>
      </c>
      <c r="AB33" s="719"/>
      <c r="AC33" s="746">
        <v>3917</v>
      </c>
      <c r="AD33" s="746">
        <v>4735</v>
      </c>
      <c r="AE33" s="746">
        <v>3432</v>
      </c>
      <c r="AF33" s="746">
        <v>8455</v>
      </c>
      <c r="AG33" s="746">
        <v>13</v>
      </c>
      <c r="AH33" s="746">
        <v>85579</v>
      </c>
    </row>
    <row r="34" spans="1:34">
      <c r="A34" s="725" t="s">
        <v>116</v>
      </c>
      <c r="B34" s="746">
        <v>433</v>
      </c>
      <c r="C34" s="746">
        <v>921</v>
      </c>
      <c r="D34" s="746">
        <v>583</v>
      </c>
      <c r="E34" s="746">
        <v>1212</v>
      </c>
      <c r="F34" s="746">
        <v>2213</v>
      </c>
      <c r="G34" s="746">
        <v>2156</v>
      </c>
      <c r="H34" s="746">
        <v>2538</v>
      </c>
      <c r="I34" s="746">
        <v>3482</v>
      </c>
      <c r="J34" s="746">
        <v>736</v>
      </c>
      <c r="K34" s="746">
        <v>1768</v>
      </c>
      <c r="L34" s="746">
        <v>608</v>
      </c>
      <c r="M34" s="746">
        <v>4561</v>
      </c>
      <c r="N34" s="746">
        <v>684</v>
      </c>
      <c r="O34" s="746">
        <v>1248</v>
      </c>
      <c r="P34" s="746">
        <v>6559</v>
      </c>
      <c r="Q34" s="746">
        <v>1764</v>
      </c>
      <c r="R34" s="746">
        <v>276</v>
      </c>
      <c r="S34" s="746">
        <v>794</v>
      </c>
      <c r="T34" s="746">
        <v>1249</v>
      </c>
      <c r="U34" s="746">
        <v>6442</v>
      </c>
      <c r="V34" s="746">
        <v>4521</v>
      </c>
      <c r="W34" s="746">
        <v>1253</v>
      </c>
      <c r="X34" s="746">
        <v>3565</v>
      </c>
      <c r="Y34" s="746">
        <v>1015</v>
      </c>
      <c r="Z34" s="746">
        <v>671</v>
      </c>
      <c r="AA34" s="746">
        <v>525</v>
      </c>
      <c r="AB34" s="746">
        <v>1937</v>
      </c>
      <c r="AC34" s="719"/>
      <c r="AD34" s="746">
        <v>4536</v>
      </c>
      <c r="AE34" s="746">
        <v>3328</v>
      </c>
      <c r="AF34" s="746">
        <v>24538</v>
      </c>
      <c r="AG34" s="746">
        <v>13</v>
      </c>
      <c r="AH34" s="746">
        <v>86129</v>
      </c>
    </row>
    <row r="35" spans="1:34">
      <c r="A35" s="725" t="s">
        <v>117</v>
      </c>
      <c r="B35" s="746">
        <v>546</v>
      </c>
      <c r="C35" s="746">
        <v>1234</v>
      </c>
      <c r="D35" s="746">
        <v>680</v>
      </c>
      <c r="E35" s="746">
        <v>744</v>
      </c>
      <c r="F35" s="746">
        <v>725</v>
      </c>
      <c r="G35" s="746">
        <v>1062</v>
      </c>
      <c r="H35" s="746">
        <v>725</v>
      </c>
      <c r="I35" s="746">
        <v>1531</v>
      </c>
      <c r="J35" s="746">
        <v>510</v>
      </c>
      <c r="K35" s="746">
        <v>829</v>
      </c>
      <c r="L35" s="746">
        <v>396</v>
      </c>
      <c r="M35" s="746">
        <v>795</v>
      </c>
      <c r="N35" s="746">
        <v>769</v>
      </c>
      <c r="O35" s="746">
        <v>388</v>
      </c>
      <c r="P35" s="746">
        <v>1017</v>
      </c>
      <c r="Q35" s="746">
        <v>1571</v>
      </c>
      <c r="R35" s="746">
        <v>373</v>
      </c>
      <c r="S35" s="746">
        <v>546</v>
      </c>
      <c r="T35" s="746">
        <v>881</v>
      </c>
      <c r="U35" s="746">
        <v>3005</v>
      </c>
      <c r="V35" s="746">
        <v>1027</v>
      </c>
      <c r="W35" s="746">
        <v>317</v>
      </c>
      <c r="X35" s="746">
        <v>410</v>
      </c>
      <c r="Y35" s="746">
        <v>3059</v>
      </c>
      <c r="Z35" s="746">
        <v>606</v>
      </c>
      <c r="AA35" s="746">
        <v>645</v>
      </c>
      <c r="AB35" s="746">
        <v>2813</v>
      </c>
      <c r="AC35" s="746">
        <v>4608</v>
      </c>
      <c r="AD35" s="719"/>
      <c r="AE35" s="746">
        <v>3042</v>
      </c>
      <c r="AF35" s="746">
        <v>4305</v>
      </c>
      <c r="AG35" s="746">
        <v>15</v>
      </c>
      <c r="AH35" s="746">
        <v>39174</v>
      </c>
    </row>
    <row r="36" spans="1:34">
      <c r="A36" s="725" t="s">
        <v>118</v>
      </c>
      <c r="B36" s="746">
        <v>4042</v>
      </c>
      <c r="C36" s="746">
        <v>5064</v>
      </c>
      <c r="D36" s="746">
        <v>6177</v>
      </c>
      <c r="E36" s="746">
        <v>4097</v>
      </c>
      <c r="F36" s="746">
        <v>4139</v>
      </c>
      <c r="G36" s="746">
        <v>7044</v>
      </c>
      <c r="H36" s="746">
        <v>3640</v>
      </c>
      <c r="I36" s="746">
        <v>7754</v>
      </c>
      <c r="J36" s="746">
        <v>3338</v>
      </c>
      <c r="K36" s="746">
        <v>4191</v>
      </c>
      <c r="L36" s="746">
        <v>3000</v>
      </c>
      <c r="M36" s="746">
        <v>2843</v>
      </c>
      <c r="N36" s="746">
        <v>736</v>
      </c>
      <c r="O36" s="746">
        <v>1296</v>
      </c>
      <c r="P36" s="746">
        <v>2404</v>
      </c>
      <c r="Q36" s="746">
        <v>2003</v>
      </c>
      <c r="R36" s="746">
        <v>2388</v>
      </c>
      <c r="S36" s="746">
        <v>2901</v>
      </c>
      <c r="T36" s="746">
        <v>3472</v>
      </c>
      <c r="U36" s="746">
        <v>3382</v>
      </c>
      <c r="V36" s="746">
        <v>1847</v>
      </c>
      <c r="W36" s="746">
        <v>569</v>
      </c>
      <c r="X36" s="746">
        <v>1098</v>
      </c>
      <c r="Y36" s="746">
        <v>1774</v>
      </c>
      <c r="Z36" s="746">
        <v>1342</v>
      </c>
      <c r="AA36" s="746">
        <v>908</v>
      </c>
      <c r="AB36" s="746">
        <v>1047</v>
      </c>
      <c r="AC36" s="746">
        <v>1051</v>
      </c>
      <c r="AD36" s="746">
        <v>2281</v>
      </c>
      <c r="AE36" s="719"/>
      <c r="AF36" s="746">
        <v>9152</v>
      </c>
      <c r="AG36" s="746">
        <v>15</v>
      </c>
      <c r="AH36" s="746">
        <v>94995</v>
      </c>
    </row>
    <row r="37" spans="1:34">
      <c r="A37" s="725" t="s">
        <v>18</v>
      </c>
      <c r="B37" s="746">
        <v>57932</v>
      </c>
      <c r="C37" s="746">
        <v>73053</v>
      </c>
      <c r="D37" s="746">
        <v>46291</v>
      </c>
      <c r="E37" s="746">
        <v>49240</v>
      </c>
      <c r="F37" s="746">
        <v>40485</v>
      </c>
      <c r="G37" s="746">
        <v>53530</v>
      </c>
      <c r="H37" s="746">
        <v>56896</v>
      </c>
      <c r="I37" s="746">
        <v>58955</v>
      </c>
      <c r="J37" s="746">
        <v>54112</v>
      </c>
      <c r="K37" s="746">
        <v>66990</v>
      </c>
      <c r="L37" s="746">
        <v>48190</v>
      </c>
      <c r="M37" s="746">
        <v>50501</v>
      </c>
      <c r="N37" s="746">
        <v>37112</v>
      </c>
      <c r="O37" s="746">
        <v>27179</v>
      </c>
      <c r="P37" s="746">
        <v>47157</v>
      </c>
      <c r="Q37" s="746">
        <v>54764</v>
      </c>
      <c r="R37" s="746">
        <v>43814</v>
      </c>
      <c r="S37" s="746">
        <v>59318</v>
      </c>
      <c r="T37" s="746">
        <v>55606</v>
      </c>
      <c r="U37" s="746">
        <v>71157</v>
      </c>
      <c r="V37" s="746">
        <v>37755</v>
      </c>
      <c r="W37" s="746">
        <v>40839</v>
      </c>
      <c r="X37" s="746">
        <v>61019</v>
      </c>
      <c r="Y37" s="746">
        <v>40981</v>
      </c>
      <c r="Z37" s="746">
        <v>24527</v>
      </c>
      <c r="AA37" s="746">
        <v>37876</v>
      </c>
      <c r="AB37" s="746">
        <v>28939</v>
      </c>
      <c r="AC37" s="746">
        <v>23318</v>
      </c>
      <c r="AD37" s="746">
        <v>30027</v>
      </c>
      <c r="AE37" s="746">
        <v>40777</v>
      </c>
      <c r="AF37" s="746">
        <v>182051</v>
      </c>
      <c r="AG37" s="746">
        <v>510</v>
      </c>
      <c r="AH37" s="746">
        <v>1600901</v>
      </c>
    </row>
    <row r="38" spans="1:34">
      <c r="A38" s="729" t="s">
        <v>10</v>
      </c>
    </row>
  </sheetData>
  <mergeCells count="1">
    <mergeCell ref="B4:AH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A3" sqref="A3"/>
    </sheetView>
  </sheetViews>
  <sheetFormatPr defaultRowHeight="14.4"/>
  <cols>
    <col min="1" max="1" width="15" customWidth="1"/>
  </cols>
  <sheetData>
    <row r="3" spans="1:7">
      <c r="A3" s="718" t="s">
        <v>453</v>
      </c>
    </row>
    <row r="4" spans="1:7" ht="15" thickBot="1"/>
    <row r="5" spans="1:7">
      <c r="A5" s="1204" t="s">
        <v>302</v>
      </c>
      <c r="B5" s="1207" t="s">
        <v>287</v>
      </c>
      <c r="C5" s="1208"/>
      <c r="D5" s="1209" t="s">
        <v>303</v>
      </c>
      <c r="E5" s="1208"/>
      <c r="F5" s="1209" t="s">
        <v>304</v>
      </c>
      <c r="G5" s="1208"/>
    </row>
    <row r="6" spans="1:7" ht="15" thickBot="1">
      <c r="A6" s="1205"/>
      <c r="B6" s="1210" t="s">
        <v>305</v>
      </c>
      <c r="C6" s="1211"/>
      <c r="D6" s="1210" t="s">
        <v>306</v>
      </c>
      <c r="E6" s="1211"/>
      <c r="F6" s="1210" t="s">
        <v>307</v>
      </c>
      <c r="G6" s="1211"/>
    </row>
    <row r="7" spans="1:7" ht="15" thickBot="1">
      <c r="A7" s="1206"/>
      <c r="B7" s="810" t="s">
        <v>11</v>
      </c>
      <c r="C7" s="812" t="s">
        <v>12</v>
      </c>
      <c r="D7" s="812" t="s">
        <v>11</v>
      </c>
      <c r="E7" s="812" t="s">
        <v>12</v>
      </c>
      <c r="F7" s="812" t="s">
        <v>11</v>
      </c>
      <c r="G7" s="812" t="s">
        <v>12</v>
      </c>
    </row>
    <row r="8" spans="1:7" ht="15" thickBot="1">
      <c r="A8" s="811" t="s">
        <v>53</v>
      </c>
      <c r="B8" s="813">
        <v>434050</v>
      </c>
      <c r="C8" s="814">
        <v>416722</v>
      </c>
      <c r="D8" s="815">
        <v>164024</v>
      </c>
      <c r="E8" s="814">
        <v>177276</v>
      </c>
      <c r="F8" s="814">
        <f>B8-D8</f>
        <v>270026</v>
      </c>
      <c r="G8" s="814">
        <f>C8-E8</f>
        <v>239446</v>
      </c>
    </row>
    <row r="9" spans="1:7" ht="15" thickBot="1">
      <c r="A9" s="811" t="s">
        <v>33</v>
      </c>
      <c r="B9" s="813">
        <v>185795</v>
      </c>
      <c r="C9" s="814">
        <v>226466</v>
      </c>
      <c r="D9" s="815">
        <v>360185</v>
      </c>
      <c r="E9" s="814">
        <v>428398</v>
      </c>
      <c r="F9" s="814">
        <f t="shared" ref="F9:G12" si="0">B9-D9</f>
        <v>-174390</v>
      </c>
      <c r="G9" s="814">
        <f t="shared" si="0"/>
        <v>-201932</v>
      </c>
    </row>
    <row r="10" spans="1:7" ht="15" thickBot="1">
      <c r="A10" s="811" t="s">
        <v>34</v>
      </c>
      <c r="B10" s="813">
        <v>100532</v>
      </c>
      <c r="C10" s="814">
        <v>118316</v>
      </c>
      <c r="D10" s="815">
        <v>318143</v>
      </c>
      <c r="E10" s="814">
        <v>319845</v>
      </c>
      <c r="F10" s="814">
        <f t="shared" si="0"/>
        <v>-217611</v>
      </c>
      <c r="G10" s="814">
        <f t="shared" si="0"/>
        <v>-201529</v>
      </c>
    </row>
    <row r="11" spans="1:7" ht="15" thickBot="1">
      <c r="A11" s="811" t="s">
        <v>35</v>
      </c>
      <c r="B11" s="813">
        <v>71239</v>
      </c>
      <c r="C11" s="814">
        <v>106616</v>
      </c>
      <c r="D11" s="815">
        <v>242921</v>
      </c>
      <c r="E11" s="814">
        <v>266376</v>
      </c>
      <c r="F11" s="814">
        <f t="shared" si="0"/>
        <v>-171682</v>
      </c>
      <c r="G11" s="814">
        <f t="shared" si="0"/>
        <v>-159760</v>
      </c>
    </row>
    <row r="12" spans="1:7" ht="15" thickBot="1">
      <c r="A12" s="811" t="s">
        <v>36</v>
      </c>
      <c r="B12" s="813">
        <v>493203</v>
      </c>
      <c r="C12" s="814">
        <v>550220</v>
      </c>
      <c r="D12" s="815">
        <v>199546</v>
      </c>
      <c r="E12" s="814">
        <v>226445</v>
      </c>
      <c r="F12" s="814">
        <f t="shared" si="0"/>
        <v>293657</v>
      </c>
      <c r="G12" s="814">
        <f t="shared" si="0"/>
        <v>323775</v>
      </c>
    </row>
    <row r="13" spans="1:7">
      <c r="A13" s="729" t="s">
        <v>10</v>
      </c>
    </row>
  </sheetData>
  <mergeCells count="7">
    <mergeCell ref="A5:A7"/>
    <mergeCell ref="B5:C5"/>
    <mergeCell ref="D5:E5"/>
    <mergeCell ref="F5:G5"/>
    <mergeCell ref="B6:C6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A3" sqref="A3"/>
    </sheetView>
  </sheetViews>
  <sheetFormatPr defaultRowHeight="14.4"/>
  <sheetData>
    <row r="3" spans="1:7">
      <c r="A3" s="1009" t="s">
        <v>434</v>
      </c>
    </row>
    <row r="4" spans="1:7">
      <c r="A4" s="965"/>
      <c r="B4" s="1165" t="s">
        <v>26</v>
      </c>
      <c r="C4" s="1165"/>
      <c r="D4" s="1165"/>
      <c r="E4" s="1165"/>
      <c r="F4" s="1165"/>
      <c r="G4" s="1165"/>
    </row>
    <row r="5" spans="1:7">
      <c r="A5" s="966"/>
      <c r="B5" s="967" t="s">
        <v>32</v>
      </c>
      <c r="C5" s="968" t="s">
        <v>33</v>
      </c>
      <c r="D5" s="969" t="s">
        <v>34</v>
      </c>
      <c r="E5" s="970" t="s">
        <v>35</v>
      </c>
      <c r="F5" s="971" t="s">
        <v>36</v>
      </c>
      <c r="G5" s="828" t="s">
        <v>55</v>
      </c>
    </row>
    <row r="6" spans="1:7">
      <c r="A6" s="972" t="s">
        <v>24</v>
      </c>
      <c r="B6" s="973"/>
      <c r="C6" s="974"/>
      <c r="D6" s="975"/>
      <c r="E6" s="976"/>
      <c r="F6" s="977"/>
      <c r="G6" s="807"/>
    </row>
    <row r="7" spans="1:7">
      <c r="A7" s="978" t="s">
        <v>37</v>
      </c>
      <c r="B7" s="979">
        <v>36.523000292997367</v>
      </c>
      <c r="C7" s="980">
        <v>38.377317289365863</v>
      </c>
      <c r="D7" s="981">
        <v>30.685059907082891</v>
      </c>
      <c r="E7" s="982">
        <v>20.662206924446831</v>
      </c>
      <c r="F7" s="983">
        <v>28.752485381146549</v>
      </c>
      <c r="G7" s="877">
        <v>29.9</v>
      </c>
    </row>
    <row r="8" spans="1:7">
      <c r="A8" s="984" t="s">
        <v>38</v>
      </c>
      <c r="B8" s="985">
        <v>14.816876648110171</v>
      </c>
      <c r="C8" s="986">
        <v>30.794729280240631</v>
      </c>
      <c r="D8" s="987">
        <v>12.33800635748635</v>
      </c>
      <c r="E8" s="988">
        <v>3.231316893678934</v>
      </c>
      <c r="F8" s="989">
        <v>5.5580986452765444</v>
      </c>
      <c r="G8" s="877">
        <v>10.1</v>
      </c>
    </row>
    <row r="9" spans="1:7">
      <c r="A9" s="990" t="s">
        <v>39</v>
      </c>
      <c r="B9" s="991">
        <v>4.7363023732786402</v>
      </c>
      <c r="C9" s="992">
        <v>3.5225207746045748</v>
      </c>
      <c r="D9" s="993">
        <v>22.62174210173232</v>
      </c>
      <c r="E9" s="994">
        <v>3.921287578760527</v>
      </c>
      <c r="F9" s="995">
        <v>2.4906629482782501</v>
      </c>
      <c r="G9" s="877">
        <v>13.3</v>
      </c>
    </row>
    <row r="10" spans="1:7">
      <c r="A10" s="996" t="s">
        <v>40</v>
      </c>
      <c r="B10" s="997">
        <v>8.7802519777322008</v>
      </c>
      <c r="C10" s="998">
        <v>2.639037361951754</v>
      </c>
      <c r="D10" s="999">
        <v>6.7027906480999642</v>
      </c>
      <c r="E10" s="1000">
        <v>12.771722590158589</v>
      </c>
      <c r="F10" s="1001">
        <v>4.5231002532917364</v>
      </c>
      <c r="G10" s="877">
        <v>4.5999999999999996</v>
      </c>
    </row>
    <row r="11" spans="1:7">
      <c r="A11" s="1002" t="s">
        <v>41</v>
      </c>
      <c r="B11" s="1003">
        <v>35.143568707881627</v>
      </c>
      <c r="C11" s="1004">
        <v>24.666395293837169</v>
      </c>
      <c r="D11" s="1005">
        <v>27.652400985598479</v>
      </c>
      <c r="E11" s="1006">
        <v>59.413466012955112</v>
      </c>
      <c r="F11" s="1007">
        <v>58.675652772006927</v>
      </c>
      <c r="G11" s="877">
        <v>42.1</v>
      </c>
    </row>
    <row r="12" spans="1:7">
      <c r="A12" s="1008" t="s">
        <v>10</v>
      </c>
    </row>
  </sheetData>
  <mergeCells count="1">
    <mergeCell ref="B4:G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workbookViewId="0">
      <selection activeCell="A3" sqref="A3"/>
    </sheetView>
  </sheetViews>
  <sheetFormatPr defaultRowHeight="14.4"/>
  <cols>
    <col min="1" max="1" width="11.6640625" customWidth="1"/>
  </cols>
  <sheetData>
    <row r="3" spans="1:7">
      <c r="A3" s="718" t="s">
        <v>454</v>
      </c>
    </row>
    <row r="4" spans="1:7" ht="15" thickBot="1"/>
    <row r="5" spans="1:7">
      <c r="A5" s="1204" t="s">
        <v>152</v>
      </c>
      <c r="B5" s="1209" t="s">
        <v>287</v>
      </c>
      <c r="C5" s="1208"/>
      <c r="D5" s="1209" t="s">
        <v>303</v>
      </c>
      <c r="E5" s="1208"/>
      <c r="F5" s="1209" t="s">
        <v>304</v>
      </c>
      <c r="G5" s="1208"/>
    </row>
    <row r="6" spans="1:7" ht="15" thickBot="1">
      <c r="A6" s="1205"/>
      <c r="B6" s="1210" t="s">
        <v>305</v>
      </c>
      <c r="C6" s="1211"/>
      <c r="D6" s="1210" t="s">
        <v>306</v>
      </c>
      <c r="E6" s="1211"/>
      <c r="F6" s="1210" t="s">
        <v>307</v>
      </c>
      <c r="G6" s="1211"/>
    </row>
    <row r="7" spans="1:7" ht="15" thickBot="1">
      <c r="A7" s="1206"/>
      <c r="B7" s="810" t="s">
        <v>11</v>
      </c>
      <c r="C7" s="810" t="s">
        <v>12</v>
      </c>
      <c r="D7" s="810" t="s">
        <v>11</v>
      </c>
      <c r="E7" s="810" t="s">
        <v>12</v>
      </c>
      <c r="F7" s="810" t="s">
        <v>11</v>
      </c>
      <c r="G7" s="810" t="s">
        <v>12</v>
      </c>
    </row>
    <row r="8" spans="1:7" ht="15" thickBot="1">
      <c r="A8" s="816" t="s">
        <v>155</v>
      </c>
      <c r="B8" s="817">
        <v>95634</v>
      </c>
      <c r="C8" s="817">
        <v>84709</v>
      </c>
      <c r="D8" s="817">
        <v>54463</v>
      </c>
      <c r="E8" s="817">
        <v>57932</v>
      </c>
      <c r="F8" s="817">
        <f>B8-D8</f>
        <v>41171</v>
      </c>
      <c r="G8" s="817">
        <f>C8-E8</f>
        <v>26777</v>
      </c>
    </row>
    <row r="9" spans="1:7" ht="15" thickBot="1">
      <c r="A9" s="816" t="s">
        <v>156</v>
      </c>
      <c r="B9" s="817">
        <v>208406</v>
      </c>
      <c r="C9" s="817">
        <v>203970</v>
      </c>
      <c r="D9" s="817">
        <v>65931</v>
      </c>
      <c r="E9" s="817">
        <v>73053</v>
      </c>
      <c r="F9" s="817">
        <f t="shared" ref="F9:G37" si="0">B9-D9</f>
        <v>142475</v>
      </c>
      <c r="G9" s="817">
        <f t="shared" si="0"/>
        <v>130917</v>
      </c>
    </row>
    <row r="10" spans="1:7" ht="15" thickBot="1">
      <c r="A10" s="816" t="s">
        <v>157</v>
      </c>
      <c r="B10" s="817">
        <v>130010</v>
      </c>
      <c r="C10" s="817">
        <v>128043</v>
      </c>
      <c r="D10" s="817">
        <v>43630</v>
      </c>
      <c r="E10" s="817">
        <v>46291</v>
      </c>
      <c r="F10" s="817">
        <f t="shared" si="0"/>
        <v>86380</v>
      </c>
      <c r="G10" s="817">
        <f t="shared" si="0"/>
        <v>81752</v>
      </c>
    </row>
    <row r="11" spans="1:7" ht="15" thickBot="1">
      <c r="A11" s="816" t="s">
        <v>158</v>
      </c>
      <c r="B11" s="817">
        <v>30386</v>
      </c>
      <c r="C11" s="817">
        <v>34449</v>
      </c>
      <c r="D11" s="817">
        <v>39772</v>
      </c>
      <c r="E11" s="817">
        <v>49240</v>
      </c>
      <c r="F11" s="817">
        <f t="shared" si="0"/>
        <v>-9386</v>
      </c>
      <c r="G11" s="817">
        <f t="shared" si="0"/>
        <v>-14791</v>
      </c>
    </row>
    <row r="12" spans="1:7" ht="15" thickBot="1">
      <c r="A12" s="816" t="s">
        <v>159</v>
      </c>
      <c r="B12" s="817">
        <v>11161</v>
      </c>
      <c r="C12" s="817">
        <v>17451</v>
      </c>
      <c r="D12" s="817">
        <v>33968</v>
      </c>
      <c r="E12" s="817">
        <v>40485</v>
      </c>
      <c r="F12" s="817">
        <f t="shared" si="0"/>
        <v>-22807</v>
      </c>
      <c r="G12" s="817">
        <f t="shared" si="0"/>
        <v>-23034</v>
      </c>
    </row>
    <row r="13" spans="1:7" ht="15" thickBot="1">
      <c r="A13" s="816" t="s">
        <v>160</v>
      </c>
      <c r="B13" s="817">
        <v>4707</v>
      </c>
      <c r="C13" s="817">
        <v>9336</v>
      </c>
      <c r="D13" s="817">
        <v>46600</v>
      </c>
      <c r="E13" s="817">
        <v>53530</v>
      </c>
      <c r="F13" s="817">
        <f t="shared" si="0"/>
        <v>-41893</v>
      </c>
      <c r="G13" s="817">
        <f t="shared" si="0"/>
        <v>-44194</v>
      </c>
    </row>
    <row r="14" spans="1:7" ht="15" thickBot="1">
      <c r="A14" s="816" t="s">
        <v>161</v>
      </c>
      <c r="B14" s="817">
        <v>34463</v>
      </c>
      <c r="C14" s="817">
        <v>33950</v>
      </c>
      <c r="D14" s="817">
        <v>42479</v>
      </c>
      <c r="E14" s="817">
        <v>56896</v>
      </c>
      <c r="F14" s="817">
        <f t="shared" si="0"/>
        <v>-8016</v>
      </c>
      <c r="G14" s="817">
        <f t="shared" si="0"/>
        <v>-22946</v>
      </c>
    </row>
    <row r="15" spans="1:7" ht="15" thickBot="1">
      <c r="A15" s="816" t="s">
        <v>162</v>
      </c>
      <c r="B15" s="817">
        <v>7671</v>
      </c>
      <c r="C15" s="817">
        <v>12006</v>
      </c>
      <c r="D15" s="817">
        <v>52324</v>
      </c>
      <c r="E15" s="817">
        <v>58955</v>
      </c>
      <c r="F15" s="817">
        <f t="shared" si="0"/>
        <v>-44653</v>
      </c>
      <c r="G15" s="817">
        <f t="shared" si="0"/>
        <v>-46949</v>
      </c>
    </row>
    <row r="16" spans="1:7" ht="15" thickBot="1">
      <c r="A16" s="816" t="s">
        <v>163</v>
      </c>
      <c r="B16" s="817">
        <v>23393</v>
      </c>
      <c r="C16" s="817">
        <v>33537</v>
      </c>
      <c r="D16" s="817">
        <v>45480</v>
      </c>
      <c r="E16" s="817">
        <v>54112</v>
      </c>
      <c r="F16" s="817">
        <f t="shared" si="0"/>
        <v>-22087</v>
      </c>
      <c r="G16" s="817">
        <f t="shared" si="0"/>
        <v>-20575</v>
      </c>
    </row>
    <row r="17" spans="1:7" ht="15" thickBot="1">
      <c r="A17" s="816" t="s">
        <v>164</v>
      </c>
      <c r="B17" s="817">
        <v>24433</v>
      </c>
      <c r="C17" s="817">
        <v>28073</v>
      </c>
      <c r="D17" s="817">
        <v>58403</v>
      </c>
      <c r="E17" s="817">
        <v>66990</v>
      </c>
      <c r="F17" s="817">
        <f t="shared" si="0"/>
        <v>-33970</v>
      </c>
      <c r="G17" s="817">
        <f t="shared" si="0"/>
        <v>-38917</v>
      </c>
    </row>
    <row r="18" spans="1:7" ht="15" thickBot="1">
      <c r="A18" s="816" t="s">
        <v>165</v>
      </c>
      <c r="B18" s="817">
        <v>49581</v>
      </c>
      <c r="C18" s="817">
        <v>57664</v>
      </c>
      <c r="D18" s="817">
        <v>41159</v>
      </c>
      <c r="E18" s="817">
        <v>48190</v>
      </c>
      <c r="F18" s="817">
        <f t="shared" si="0"/>
        <v>8422</v>
      </c>
      <c r="G18" s="817">
        <f t="shared" si="0"/>
        <v>9474</v>
      </c>
    </row>
    <row r="19" spans="1:7" ht="15" thickBot="1">
      <c r="A19" s="816" t="s">
        <v>166</v>
      </c>
      <c r="B19" s="817">
        <v>9153</v>
      </c>
      <c r="C19" s="817">
        <v>13429</v>
      </c>
      <c r="D19" s="817">
        <v>46607</v>
      </c>
      <c r="E19" s="817">
        <v>50501</v>
      </c>
      <c r="F19" s="817">
        <f t="shared" si="0"/>
        <v>-37454</v>
      </c>
      <c r="G19" s="817">
        <f t="shared" si="0"/>
        <v>-37072</v>
      </c>
    </row>
    <row r="20" spans="1:7" ht="15" thickBot="1">
      <c r="A20" s="816" t="s">
        <v>167</v>
      </c>
      <c r="B20" s="817">
        <v>7655</v>
      </c>
      <c r="C20" s="817">
        <v>9058</v>
      </c>
      <c r="D20" s="817">
        <v>36727</v>
      </c>
      <c r="E20" s="817">
        <v>37112</v>
      </c>
      <c r="F20" s="817">
        <f t="shared" si="0"/>
        <v>-29072</v>
      </c>
      <c r="G20" s="817">
        <f t="shared" si="0"/>
        <v>-28054</v>
      </c>
    </row>
    <row r="21" spans="1:7" ht="15" thickBot="1">
      <c r="A21" s="816" t="s">
        <v>168</v>
      </c>
      <c r="B21" s="817">
        <v>45126</v>
      </c>
      <c r="C21" s="817">
        <v>43075</v>
      </c>
      <c r="D21" s="817">
        <v>24517</v>
      </c>
      <c r="E21" s="817">
        <v>27179</v>
      </c>
      <c r="F21" s="817">
        <f t="shared" si="0"/>
        <v>20609</v>
      </c>
      <c r="G21" s="817">
        <f t="shared" si="0"/>
        <v>15896</v>
      </c>
    </row>
    <row r="22" spans="1:7" ht="15" thickBot="1">
      <c r="A22" s="816" t="s">
        <v>169</v>
      </c>
      <c r="B22" s="817">
        <v>8962</v>
      </c>
      <c r="C22" s="817">
        <v>15482</v>
      </c>
      <c r="D22" s="817">
        <v>43775</v>
      </c>
      <c r="E22" s="817">
        <v>47157</v>
      </c>
      <c r="F22" s="817">
        <f t="shared" si="0"/>
        <v>-34813</v>
      </c>
      <c r="G22" s="817">
        <f t="shared" si="0"/>
        <v>-31675</v>
      </c>
    </row>
    <row r="23" spans="1:7" ht="15" thickBot="1">
      <c r="A23" s="816" t="s">
        <v>170</v>
      </c>
      <c r="B23" s="817">
        <v>4881</v>
      </c>
      <c r="C23" s="817">
        <v>10537</v>
      </c>
      <c r="D23" s="817">
        <v>56518</v>
      </c>
      <c r="E23" s="817">
        <v>54764</v>
      </c>
      <c r="F23" s="817">
        <f t="shared" si="0"/>
        <v>-51637</v>
      </c>
      <c r="G23" s="817">
        <f t="shared" si="0"/>
        <v>-44227</v>
      </c>
    </row>
    <row r="24" spans="1:7" ht="15" thickBot="1">
      <c r="A24" s="816" t="s">
        <v>171</v>
      </c>
      <c r="B24" s="817">
        <v>18301</v>
      </c>
      <c r="C24" s="817">
        <v>17521</v>
      </c>
      <c r="D24" s="817">
        <v>46839</v>
      </c>
      <c r="E24" s="817">
        <v>43814</v>
      </c>
      <c r="F24" s="817">
        <f t="shared" si="0"/>
        <v>-28538</v>
      </c>
      <c r="G24" s="817">
        <f t="shared" si="0"/>
        <v>-26293</v>
      </c>
    </row>
    <row r="25" spans="1:7" ht="15" thickBot="1">
      <c r="A25" s="816" t="s">
        <v>172</v>
      </c>
      <c r="B25" s="817">
        <v>6454</v>
      </c>
      <c r="C25" s="817">
        <v>9214</v>
      </c>
      <c r="D25" s="817">
        <v>63160</v>
      </c>
      <c r="E25" s="817">
        <v>59318</v>
      </c>
      <c r="F25" s="817">
        <f t="shared" si="0"/>
        <v>-56706</v>
      </c>
      <c r="G25" s="817">
        <f t="shared" si="0"/>
        <v>-50104</v>
      </c>
    </row>
    <row r="26" spans="1:7" ht="15" thickBot="1">
      <c r="A26" s="816" t="s">
        <v>173</v>
      </c>
      <c r="B26" s="817">
        <v>19198</v>
      </c>
      <c r="C26" s="817">
        <v>27591</v>
      </c>
      <c r="D26" s="817">
        <v>46916</v>
      </c>
      <c r="E26" s="817">
        <v>55606</v>
      </c>
      <c r="F26" s="817">
        <f t="shared" si="0"/>
        <v>-27718</v>
      </c>
      <c r="G26" s="817">
        <f t="shared" si="0"/>
        <v>-28015</v>
      </c>
    </row>
    <row r="27" spans="1:7" ht="15" thickBot="1">
      <c r="A27" s="816" t="s">
        <v>308</v>
      </c>
      <c r="B27" s="817">
        <v>5122</v>
      </c>
      <c r="C27" s="817">
        <v>11626</v>
      </c>
      <c r="D27" s="817">
        <v>67763</v>
      </c>
      <c r="E27" s="817">
        <v>71157</v>
      </c>
      <c r="F27" s="817">
        <f t="shared" si="0"/>
        <v>-62641</v>
      </c>
      <c r="G27" s="817">
        <f t="shared" si="0"/>
        <v>-59531</v>
      </c>
    </row>
    <row r="28" spans="1:7" ht="15" thickBot="1">
      <c r="A28" s="816" t="s">
        <v>175</v>
      </c>
      <c r="B28" s="817">
        <v>29659</v>
      </c>
      <c r="C28" s="817">
        <v>37348</v>
      </c>
      <c r="D28" s="817">
        <v>35914</v>
      </c>
      <c r="E28" s="817">
        <v>37755</v>
      </c>
      <c r="F28" s="817">
        <f t="shared" si="0"/>
        <v>-6255</v>
      </c>
      <c r="G28" s="817">
        <f t="shared" si="0"/>
        <v>-407</v>
      </c>
    </row>
    <row r="29" spans="1:7" ht="15" thickBot="1">
      <c r="A29" s="816" t="s">
        <v>176</v>
      </c>
      <c r="B29" s="817">
        <v>6293</v>
      </c>
      <c r="C29" s="817">
        <v>13233</v>
      </c>
      <c r="D29" s="817">
        <v>39967</v>
      </c>
      <c r="E29" s="817">
        <v>40839</v>
      </c>
      <c r="F29" s="817">
        <f t="shared" si="0"/>
        <v>-33674</v>
      </c>
      <c r="G29" s="817">
        <f t="shared" si="0"/>
        <v>-27606</v>
      </c>
    </row>
    <row r="30" spans="1:7" ht="15" thickBot="1">
      <c r="A30" s="816" t="s">
        <v>177</v>
      </c>
      <c r="B30" s="817">
        <v>10967</v>
      </c>
      <c r="C30" s="817">
        <v>16818</v>
      </c>
      <c r="D30" s="817">
        <v>52361</v>
      </c>
      <c r="E30" s="817">
        <v>61019</v>
      </c>
      <c r="F30" s="817">
        <f t="shared" si="0"/>
        <v>-41394</v>
      </c>
      <c r="G30" s="817">
        <f t="shared" si="0"/>
        <v>-44201</v>
      </c>
    </row>
    <row r="31" spans="1:7" ht="15" thickBot="1">
      <c r="A31" s="816" t="s">
        <v>178</v>
      </c>
      <c r="B31" s="817">
        <v>90503</v>
      </c>
      <c r="C31" s="817">
        <v>84388</v>
      </c>
      <c r="D31" s="817">
        <v>31766</v>
      </c>
      <c r="E31" s="817">
        <v>40981</v>
      </c>
      <c r="F31" s="817">
        <f t="shared" si="0"/>
        <v>58737</v>
      </c>
      <c r="G31" s="817">
        <f t="shared" si="0"/>
        <v>43407</v>
      </c>
    </row>
    <row r="32" spans="1:7" ht="15" thickBot="1">
      <c r="A32" s="816" t="s">
        <v>179</v>
      </c>
      <c r="B32" s="817">
        <v>123817</v>
      </c>
      <c r="C32" s="817">
        <v>137396</v>
      </c>
      <c r="D32" s="817">
        <v>24657</v>
      </c>
      <c r="E32" s="817">
        <v>24527</v>
      </c>
      <c r="F32" s="817">
        <f t="shared" si="0"/>
        <v>99160</v>
      </c>
      <c r="G32" s="817">
        <f t="shared" si="0"/>
        <v>112869</v>
      </c>
    </row>
    <row r="33" spans="1:7" ht="15" thickBot="1">
      <c r="A33" s="816" t="s">
        <v>180</v>
      </c>
      <c r="B33" s="817">
        <v>57662</v>
      </c>
      <c r="C33" s="817">
        <v>69065</v>
      </c>
      <c r="D33" s="817">
        <v>33257</v>
      </c>
      <c r="E33" s="817">
        <v>37876</v>
      </c>
      <c r="F33" s="817">
        <f t="shared" si="0"/>
        <v>24405</v>
      </c>
      <c r="G33" s="817">
        <f t="shared" si="0"/>
        <v>31189</v>
      </c>
    </row>
    <row r="34" spans="1:7" ht="15" thickBot="1">
      <c r="A34" s="816" t="s">
        <v>181</v>
      </c>
      <c r="B34" s="817">
        <v>66569</v>
      </c>
      <c r="C34" s="817">
        <v>77111</v>
      </c>
      <c r="D34" s="817">
        <v>24968</v>
      </c>
      <c r="E34" s="817">
        <v>28939</v>
      </c>
      <c r="F34" s="817">
        <f t="shared" si="0"/>
        <v>41601</v>
      </c>
      <c r="G34" s="817">
        <f t="shared" si="0"/>
        <v>48172</v>
      </c>
    </row>
    <row r="35" spans="1:7" ht="15" thickBot="1">
      <c r="A35" s="816" t="s">
        <v>182</v>
      </c>
      <c r="B35" s="817">
        <v>50193</v>
      </c>
      <c r="C35" s="817">
        <v>61578</v>
      </c>
      <c r="D35" s="817">
        <v>22950</v>
      </c>
      <c r="E35" s="817">
        <v>23318</v>
      </c>
      <c r="F35" s="817">
        <f t="shared" si="0"/>
        <v>27243</v>
      </c>
      <c r="G35" s="817">
        <f t="shared" si="0"/>
        <v>38260</v>
      </c>
    </row>
    <row r="36" spans="1:7" ht="15" thickBot="1">
      <c r="A36" s="816" t="s">
        <v>183</v>
      </c>
      <c r="B36" s="817">
        <v>25732</v>
      </c>
      <c r="C36" s="817">
        <v>34854</v>
      </c>
      <c r="D36" s="817">
        <v>26508</v>
      </c>
      <c r="E36" s="817">
        <v>30027</v>
      </c>
      <c r="F36" s="817">
        <f t="shared" si="0"/>
        <v>-776</v>
      </c>
      <c r="G36" s="817">
        <f t="shared" si="0"/>
        <v>4827</v>
      </c>
    </row>
    <row r="37" spans="1:7" ht="15" thickBot="1">
      <c r="A37" s="816" t="s">
        <v>184</v>
      </c>
      <c r="B37" s="817">
        <v>78727</v>
      </c>
      <c r="C37" s="817">
        <v>85828</v>
      </c>
      <c r="D37" s="817">
        <v>35440</v>
      </c>
      <c r="E37" s="817">
        <v>40777</v>
      </c>
      <c r="F37" s="817">
        <f t="shared" si="0"/>
        <v>43287</v>
      </c>
      <c r="G37" s="817">
        <f t="shared" si="0"/>
        <v>45051</v>
      </c>
    </row>
    <row r="38" spans="1:7">
      <c r="A38" s="729" t="s">
        <v>10</v>
      </c>
    </row>
  </sheetData>
  <mergeCells count="7">
    <mergeCell ref="A5:A7"/>
    <mergeCell ref="B5:C5"/>
    <mergeCell ref="D5:E5"/>
    <mergeCell ref="F5:G5"/>
    <mergeCell ref="B6:C6"/>
    <mergeCell ref="D6:E6"/>
    <mergeCell ref="F6:G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workbookViewId="0">
      <selection activeCell="A3" sqref="A3"/>
    </sheetView>
  </sheetViews>
  <sheetFormatPr defaultRowHeight="14.4"/>
  <cols>
    <col min="1" max="1" width="16.109375" customWidth="1"/>
    <col min="2" max="2" width="13.109375" customWidth="1"/>
    <col min="3" max="3" width="14.33203125" customWidth="1"/>
    <col min="4" max="4" width="15.109375" customWidth="1"/>
    <col min="5" max="5" width="16.109375" customWidth="1"/>
    <col min="6" max="6" width="21.6640625" customWidth="1"/>
  </cols>
  <sheetData>
    <row r="3" spans="1:7">
      <c r="A3" s="718" t="s">
        <v>455</v>
      </c>
    </row>
    <row r="4" spans="1:7" ht="9.75" customHeight="1">
      <c r="F4" s="818"/>
      <c r="G4" s="818"/>
    </row>
    <row r="5" spans="1:7" s="750" customFormat="1" ht="63.75" customHeight="1">
      <c r="A5" s="820" t="s">
        <v>152</v>
      </c>
      <c r="B5" s="820" t="s">
        <v>287</v>
      </c>
      <c r="C5" s="821" t="s">
        <v>288</v>
      </c>
      <c r="D5" s="819" t="s">
        <v>309</v>
      </c>
      <c r="E5" s="819" t="s">
        <v>310</v>
      </c>
      <c r="F5" s="819" t="s">
        <v>311</v>
      </c>
      <c r="G5" s="822"/>
    </row>
    <row r="6" spans="1:7" s="750" customFormat="1">
      <c r="A6" s="823" t="s">
        <v>155</v>
      </c>
      <c r="B6" s="824">
        <v>180343</v>
      </c>
      <c r="C6" s="824">
        <v>112395</v>
      </c>
      <c r="D6" s="824">
        <f>B6-C6</f>
        <v>67948</v>
      </c>
      <c r="E6" s="824">
        <f>B6+C6</f>
        <v>292738</v>
      </c>
      <c r="F6" s="825">
        <f>D6/E6</f>
        <v>0.23211199092704057</v>
      </c>
      <c r="G6" s="826"/>
    </row>
    <row r="7" spans="1:7" s="750" customFormat="1">
      <c r="A7" s="823" t="s">
        <v>156</v>
      </c>
      <c r="B7" s="824">
        <v>412376</v>
      </c>
      <c r="C7" s="824">
        <v>138984</v>
      </c>
      <c r="D7" s="824">
        <f t="shared" ref="D7:D35" si="0">B7-C7</f>
        <v>273392</v>
      </c>
      <c r="E7" s="824">
        <f t="shared" ref="E7:E35" si="1">B7+C7</f>
        <v>551360</v>
      </c>
      <c r="F7" s="825">
        <f t="shared" ref="F7:F35" si="2">D7/E7</f>
        <v>0.49585026117237374</v>
      </c>
      <c r="G7" s="826"/>
    </row>
    <row r="8" spans="1:7" s="750" customFormat="1">
      <c r="A8" s="823" t="s">
        <v>157</v>
      </c>
      <c r="B8" s="824">
        <v>258053</v>
      </c>
      <c r="C8" s="824">
        <v>89921</v>
      </c>
      <c r="D8" s="824">
        <f t="shared" si="0"/>
        <v>168132</v>
      </c>
      <c r="E8" s="824">
        <f t="shared" si="1"/>
        <v>347974</v>
      </c>
      <c r="F8" s="825">
        <f t="shared" si="2"/>
        <v>0.48317403024363892</v>
      </c>
      <c r="G8" s="826"/>
    </row>
    <row r="9" spans="1:7" s="750" customFormat="1">
      <c r="A9" s="823" t="s">
        <v>158</v>
      </c>
      <c r="B9" s="824">
        <v>64835</v>
      </c>
      <c r="C9" s="824">
        <v>89012</v>
      </c>
      <c r="D9" s="824">
        <f t="shared" si="0"/>
        <v>-24177</v>
      </c>
      <c r="E9" s="824">
        <f t="shared" si="1"/>
        <v>153847</v>
      </c>
      <c r="F9" s="825">
        <f t="shared" si="2"/>
        <v>-0.15714963567700377</v>
      </c>
      <c r="G9" s="826"/>
    </row>
    <row r="10" spans="1:7" s="750" customFormat="1">
      <c r="A10" s="823" t="s">
        <v>159</v>
      </c>
      <c r="B10" s="824">
        <v>28612</v>
      </c>
      <c r="C10" s="824">
        <v>74453</v>
      </c>
      <c r="D10" s="824">
        <f t="shared" si="0"/>
        <v>-45841</v>
      </c>
      <c r="E10" s="824">
        <f t="shared" si="1"/>
        <v>103065</v>
      </c>
      <c r="F10" s="825">
        <f t="shared" si="2"/>
        <v>-0.44477756755445591</v>
      </c>
      <c r="G10" s="826"/>
    </row>
    <row r="11" spans="1:7" s="750" customFormat="1">
      <c r="A11" s="823" t="s">
        <v>160</v>
      </c>
      <c r="B11" s="824">
        <v>14043</v>
      </c>
      <c r="C11" s="824">
        <v>100130</v>
      </c>
      <c r="D11" s="824">
        <f t="shared" si="0"/>
        <v>-86087</v>
      </c>
      <c r="E11" s="824">
        <f t="shared" si="1"/>
        <v>114173</v>
      </c>
      <c r="F11" s="825">
        <f t="shared" si="2"/>
        <v>-0.7540048873201195</v>
      </c>
      <c r="G11" s="826"/>
    </row>
    <row r="12" spans="1:7" s="750" customFormat="1">
      <c r="A12" s="823" t="s">
        <v>161</v>
      </c>
      <c r="B12" s="824">
        <v>68413</v>
      </c>
      <c r="C12" s="824">
        <v>99375</v>
      </c>
      <c r="D12" s="824">
        <f t="shared" si="0"/>
        <v>-30962</v>
      </c>
      <c r="E12" s="824">
        <f t="shared" si="1"/>
        <v>167788</v>
      </c>
      <c r="F12" s="825">
        <f t="shared" si="2"/>
        <v>-0.1845304789377071</v>
      </c>
      <c r="G12" s="826"/>
    </row>
    <row r="13" spans="1:7" s="750" customFormat="1">
      <c r="A13" s="823" t="s">
        <v>162</v>
      </c>
      <c r="B13" s="824">
        <v>19677</v>
      </c>
      <c r="C13" s="824">
        <v>111279</v>
      </c>
      <c r="D13" s="824">
        <f t="shared" si="0"/>
        <v>-91602</v>
      </c>
      <c r="E13" s="824">
        <f t="shared" si="1"/>
        <v>130956</v>
      </c>
      <c r="F13" s="825">
        <f t="shared" si="2"/>
        <v>-0.69948685054522131</v>
      </c>
      <c r="G13" s="826"/>
    </row>
    <row r="14" spans="1:7" s="750" customFormat="1">
      <c r="A14" s="823" t="s">
        <v>163</v>
      </c>
      <c r="B14" s="824">
        <v>56930</v>
      </c>
      <c r="C14" s="824">
        <v>99592</v>
      </c>
      <c r="D14" s="824">
        <f t="shared" si="0"/>
        <v>-42662</v>
      </c>
      <c r="E14" s="824">
        <f t="shared" si="1"/>
        <v>156522</v>
      </c>
      <c r="F14" s="825">
        <f t="shared" si="2"/>
        <v>-0.27256232350723858</v>
      </c>
      <c r="G14" s="826"/>
    </row>
    <row r="15" spans="1:7" s="750" customFormat="1">
      <c r="A15" s="823" t="s">
        <v>164</v>
      </c>
      <c r="B15" s="824">
        <v>52506</v>
      </c>
      <c r="C15" s="824">
        <v>125393</v>
      </c>
      <c r="D15" s="824">
        <f t="shared" si="0"/>
        <v>-72887</v>
      </c>
      <c r="E15" s="824">
        <f t="shared" si="1"/>
        <v>177899</v>
      </c>
      <c r="F15" s="825">
        <f t="shared" si="2"/>
        <v>-0.40971000399102864</v>
      </c>
      <c r="G15" s="826"/>
    </row>
    <row r="16" spans="1:7" s="750" customFormat="1">
      <c r="A16" s="823" t="s">
        <v>165</v>
      </c>
      <c r="B16" s="824">
        <v>107245</v>
      </c>
      <c r="C16" s="824">
        <v>89349</v>
      </c>
      <c r="D16" s="824">
        <f t="shared" si="0"/>
        <v>17896</v>
      </c>
      <c r="E16" s="824">
        <f t="shared" si="1"/>
        <v>196594</v>
      </c>
      <c r="F16" s="825">
        <f t="shared" si="2"/>
        <v>9.1030245073603466E-2</v>
      </c>
      <c r="G16" s="826"/>
    </row>
    <row r="17" spans="1:7" s="750" customFormat="1">
      <c r="A17" s="823" t="s">
        <v>166</v>
      </c>
      <c r="B17" s="824">
        <v>22582</v>
      </c>
      <c r="C17" s="824">
        <v>97108</v>
      </c>
      <c r="D17" s="824">
        <f t="shared" si="0"/>
        <v>-74526</v>
      </c>
      <c r="E17" s="824">
        <f t="shared" si="1"/>
        <v>119690</v>
      </c>
      <c r="F17" s="825">
        <f t="shared" si="2"/>
        <v>-0.62265853454758124</v>
      </c>
      <c r="G17" s="826"/>
    </row>
    <row r="18" spans="1:7" s="750" customFormat="1">
      <c r="A18" s="823" t="s">
        <v>167</v>
      </c>
      <c r="B18" s="824">
        <v>16713</v>
      </c>
      <c r="C18" s="824">
        <v>73839</v>
      </c>
      <c r="D18" s="824">
        <f t="shared" si="0"/>
        <v>-57126</v>
      </c>
      <c r="E18" s="824">
        <f t="shared" si="1"/>
        <v>90552</v>
      </c>
      <c r="F18" s="825">
        <f t="shared" si="2"/>
        <v>-0.63086403392525836</v>
      </c>
      <c r="G18" s="826"/>
    </row>
    <row r="19" spans="1:7" s="750" customFormat="1">
      <c r="A19" s="823" t="s">
        <v>168</v>
      </c>
      <c r="B19" s="824">
        <v>88201</v>
      </c>
      <c r="C19" s="824">
        <v>51696</v>
      </c>
      <c r="D19" s="824">
        <f t="shared" si="0"/>
        <v>36505</v>
      </c>
      <c r="E19" s="824">
        <f t="shared" si="1"/>
        <v>139897</v>
      </c>
      <c r="F19" s="825">
        <f t="shared" si="2"/>
        <v>0.26094197874150266</v>
      </c>
      <c r="G19" s="826"/>
    </row>
    <row r="20" spans="1:7" s="750" customFormat="1">
      <c r="A20" s="823" t="s">
        <v>169</v>
      </c>
      <c r="B20" s="824">
        <v>24444</v>
      </c>
      <c r="C20" s="824">
        <v>90932</v>
      </c>
      <c r="D20" s="824">
        <f t="shared" si="0"/>
        <v>-66488</v>
      </c>
      <c r="E20" s="824">
        <f t="shared" si="1"/>
        <v>115376</v>
      </c>
      <c r="F20" s="825">
        <f t="shared" si="2"/>
        <v>-0.57627236166967133</v>
      </c>
      <c r="G20" s="826"/>
    </row>
    <row r="21" spans="1:7" s="750" customFormat="1">
      <c r="A21" s="823" t="s">
        <v>170</v>
      </c>
      <c r="B21" s="824">
        <v>15418</v>
      </c>
      <c r="C21" s="824">
        <v>111282</v>
      </c>
      <c r="D21" s="824">
        <f t="shared" si="0"/>
        <v>-95864</v>
      </c>
      <c r="E21" s="824">
        <f t="shared" si="1"/>
        <v>126700</v>
      </c>
      <c r="F21" s="825">
        <f t="shared" si="2"/>
        <v>-0.75662194159431728</v>
      </c>
      <c r="G21" s="826"/>
    </row>
    <row r="22" spans="1:7" s="750" customFormat="1">
      <c r="A22" s="823" t="s">
        <v>171</v>
      </c>
      <c r="B22" s="824">
        <v>35822</v>
      </c>
      <c r="C22" s="824">
        <v>90653</v>
      </c>
      <c r="D22" s="824">
        <f t="shared" si="0"/>
        <v>-54831</v>
      </c>
      <c r="E22" s="824">
        <f t="shared" si="1"/>
        <v>126475</v>
      </c>
      <c r="F22" s="825">
        <f t="shared" si="2"/>
        <v>-0.43353231864004743</v>
      </c>
      <c r="G22" s="826"/>
    </row>
    <row r="23" spans="1:7" s="750" customFormat="1">
      <c r="A23" s="823" t="s">
        <v>172</v>
      </c>
      <c r="B23" s="824">
        <v>15668</v>
      </c>
      <c r="C23" s="824">
        <v>122478</v>
      </c>
      <c r="D23" s="824">
        <f t="shared" si="0"/>
        <v>-106810</v>
      </c>
      <c r="E23" s="824">
        <f t="shared" si="1"/>
        <v>138146</v>
      </c>
      <c r="F23" s="825">
        <f t="shared" si="2"/>
        <v>-0.7731675184225385</v>
      </c>
      <c r="G23" s="826"/>
    </row>
    <row r="24" spans="1:7" s="750" customFormat="1">
      <c r="A24" s="823" t="s">
        <v>173</v>
      </c>
      <c r="B24" s="824">
        <v>46789</v>
      </c>
      <c r="C24" s="824">
        <v>102522</v>
      </c>
      <c r="D24" s="824">
        <f t="shared" si="0"/>
        <v>-55733</v>
      </c>
      <c r="E24" s="824">
        <f t="shared" si="1"/>
        <v>149311</v>
      </c>
      <c r="F24" s="825">
        <f t="shared" si="2"/>
        <v>-0.37326787711555076</v>
      </c>
      <c r="G24" s="826"/>
    </row>
    <row r="25" spans="1:7" s="750" customFormat="1">
      <c r="A25" s="823" t="s">
        <v>308</v>
      </c>
      <c r="B25" s="824">
        <v>16748</v>
      </c>
      <c r="C25" s="824">
        <v>138920</v>
      </c>
      <c r="D25" s="824">
        <f t="shared" si="0"/>
        <v>-122172</v>
      </c>
      <c r="E25" s="824">
        <f t="shared" si="1"/>
        <v>155668</v>
      </c>
      <c r="F25" s="825">
        <f t="shared" si="2"/>
        <v>-0.78482411285556442</v>
      </c>
      <c r="G25" s="826"/>
    </row>
    <row r="26" spans="1:7" s="750" customFormat="1">
      <c r="A26" s="823" t="s">
        <v>175</v>
      </c>
      <c r="B26" s="824">
        <v>67007</v>
      </c>
      <c r="C26" s="824">
        <v>73669</v>
      </c>
      <c r="D26" s="824">
        <f t="shared" si="0"/>
        <v>-6662</v>
      </c>
      <c r="E26" s="824">
        <f t="shared" si="1"/>
        <v>140676</v>
      </c>
      <c r="F26" s="825">
        <f t="shared" si="2"/>
        <v>-4.73570473996986E-2</v>
      </c>
      <c r="G26" s="826"/>
    </row>
    <row r="27" spans="1:7" s="750" customFormat="1">
      <c r="A27" s="823" t="s">
        <v>176</v>
      </c>
      <c r="B27" s="824">
        <v>19526</v>
      </c>
      <c r="C27" s="824">
        <v>80806</v>
      </c>
      <c r="D27" s="824">
        <f t="shared" si="0"/>
        <v>-61280</v>
      </c>
      <c r="E27" s="824">
        <f t="shared" si="1"/>
        <v>100332</v>
      </c>
      <c r="F27" s="825">
        <f t="shared" si="2"/>
        <v>-0.61077223617589604</v>
      </c>
      <c r="G27" s="826"/>
    </row>
    <row r="28" spans="1:7" s="750" customFormat="1">
      <c r="A28" s="823" t="s">
        <v>177</v>
      </c>
      <c r="B28" s="824">
        <v>27785</v>
      </c>
      <c r="C28" s="824">
        <v>113380</v>
      </c>
      <c r="D28" s="824">
        <f t="shared" si="0"/>
        <v>-85595</v>
      </c>
      <c r="E28" s="824">
        <f t="shared" si="1"/>
        <v>141165</v>
      </c>
      <c r="F28" s="825">
        <f t="shared" si="2"/>
        <v>-0.60634718237523466</v>
      </c>
      <c r="G28" s="826"/>
    </row>
    <row r="29" spans="1:7" s="750" customFormat="1">
      <c r="A29" s="823" t="s">
        <v>178</v>
      </c>
      <c r="B29" s="824">
        <v>174891</v>
      </c>
      <c r="C29" s="824">
        <v>72747</v>
      </c>
      <c r="D29" s="824">
        <f t="shared" si="0"/>
        <v>102144</v>
      </c>
      <c r="E29" s="824">
        <f t="shared" si="1"/>
        <v>247638</v>
      </c>
      <c r="F29" s="825">
        <f t="shared" si="2"/>
        <v>0.41247304533229956</v>
      </c>
      <c r="G29" s="826"/>
    </row>
    <row r="30" spans="1:7" s="750" customFormat="1">
      <c r="A30" s="823" t="s">
        <v>179</v>
      </c>
      <c r="B30" s="824">
        <v>261213</v>
      </c>
      <c r="C30" s="824">
        <v>49184</v>
      </c>
      <c r="D30" s="824">
        <f t="shared" si="0"/>
        <v>212029</v>
      </c>
      <c r="E30" s="824">
        <f t="shared" si="1"/>
        <v>310397</v>
      </c>
      <c r="F30" s="825">
        <f t="shared" si="2"/>
        <v>0.6830897205836397</v>
      </c>
      <c r="G30" s="826"/>
    </row>
    <row r="31" spans="1:7" s="750" customFormat="1">
      <c r="A31" s="823" t="s">
        <v>180</v>
      </c>
      <c r="B31" s="824">
        <v>126727</v>
      </c>
      <c r="C31" s="824">
        <v>71133</v>
      </c>
      <c r="D31" s="824">
        <f t="shared" si="0"/>
        <v>55594</v>
      </c>
      <c r="E31" s="824">
        <f t="shared" si="1"/>
        <v>197860</v>
      </c>
      <c r="F31" s="825">
        <f t="shared" si="2"/>
        <v>0.28097644799353078</v>
      </c>
      <c r="G31" s="826"/>
    </row>
    <row r="32" spans="1:7" s="750" customFormat="1">
      <c r="A32" s="823" t="s">
        <v>181</v>
      </c>
      <c r="B32" s="824">
        <v>143680</v>
      </c>
      <c r="C32" s="824">
        <v>53907</v>
      </c>
      <c r="D32" s="824">
        <f t="shared" si="0"/>
        <v>89773</v>
      </c>
      <c r="E32" s="824">
        <f t="shared" si="1"/>
        <v>197587</v>
      </c>
      <c r="F32" s="825">
        <f t="shared" si="2"/>
        <v>0.45434669284922591</v>
      </c>
      <c r="G32" s="826"/>
    </row>
    <row r="33" spans="1:7" s="750" customFormat="1">
      <c r="A33" s="823" t="s">
        <v>182</v>
      </c>
      <c r="B33" s="824">
        <v>111771</v>
      </c>
      <c r="C33" s="824">
        <v>46268</v>
      </c>
      <c r="D33" s="824">
        <f t="shared" si="0"/>
        <v>65503</v>
      </c>
      <c r="E33" s="824">
        <f t="shared" si="1"/>
        <v>158039</v>
      </c>
      <c r="F33" s="825">
        <f t="shared" si="2"/>
        <v>0.41447364258189434</v>
      </c>
      <c r="G33" s="826"/>
    </row>
    <row r="34" spans="1:7" s="750" customFormat="1">
      <c r="A34" s="823" t="s">
        <v>183</v>
      </c>
      <c r="B34" s="824">
        <v>60586</v>
      </c>
      <c r="C34" s="824">
        <v>56535</v>
      </c>
      <c r="D34" s="824">
        <f t="shared" si="0"/>
        <v>4051</v>
      </c>
      <c r="E34" s="824">
        <f t="shared" si="1"/>
        <v>117121</v>
      </c>
      <c r="F34" s="825">
        <f t="shared" si="2"/>
        <v>3.4588160961740423E-2</v>
      </c>
      <c r="G34" s="826"/>
    </row>
    <row r="35" spans="1:7" s="750" customFormat="1">
      <c r="A35" s="823" t="s">
        <v>184</v>
      </c>
      <c r="B35" s="824">
        <v>164555</v>
      </c>
      <c r="C35" s="824">
        <v>76217</v>
      </c>
      <c r="D35" s="824">
        <f t="shared" si="0"/>
        <v>88338</v>
      </c>
      <c r="E35" s="824">
        <f t="shared" si="1"/>
        <v>240772</v>
      </c>
      <c r="F35" s="825">
        <f t="shared" si="2"/>
        <v>0.36689482165700332</v>
      </c>
      <c r="G35" s="826"/>
    </row>
    <row r="36" spans="1:7">
      <c r="A36" s="729" t="s"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workbookViewId="0">
      <selection activeCell="A3" sqref="A3"/>
    </sheetView>
  </sheetViews>
  <sheetFormatPr defaultColWidth="9.109375" defaultRowHeight="14.4"/>
  <cols>
    <col min="1" max="16384" width="9.109375" style="750"/>
  </cols>
  <sheetData>
    <row r="3" spans="1:10">
      <c r="A3" s="795" t="s">
        <v>462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312</v>
      </c>
      <c r="B7" s="1105">
        <v>16.487021047318951</v>
      </c>
      <c r="C7" s="1105">
        <v>17.584943077179471</v>
      </c>
      <c r="D7" s="1105">
        <v>17.02874690684499</v>
      </c>
      <c r="E7" s="1105">
        <v>12.18764924801528</v>
      </c>
      <c r="F7" s="1105">
        <v>8.9211883188562897</v>
      </c>
      <c r="G7" s="1105">
        <v>10.36002600703841</v>
      </c>
      <c r="H7" s="1105">
        <v>14.634833750655099</v>
      </c>
      <c r="I7" s="1105">
        <v>13.28128579090815</v>
      </c>
      <c r="J7" s="1105">
        <v>13.9253422668636</v>
      </c>
    </row>
    <row r="8" spans="1:10">
      <c r="A8" s="736" t="s">
        <v>313</v>
      </c>
      <c r="B8" s="1105">
        <v>30.993029695407241</v>
      </c>
      <c r="C8" s="1105">
        <v>30.536792911291709</v>
      </c>
      <c r="D8" s="1105">
        <v>30.767917841103909</v>
      </c>
      <c r="E8" s="1105">
        <v>24.92444108026277</v>
      </c>
      <c r="F8" s="1105">
        <v>22.02033501987815</v>
      </c>
      <c r="G8" s="1105">
        <v>23.29955964272871</v>
      </c>
      <c r="H8" s="1105">
        <v>28.37865641802054</v>
      </c>
      <c r="I8" s="1105">
        <v>26.306304274434378</v>
      </c>
      <c r="J8" s="1105">
        <v>27.292388150462209</v>
      </c>
    </row>
    <row r="9" spans="1:10">
      <c r="A9" s="736" t="s">
        <v>188</v>
      </c>
      <c r="B9" s="1105">
        <v>20.74981926313923</v>
      </c>
      <c r="C9" s="1105">
        <v>20.18606878915238</v>
      </c>
      <c r="D9" s="1105">
        <v>20.471659064352139</v>
      </c>
      <c r="E9" s="1105">
        <v>18.37510024961027</v>
      </c>
      <c r="F9" s="1105">
        <v>17.251991362015001</v>
      </c>
      <c r="G9" s="1105">
        <v>17.74670764071864</v>
      </c>
      <c r="H9" s="1105">
        <v>19.726780411110461</v>
      </c>
      <c r="I9" s="1105">
        <v>18.728587125598469</v>
      </c>
      <c r="J9" s="1105">
        <v>19.203555777547411</v>
      </c>
    </row>
    <row r="10" spans="1:10">
      <c r="A10" s="736" t="s">
        <v>314</v>
      </c>
      <c r="B10" s="1105">
        <v>12.672041030677519</v>
      </c>
      <c r="C10" s="1105">
        <v>12.34179741385951</v>
      </c>
      <c r="D10" s="1105">
        <v>12.509095482352519</v>
      </c>
      <c r="E10" s="1105">
        <v>16.74947960314671</v>
      </c>
      <c r="F10" s="1105">
        <v>16.060153747052329</v>
      </c>
      <c r="G10" s="1105">
        <v>16.363793693372571</v>
      </c>
      <c r="H10" s="1105">
        <v>14.428618567906989</v>
      </c>
      <c r="I10" s="1105">
        <v>14.188863930940331</v>
      </c>
      <c r="J10" s="1105">
        <v>14.30294598135219</v>
      </c>
    </row>
    <row r="11" spans="1:10">
      <c r="A11" s="736" t="s">
        <v>315</v>
      </c>
      <c r="B11" s="1105">
        <v>7.0267763364297311</v>
      </c>
      <c r="C11" s="1105">
        <v>6.6290682415617113</v>
      </c>
      <c r="D11" s="1105">
        <v>6.8305431307254896</v>
      </c>
      <c r="E11" s="1105">
        <v>9.3431735647409724</v>
      </c>
      <c r="F11" s="1105">
        <v>9.5524365984954471</v>
      </c>
      <c r="G11" s="1105">
        <v>9.4602586890579108</v>
      </c>
      <c r="H11" s="1105">
        <v>8.0246899202236079</v>
      </c>
      <c r="I11" s="1105">
        <v>8.0812302522287709</v>
      </c>
      <c r="J11" s="1105">
        <v>8.0543267600263917</v>
      </c>
    </row>
    <row r="12" spans="1:10">
      <c r="A12" s="736" t="s">
        <v>316</v>
      </c>
      <c r="B12" s="1105">
        <v>11.87611681739439</v>
      </c>
      <c r="C12" s="1105">
        <v>12.68449674176548</v>
      </c>
      <c r="D12" s="1105">
        <v>12.274979666889401</v>
      </c>
      <c r="E12" s="1105">
        <v>18.02582610184459</v>
      </c>
      <c r="F12" s="1105">
        <v>26.15700474181109</v>
      </c>
      <c r="G12" s="1105">
        <v>22.575316018065209</v>
      </c>
      <c r="H12" s="1105">
        <v>14.52543721733729</v>
      </c>
      <c r="I12" s="1105">
        <v>19.37686729427254</v>
      </c>
      <c r="J12" s="1105">
        <v>17.068419384322329</v>
      </c>
    </row>
    <row r="13" spans="1:10">
      <c r="A13" s="736" t="s">
        <v>190</v>
      </c>
      <c r="B13" s="1105">
        <v>0.19519580963293359</v>
      </c>
      <c r="C13" s="1105">
        <v>3.6832825189731057E-2</v>
      </c>
      <c r="D13" s="1105">
        <v>0.1170579077315573</v>
      </c>
      <c r="E13" s="1105">
        <v>0.39433015237940772</v>
      </c>
      <c r="F13" s="1105">
        <v>3.6890211891701691E-2</v>
      </c>
      <c r="G13" s="1105">
        <v>0.19433830901855181</v>
      </c>
      <c r="H13" s="1105">
        <v>0.28098371474601602</v>
      </c>
      <c r="I13" s="1105">
        <v>3.686133161736669E-2</v>
      </c>
      <c r="J13" s="1105">
        <v>0.15302167942586209</v>
      </c>
    </row>
    <row r="14" spans="1:10">
      <c r="A14" s="736" t="s">
        <v>317</v>
      </c>
      <c r="B14" s="1105">
        <v>100</v>
      </c>
      <c r="C14" s="1105">
        <v>100</v>
      </c>
      <c r="D14" s="1105">
        <v>100</v>
      </c>
      <c r="E14" s="1105">
        <v>100</v>
      </c>
      <c r="F14" s="1105">
        <v>100</v>
      </c>
      <c r="G14" s="1105">
        <v>100</v>
      </c>
      <c r="H14" s="1105">
        <v>100</v>
      </c>
      <c r="I14" s="1105">
        <v>100</v>
      </c>
      <c r="J14" s="1105">
        <v>100</v>
      </c>
    </row>
    <row r="15" spans="1:10">
      <c r="A15" s="739" t="s">
        <v>318</v>
      </c>
      <c r="B15" s="1106">
        <v>733110</v>
      </c>
      <c r="C15" s="1106">
        <v>714037</v>
      </c>
      <c r="D15" s="1106">
        <v>1447147</v>
      </c>
      <c r="E15" s="1106">
        <v>554865</v>
      </c>
      <c r="F15" s="1106">
        <v>704794</v>
      </c>
      <c r="G15" s="1106">
        <v>1259659</v>
      </c>
      <c r="H15" s="1106">
        <v>1287975</v>
      </c>
      <c r="I15" s="1106">
        <v>1418831</v>
      </c>
      <c r="J15" s="1106">
        <v>2706806</v>
      </c>
    </row>
    <row r="16" spans="1:10">
      <c r="A16" s="767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workbookViewId="0">
      <selection activeCell="A3" sqref="A3"/>
    </sheetView>
  </sheetViews>
  <sheetFormatPr defaultRowHeight="14.4"/>
  <cols>
    <col min="1" max="1" width="16.44140625" customWidth="1"/>
  </cols>
  <sheetData>
    <row r="3" spans="1:10">
      <c r="A3" s="718" t="s">
        <v>461</v>
      </c>
    </row>
    <row r="4" spans="1:10">
      <c r="A4" s="1213" t="s">
        <v>326</v>
      </c>
      <c r="B4" s="1212" t="s">
        <v>327</v>
      </c>
      <c r="C4" s="1212"/>
      <c r="D4" s="1212"/>
      <c r="E4" s="1212"/>
      <c r="F4" s="1212"/>
      <c r="G4" s="1212"/>
      <c r="H4" s="1212"/>
      <c r="I4" s="1214" t="s">
        <v>25</v>
      </c>
      <c r="J4" s="1214" t="s">
        <v>247</v>
      </c>
    </row>
    <row r="5" spans="1:10">
      <c r="A5" s="1213"/>
      <c r="B5" s="830" t="s">
        <v>319</v>
      </c>
      <c r="C5" s="830" t="s">
        <v>320</v>
      </c>
      <c r="D5" s="830" t="s">
        <v>321</v>
      </c>
      <c r="E5" s="830" t="s">
        <v>322</v>
      </c>
      <c r="F5" s="830" t="s">
        <v>323</v>
      </c>
      <c r="G5" s="830" t="s">
        <v>324</v>
      </c>
      <c r="H5" s="830" t="s">
        <v>325</v>
      </c>
      <c r="I5" s="1214"/>
      <c r="J5" s="1214"/>
    </row>
    <row r="6" spans="1:10">
      <c r="A6" s="831" t="s">
        <v>4</v>
      </c>
      <c r="B6" s="832"/>
      <c r="C6" s="832"/>
      <c r="D6" s="832"/>
      <c r="E6" s="832"/>
      <c r="F6" s="832"/>
      <c r="G6" s="832"/>
      <c r="H6" s="832"/>
      <c r="I6" s="832"/>
      <c r="J6" s="832"/>
    </row>
    <row r="7" spans="1:10">
      <c r="A7" s="831" t="s">
        <v>16</v>
      </c>
      <c r="B7" s="833">
        <v>17.02874690684499</v>
      </c>
      <c r="C7" s="833">
        <v>30.767917841103909</v>
      </c>
      <c r="D7" s="833">
        <v>20.471659064352139</v>
      </c>
      <c r="E7" s="833">
        <v>12.509095482352519</v>
      </c>
      <c r="F7" s="833">
        <v>6.8305431307254896</v>
      </c>
      <c r="G7" s="833">
        <v>12.274979666889401</v>
      </c>
      <c r="H7" s="833">
        <v>0.1170579077315573</v>
      </c>
      <c r="I7" s="833">
        <v>100</v>
      </c>
      <c r="J7" s="834">
        <v>1447147</v>
      </c>
    </row>
    <row r="8" spans="1:10">
      <c r="A8" s="831" t="s">
        <v>17</v>
      </c>
      <c r="B8" s="835">
        <v>10.36002600703841</v>
      </c>
      <c r="C8" s="835">
        <v>23.29955964272871</v>
      </c>
      <c r="D8" s="835">
        <v>17.74670764071864</v>
      </c>
      <c r="E8" s="835">
        <v>16.363793693372571</v>
      </c>
      <c r="F8" s="835">
        <v>9.4602586890579108</v>
      </c>
      <c r="G8" s="835">
        <v>22.575316018065209</v>
      </c>
      <c r="H8" s="835">
        <v>0.19433830901855181</v>
      </c>
      <c r="I8" s="835">
        <v>100</v>
      </c>
      <c r="J8" s="836">
        <v>1259659</v>
      </c>
    </row>
    <row r="9" spans="1:10">
      <c r="A9" s="831" t="s">
        <v>18</v>
      </c>
      <c r="B9" s="835">
        <v>13.9253422668636</v>
      </c>
      <c r="C9" s="835">
        <v>27.292388150462209</v>
      </c>
      <c r="D9" s="835">
        <v>19.203555777547411</v>
      </c>
      <c r="E9" s="835">
        <v>14.30294598135219</v>
      </c>
      <c r="F9" s="835">
        <v>8.0543267600263917</v>
      </c>
      <c r="G9" s="835">
        <v>17.068419384322329</v>
      </c>
      <c r="H9" s="835">
        <v>0.15302167942586209</v>
      </c>
      <c r="I9" s="835">
        <v>100</v>
      </c>
      <c r="J9" s="836">
        <v>2706806</v>
      </c>
    </row>
    <row r="10" spans="1:10">
      <c r="A10" s="831" t="s">
        <v>19</v>
      </c>
      <c r="B10" s="837"/>
      <c r="C10" s="837"/>
      <c r="D10" s="837"/>
      <c r="E10" s="837"/>
      <c r="F10" s="837"/>
      <c r="G10" s="837"/>
      <c r="H10" s="837"/>
      <c r="I10" s="837"/>
      <c r="J10" s="837"/>
    </row>
    <row r="11" spans="1:10">
      <c r="A11" s="831" t="s">
        <v>16</v>
      </c>
      <c r="B11" s="835">
        <v>16.86352020544749</v>
      </c>
      <c r="C11" s="835">
        <v>30.161224814141161</v>
      </c>
      <c r="D11" s="835">
        <v>20.740887430216219</v>
      </c>
      <c r="E11" s="835">
        <v>12.05086742532221</v>
      </c>
      <c r="F11" s="835">
        <v>7.3021647162105223</v>
      </c>
      <c r="G11" s="835">
        <v>12.77954505894254</v>
      </c>
      <c r="H11" s="835">
        <v>0.1017903497198558</v>
      </c>
      <c r="I11" s="835">
        <v>100</v>
      </c>
      <c r="J11" s="836">
        <v>792806</v>
      </c>
    </row>
    <row r="12" spans="1:10">
      <c r="A12" s="831" t="s">
        <v>17</v>
      </c>
      <c r="B12" s="835">
        <v>15.926777352064709</v>
      </c>
      <c r="C12" s="835">
        <v>30.724563644103871</v>
      </c>
      <c r="D12" s="835">
        <v>18.455512984248621</v>
      </c>
      <c r="E12" s="835">
        <v>11.581098339719031</v>
      </c>
      <c r="F12" s="835">
        <v>7.136653895274585</v>
      </c>
      <c r="G12" s="835">
        <v>16.095359727543631</v>
      </c>
      <c r="H12" s="835">
        <v>8.0034057045551305E-2</v>
      </c>
      <c r="I12" s="835">
        <v>100</v>
      </c>
      <c r="J12" s="836">
        <v>58725</v>
      </c>
    </row>
    <row r="13" spans="1:10">
      <c r="A13" s="831" t="s">
        <v>18</v>
      </c>
      <c r="B13" s="835">
        <v>16.798918653578081</v>
      </c>
      <c r="C13" s="835">
        <v>30.20007492387241</v>
      </c>
      <c r="D13" s="835">
        <v>20.583278823671719</v>
      </c>
      <c r="E13" s="835">
        <v>12.01847026121186</v>
      </c>
      <c r="F13" s="835">
        <v>7.2907504248230541</v>
      </c>
      <c r="G13" s="835">
        <v>13.008216964502759</v>
      </c>
      <c r="H13" s="835">
        <v>0.1002899483401074</v>
      </c>
      <c r="I13" s="835">
        <v>100</v>
      </c>
      <c r="J13" s="836">
        <v>851531</v>
      </c>
    </row>
    <row r="14" spans="1:10">
      <c r="A14" s="831" t="s">
        <v>20</v>
      </c>
      <c r="B14" s="837"/>
      <c r="C14" s="837"/>
      <c r="D14" s="837"/>
      <c r="E14" s="837"/>
      <c r="F14" s="837"/>
      <c r="G14" s="837"/>
      <c r="H14" s="837"/>
      <c r="I14" s="837"/>
      <c r="J14" s="837"/>
    </row>
    <row r="15" spans="1:10">
      <c r="A15" s="831" t="s">
        <v>16</v>
      </c>
      <c r="B15" s="835">
        <v>19.456675970768689</v>
      </c>
      <c r="C15" s="835">
        <v>33.339550871676671</v>
      </c>
      <c r="D15" s="835">
        <v>20.090198716966551</v>
      </c>
      <c r="E15" s="835">
        <v>11.747816644794259</v>
      </c>
      <c r="F15" s="835">
        <v>5.4219154903306181</v>
      </c>
      <c r="G15" s="835">
        <v>9.8106093409631416</v>
      </c>
      <c r="H15" s="835">
        <v>0.1332329645000766</v>
      </c>
      <c r="I15" s="835">
        <v>100</v>
      </c>
      <c r="J15" s="836">
        <v>150113</v>
      </c>
    </row>
    <row r="16" spans="1:10">
      <c r="A16" s="831" t="s">
        <v>17</v>
      </c>
      <c r="B16" s="835">
        <v>11.757727843047791</v>
      </c>
      <c r="C16" s="835">
        <v>25.21539104976997</v>
      </c>
      <c r="D16" s="835">
        <v>18.090186684916919</v>
      </c>
      <c r="E16" s="835">
        <v>15.310064256111939</v>
      </c>
      <c r="F16" s="835">
        <v>8.1590053610128894</v>
      </c>
      <c r="G16" s="835">
        <v>21.171818562031859</v>
      </c>
      <c r="H16" s="835">
        <v>0.29580624310862702</v>
      </c>
      <c r="I16" s="835">
        <v>100</v>
      </c>
      <c r="J16" s="836">
        <v>263010</v>
      </c>
    </row>
    <row r="17" spans="1:10">
      <c r="A17" s="831" t="s">
        <v>18</v>
      </c>
      <c r="B17" s="835">
        <v>14.555229314272021</v>
      </c>
      <c r="C17" s="835">
        <v>28.167398087252469</v>
      </c>
      <c r="D17" s="835">
        <v>18.8169140909608</v>
      </c>
      <c r="E17" s="835">
        <v>14.015680560026921</v>
      </c>
      <c r="F17" s="835">
        <v>7.1644522333542309</v>
      </c>
      <c r="G17" s="835">
        <v>17.04359234416869</v>
      </c>
      <c r="H17" s="835">
        <v>0.23673336996487729</v>
      </c>
      <c r="I17" s="835">
        <v>100</v>
      </c>
      <c r="J17" s="836">
        <v>413123</v>
      </c>
    </row>
    <row r="18" spans="1:10">
      <c r="A18" s="831" t="s">
        <v>21</v>
      </c>
      <c r="B18" s="837"/>
      <c r="C18" s="837"/>
      <c r="D18" s="837"/>
      <c r="E18" s="837"/>
      <c r="F18" s="837"/>
      <c r="G18" s="837"/>
      <c r="H18" s="837"/>
      <c r="I18" s="837"/>
      <c r="J18" s="837"/>
    </row>
    <row r="19" spans="1:10">
      <c r="A19" s="831" t="s">
        <v>16</v>
      </c>
      <c r="B19" s="835">
        <v>14.12698984369373</v>
      </c>
      <c r="C19" s="835">
        <v>28.861737376647699</v>
      </c>
      <c r="D19" s="835">
        <v>20.57102211337607</v>
      </c>
      <c r="E19" s="835">
        <v>14.254844053878839</v>
      </c>
      <c r="F19" s="835">
        <v>7.88644385219333</v>
      </c>
      <c r="G19" s="835">
        <v>14.079269610314769</v>
      </c>
      <c r="H19" s="835">
        <v>0.21969314989555569</v>
      </c>
      <c r="I19" s="835">
        <v>100</v>
      </c>
      <c r="J19" s="836">
        <v>111064</v>
      </c>
    </row>
    <row r="20" spans="1:10">
      <c r="A20" s="831" t="s">
        <v>17</v>
      </c>
      <c r="B20" s="835">
        <v>12.424988247006439</v>
      </c>
      <c r="C20" s="835">
        <v>26.237290635399091</v>
      </c>
      <c r="D20" s="835">
        <v>16.19147700561378</v>
      </c>
      <c r="E20" s="835">
        <v>12.487670879308279</v>
      </c>
      <c r="F20" s="835">
        <v>7.5716932606952243</v>
      </c>
      <c r="G20" s="835">
        <v>24.592793340892118</v>
      </c>
      <c r="H20" s="835">
        <v>0.49408663108505479</v>
      </c>
      <c r="I20" s="835">
        <v>100</v>
      </c>
      <c r="J20" s="836">
        <v>108483</v>
      </c>
    </row>
    <row r="21" spans="1:10">
      <c r="A21" s="831" t="s">
        <v>18</v>
      </c>
      <c r="B21" s="835">
        <v>13.28599343193029</v>
      </c>
      <c r="C21" s="835">
        <v>27.564940536650472</v>
      </c>
      <c r="D21" s="835">
        <v>18.40699258017645</v>
      </c>
      <c r="E21" s="835">
        <v>13.381644932520141</v>
      </c>
      <c r="F21" s="835">
        <v>7.7309186643406651</v>
      </c>
      <c r="G21" s="835">
        <v>19.274232852191101</v>
      </c>
      <c r="H21" s="835">
        <v>0.35527700219087482</v>
      </c>
      <c r="I21" s="835">
        <v>100</v>
      </c>
      <c r="J21" s="836">
        <v>219547</v>
      </c>
    </row>
    <row r="22" spans="1:10">
      <c r="A22" s="831" t="s">
        <v>22</v>
      </c>
      <c r="B22" s="837"/>
      <c r="C22" s="837"/>
      <c r="D22" s="837"/>
      <c r="E22" s="837"/>
      <c r="F22" s="837"/>
      <c r="G22" s="837"/>
      <c r="H22" s="837"/>
      <c r="I22" s="837"/>
      <c r="J22" s="837"/>
    </row>
    <row r="23" spans="1:10">
      <c r="A23" s="831" t="s">
        <v>16</v>
      </c>
      <c r="B23" s="835">
        <v>17.814421198112761</v>
      </c>
      <c r="C23" s="835">
        <v>35.669351379688322</v>
      </c>
      <c r="D23" s="835">
        <v>20.390315970071011</v>
      </c>
      <c r="E23" s="835">
        <v>10.889767907353569</v>
      </c>
      <c r="F23" s="835">
        <v>5.1267692894247734</v>
      </c>
      <c r="G23" s="835">
        <v>9.9890387456512411</v>
      </c>
      <c r="H23" s="835">
        <v>0.12033550969832719</v>
      </c>
      <c r="I23" s="835">
        <v>100</v>
      </c>
      <c r="J23" s="836">
        <v>83932</v>
      </c>
    </row>
    <row r="24" spans="1:10">
      <c r="A24" s="831" t="s">
        <v>17</v>
      </c>
      <c r="B24" s="835">
        <v>12.3901311534506</v>
      </c>
      <c r="C24" s="835">
        <v>28.756215740534579</v>
      </c>
      <c r="D24" s="835">
        <v>18.494014864764569</v>
      </c>
      <c r="E24" s="835">
        <v>11.181441309626051</v>
      </c>
      <c r="F24" s="835">
        <v>7.045389484398358</v>
      </c>
      <c r="G24" s="835">
        <v>21.741573629356321</v>
      </c>
      <c r="H24" s="835">
        <v>0.3912338178695251</v>
      </c>
      <c r="I24" s="835">
        <v>100</v>
      </c>
      <c r="J24" s="836">
        <v>94317</v>
      </c>
    </row>
    <row r="25" spans="1:10">
      <c r="A25" s="831" t="s">
        <v>18</v>
      </c>
      <c r="B25" s="835">
        <v>14.944263361926289</v>
      </c>
      <c r="C25" s="835">
        <v>32.011399783448987</v>
      </c>
      <c r="D25" s="835">
        <v>19.386925031837489</v>
      </c>
      <c r="E25" s="835">
        <v>11.044101229179409</v>
      </c>
      <c r="F25" s="835">
        <v>6.1419699409253354</v>
      </c>
      <c r="G25" s="835">
        <v>16.207664559127959</v>
      </c>
      <c r="H25" s="835">
        <v>0.26367609355452198</v>
      </c>
      <c r="I25" s="835">
        <v>100</v>
      </c>
      <c r="J25" s="836">
        <v>178249</v>
      </c>
    </row>
    <row r="26" spans="1:10">
      <c r="A26" s="831" t="s">
        <v>23</v>
      </c>
      <c r="B26" s="837"/>
      <c r="C26" s="837"/>
      <c r="D26" s="837"/>
      <c r="E26" s="837"/>
      <c r="F26" s="837"/>
      <c r="G26" s="837"/>
      <c r="H26" s="837"/>
      <c r="I26" s="837"/>
      <c r="J26" s="837"/>
    </row>
    <row r="27" spans="1:10">
      <c r="A27" s="831" t="s">
        <v>16</v>
      </c>
      <c r="B27" s="835">
        <v>17.102693123609459</v>
      </c>
      <c r="C27" s="835">
        <v>30.429256997982101</v>
      </c>
      <c r="D27" s="835">
        <v>19.952980286645619</v>
      </c>
      <c r="E27" s="835">
        <v>13.865964712578259</v>
      </c>
      <c r="F27" s="835">
        <v>6.3884074093237446</v>
      </c>
      <c r="G27" s="835">
        <v>12.15010089512081</v>
      </c>
      <c r="H27" s="835">
        <v>0.11059657474000099</v>
      </c>
      <c r="I27" s="835">
        <v>100</v>
      </c>
      <c r="J27" s="836">
        <v>309232</v>
      </c>
    </row>
    <row r="28" spans="1:10">
      <c r="A28" s="831" t="s">
        <v>17</v>
      </c>
      <c r="B28" s="835">
        <v>8.8500715525543985</v>
      </c>
      <c r="C28" s="835">
        <v>20.887360499725219</v>
      </c>
      <c r="D28" s="835">
        <v>17.70082326247001</v>
      </c>
      <c r="E28" s="835">
        <v>18.359759714007431</v>
      </c>
      <c r="F28" s="835">
        <v>10.69996354356544</v>
      </c>
      <c r="G28" s="835">
        <v>23.40435083060817</v>
      </c>
      <c r="H28" s="835">
        <v>9.7670597069337964E-2</v>
      </c>
      <c r="I28" s="835">
        <v>100</v>
      </c>
      <c r="J28" s="836">
        <v>735124</v>
      </c>
    </row>
    <row r="29" spans="1:10">
      <c r="A29" s="831" t="s">
        <v>18</v>
      </c>
      <c r="B29" s="835">
        <v>11.293658484271649</v>
      </c>
      <c r="C29" s="835">
        <v>23.712699500936459</v>
      </c>
      <c r="D29" s="835">
        <v>18.367683050607269</v>
      </c>
      <c r="E29" s="835">
        <v>17.0291548092796</v>
      </c>
      <c r="F29" s="835">
        <v>9.4233192512897901</v>
      </c>
      <c r="G29" s="835">
        <v>20.07198694697977</v>
      </c>
      <c r="H29" s="835">
        <v>0.1014979566354768</v>
      </c>
      <c r="I29" s="835">
        <v>100</v>
      </c>
      <c r="J29" s="836">
        <v>1044356</v>
      </c>
    </row>
    <row r="30" spans="1:10">
      <c r="A30" s="729" t="s">
        <v>10</v>
      </c>
    </row>
  </sheetData>
  <mergeCells count="4">
    <mergeCell ref="B4:H4"/>
    <mergeCell ref="A4:A5"/>
    <mergeCell ref="I4:I5"/>
    <mergeCell ref="J4:J5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workbookViewId="0">
      <selection activeCell="A3" sqref="A3"/>
    </sheetView>
  </sheetViews>
  <sheetFormatPr defaultRowHeight="14.4"/>
  <cols>
    <col min="1" max="1" width="23.6640625" customWidth="1"/>
    <col min="2" max="2" width="14.33203125" customWidth="1"/>
    <col min="3" max="3" width="12.44140625" customWidth="1"/>
    <col min="4" max="4" width="12.33203125" customWidth="1"/>
  </cols>
  <sheetData>
    <row r="3" spans="1:4">
      <c r="A3" s="718" t="s">
        <v>460</v>
      </c>
    </row>
    <row r="4" spans="1:4">
      <c r="A4" s="1215" t="s">
        <v>333</v>
      </c>
      <c r="B4" s="1217" t="s">
        <v>334</v>
      </c>
      <c r="C4" s="1218"/>
      <c r="D4" s="1218"/>
    </row>
    <row r="5" spans="1:4" ht="26.25" customHeight="1">
      <c r="A5" s="1216"/>
      <c r="B5" s="838" t="s">
        <v>8</v>
      </c>
      <c r="C5" s="838" t="s">
        <v>9</v>
      </c>
      <c r="D5" s="838" t="s">
        <v>4</v>
      </c>
    </row>
    <row r="6" spans="1:4">
      <c r="A6" s="725" t="s">
        <v>328</v>
      </c>
      <c r="B6" s="719"/>
      <c r="C6" s="719"/>
      <c r="D6" s="719"/>
    </row>
    <row r="7" spans="1:4">
      <c r="A7" s="725" t="s">
        <v>329</v>
      </c>
      <c r="B7" s="755">
        <v>50.658840780202361</v>
      </c>
      <c r="C7" s="755">
        <v>44.048733282367728</v>
      </c>
      <c r="D7" s="755">
        <v>47.582712805652058</v>
      </c>
    </row>
    <row r="8" spans="1:4">
      <c r="A8" s="725" t="s">
        <v>330</v>
      </c>
      <c r="B8" s="755">
        <v>49.341159219797632</v>
      </c>
      <c r="C8" s="755">
        <v>55.951266717632272</v>
      </c>
      <c r="D8" s="755">
        <v>52.417287194347942</v>
      </c>
    </row>
    <row r="9" spans="1:4">
      <c r="A9" s="725" t="s">
        <v>331</v>
      </c>
      <c r="B9" s="755">
        <v>100</v>
      </c>
      <c r="C9" s="755">
        <v>100</v>
      </c>
      <c r="D9" s="755">
        <v>100</v>
      </c>
    </row>
    <row r="10" spans="1:4">
      <c r="A10" s="725" t="s">
        <v>247</v>
      </c>
      <c r="B10" s="746">
        <v>1447163</v>
      </c>
      <c r="C10" s="746">
        <v>1259673</v>
      </c>
      <c r="D10" s="746">
        <v>2706836</v>
      </c>
    </row>
    <row r="11" spans="1:4">
      <c r="A11" s="725" t="s">
        <v>332</v>
      </c>
      <c r="B11" s="719"/>
      <c r="C11" s="719"/>
      <c r="D11" s="719"/>
    </row>
    <row r="12" spans="1:4">
      <c r="A12" s="725" t="s">
        <v>329</v>
      </c>
      <c r="B12" s="755">
        <v>49.525258809889621</v>
      </c>
      <c r="C12" s="755">
        <v>48.52231141883162</v>
      </c>
      <c r="D12" s="755">
        <v>48.724191380041837</v>
      </c>
    </row>
    <row r="13" spans="1:4">
      <c r="A13" s="725" t="s">
        <v>330</v>
      </c>
      <c r="B13" s="755">
        <v>50.474741190110393</v>
      </c>
      <c r="C13" s="755">
        <v>51.47768858116838</v>
      </c>
      <c r="D13" s="755">
        <v>51.275808619958163</v>
      </c>
    </row>
    <row r="14" spans="1:4">
      <c r="A14" s="725" t="s">
        <v>331</v>
      </c>
      <c r="B14" s="755">
        <v>100</v>
      </c>
      <c r="C14" s="755">
        <v>100</v>
      </c>
      <c r="D14" s="755">
        <v>100</v>
      </c>
    </row>
    <row r="15" spans="1:4">
      <c r="A15" s="725" t="s">
        <v>247</v>
      </c>
      <c r="B15" s="746">
        <v>2047642</v>
      </c>
      <c r="C15" s="746">
        <v>8125122</v>
      </c>
      <c r="D15" s="746">
        <v>10172764</v>
      </c>
    </row>
    <row r="16" spans="1:4">
      <c r="A16" s="729" t="s">
        <v>10</v>
      </c>
    </row>
  </sheetData>
  <mergeCells count="2">
    <mergeCell ref="A4:A5"/>
    <mergeCell ref="B4:D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4"/>
  <sheetViews>
    <sheetView workbookViewId="0">
      <selection activeCell="A3" sqref="A3"/>
    </sheetView>
  </sheetViews>
  <sheetFormatPr defaultRowHeight="14.4"/>
  <cols>
    <col min="10" max="10" width="11" customWidth="1"/>
  </cols>
  <sheetData>
    <row r="3" spans="1:10">
      <c r="A3" s="718" t="s">
        <v>459</v>
      </c>
    </row>
    <row r="4" spans="1:10">
      <c r="A4" s="719"/>
      <c r="B4" s="1190" t="s">
        <v>8</v>
      </c>
      <c r="C4" s="1190" t="s">
        <v>8</v>
      </c>
      <c r="D4" s="1190" t="s">
        <v>8</v>
      </c>
      <c r="E4" s="1190" t="s">
        <v>9</v>
      </c>
      <c r="F4" s="1190" t="s">
        <v>9</v>
      </c>
      <c r="G4" s="1190" t="s">
        <v>9</v>
      </c>
      <c r="H4" s="1190" t="s">
        <v>4</v>
      </c>
      <c r="I4" s="1190" t="s">
        <v>4</v>
      </c>
      <c r="J4" s="1190" t="s">
        <v>4</v>
      </c>
    </row>
    <row r="5" spans="1:10">
      <c r="A5" s="719"/>
      <c r="B5" s="720" t="s">
        <v>11</v>
      </c>
      <c r="C5" s="720" t="s">
        <v>12</v>
      </c>
      <c r="D5" s="720" t="s">
        <v>13</v>
      </c>
      <c r="E5" s="720" t="s">
        <v>11</v>
      </c>
      <c r="F5" s="720" t="s">
        <v>12</v>
      </c>
      <c r="G5" s="720" t="s">
        <v>13</v>
      </c>
      <c r="H5" s="720" t="s">
        <v>11</v>
      </c>
      <c r="I5" s="720" t="s">
        <v>12</v>
      </c>
      <c r="J5" s="720" t="s">
        <v>13</v>
      </c>
    </row>
    <row r="6" spans="1:10">
      <c r="A6" s="725" t="s">
        <v>15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725" t="s">
        <v>328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725" t="s">
        <v>335</v>
      </c>
      <c r="B8" s="755">
        <v>3.7571134718107371</v>
      </c>
      <c r="C8" s="755">
        <v>3.764037941480042</v>
      </c>
      <c r="D8" s="755">
        <v>3.7605300854153958</v>
      </c>
      <c r="E8" s="755">
        <v>4.8164434912682248</v>
      </c>
      <c r="F8" s="755">
        <v>3.7315391676823171</v>
      </c>
      <c r="G8" s="755">
        <v>4.2094257795475496</v>
      </c>
      <c r="H8" s="755">
        <v>4.2134774756868474</v>
      </c>
      <c r="I8" s="755">
        <v>3.7478944215385699</v>
      </c>
      <c r="J8" s="755">
        <v>3.9694314690657282</v>
      </c>
    </row>
    <row r="9" spans="1:10">
      <c r="A9" s="725" t="s">
        <v>336</v>
      </c>
      <c r="B9" s="755">
        <v>5.5611935901003404</v>
      </c>
      <c r="C9" s="755">
        <v>5.7025657974895214</v>
      </c>
      <c r="D9" s="755">
        <v>5.6309482760407779</v>
      </c>
      <c r="E9" s="755">
        <v>7.8598590660875516</v>
      </c>
      <c r="F9" s="755">
        <v>6.2370619875341049</v>
      </c>
      <c r="G9" s="755">
        <v>6.951883544380169</v>
      </c>
      <c r="H9" s="755">
        <v>6.5514687271445489</v>
      </c>
      <c r="I9" s="755">
        <v>5.9680727349614129</v>
      </c>
      <c r="J9" s="755">
        <v>6.2456683744415997</v>
      </c>
    </row>
    <row r="10" spans="1:10">
      <c r="A10" s="725" t="s">
        <v>337</v>
      </c>
      <c r="B10" s="755">
        <v>5.7162850081024006</v>
      </c>
      <c r="C10" s="755">
        <v>6.471562796286519</v>
      </c>
      <c r="D10" s="755">
        <v>6.0889478241220916</v>
      </c>
      <c r="E10" s="755">
        <v>9.1697154288391864</v>
      </c>
      <c r="F10" s="755">
        <v>7.3952579657010533</v>
      </c>
      <c r="G10" s="755">
        <v>8.1768840008478385</v>
      </c>
      <c r="H10" s="755">
        <v>7.2040379320893244</v>
      </c>
      <c r="I10" s="755">
        <v>6.930401381400431</v>
      </c>
      <c r="J10" s="755">
        <v>7.060605075446019</v>
      </c>
    </row>
    <row r="11" spans="1:10">
      <c r="A11" s="725" t="s">
        <v>338</v>
      </c>
      <c r="B11" s="755">
        <v>8.4385008648017497</v>
      </c>
      <c r="C11" s="755">
        <v>11.967839652011699</v>
      </c>
      <c r="D11" s="755">
        <v>10.179917535205091</v>
      </c>
      <c r="E11" s="755">
        <v>11.19847892299097</v>
      </c>
      <c r="F11" s="755">
        <v>8.495849194739522</v>
      </c>
      <c r="G11" s="755">
        <v>9.6863233553469836</v>
      </c>
      <c r="H11" s="755">
        <v>9.62751147916204</v>
      </c>
      <c r="I11" s="755">
        <v>10.243154667512419</v>
      </c>
      <c r="J11" s="755">
        <v>9.9502149372920989</v>
      </c>
    </row>
    <row r="12" spans="1:10">
      <c r="A12" s="725" t="s">
        <v>237</v>
      </c>
      <c r="B12" s="755">
        <v>13.776537410177919</v>
      </c>
      <c r="C12" s="755">
        <v>14.982347100400951</v>
      </c>
      <c r="D12" s="755">
        <v>14.37149788931862</v>
      </c>
      <c r="E12" s="755">
        <v>9.6829888081893056</v>
      </c>
      <c r="F12" s="755">
        <v>9.1241098576481665</v>
      </c>
      <c r="G12" s="755">
        <v>9.3702889559433267</v>
      </c>
      <c r="H12" s="755">
        <v>12.013018775048799</v>
      </c>
      <c r="I12" s="755">
        <v>12.072312083729781</v>
      </c>
      <c r="J12" s="755">
        <v>12.04409871894714</v>
      </c>
    </row>
    <row r="13" spans="1:10">
      <c r="A13" s="725" t="s">
        <v>238</v>
      </c>
      <c r="B13" s="755">
        <v>15.1401688136666</v>
      </c>
      <c r="C13" s="755">
        <v>14.743147159780801</v>
      </c>
      <c r="D13" s="755">
        <v>14.944273727285729</v>
      </c>
      <c r="E13" s="755">
        <v>9.3119108980481915</v>
      </c>
      <c r="F13" s="755">
        <v>9.6443970868455438</v>
      </c>
      <c r="G13" s="755">
        <v>9.4979411323414897</v>
      </c>
      <c r="H13" s="755">
        <v>12.629329821908</v>
      </c>
      <c r="I13" s="755">
        <v>12.210381647108569</v>
      </c>
      <c r="J13" s="755">
        <v>12.409728553927909</v>
      </c>
    </row>
    <row r="14" spans="1:10">
      <c r="A14" s="725" t="s">
        <v>239</v>
      </c>
      <c r="B14" s="755">
        <v>14.22448834836506</v>
      </c>
      <c r="C14" s="755">
        <v>12.978697480698051</v>
      </c>
      <c r="D14" s="755">
        <v>13.60980069280378</v>
      </c>
      <c r="E14" s="755">
        <v>9.5689080325121196</v>
      </c>
      <c r="F14" s="755">
        <v>9.7943680716455521</v>
      </c>
      <c r="G14" s="755">
        <v>9.6950557803493442</v>
      </c>
      <c r="H14" s="755">
        <v>12.218843993645891</v>
      </c>
      <c r="I14" s="755">
        <v>11.396905944955421</v>
      </c>
      <c r="J14" s="755">
        <v>11.78800636610419</v>
      </c>
    </row>
    <row r="15" spans="1:10">
      <c r="A15" s="725" t="s">
        <v>240</v>
      </c>
      <c r="B15" s="755">
        <v>11.272568051986321</v>
      </c>
      <c r="C15" s="755">
        <v>9.2837026134134035</v>
      </c>
      <c r="D15" s="755">
        <v>10.29123878927253</v>
      </c>
      <c r="E15" s="755">
        <v>8.9152414078973443</v>
      </c>
      <c r="F15" s="755">
        <v>9.1181507456693573</v>
      </c>
      <c r="G15" s="755">
        <v>9.0287717526691456</v>
      </c>
      <c r="H15" s="755">
        <v>10.257021427251541</v>
      </c>
      <c r="I15" s="755">
        <v>9.2014659759664514</v>
      </c>
      <c r="J15" s="755">
        <v>9.7037278948558381</v>
      </c>
    </row>
    <row r="16" spans="1:10">
      <c r="A16" s="725" t="s">
        <v>241</v>
      </c>
      <c r="B16" s="755">
        <v>8.2370320658667939</v>
      </c>
      <c r="C16" s="755">
        <v>6.4306691296231202</v>
      </c>
      <c r="D16" s="755">
        <v>7.3457516534073912</v>
      </c>
      <c r="E16" s="755">
        <v>7.1101339052390644</v>
      </c>
      <c r="F16" s="755">
        <v>7.8006194638785598</v>
      </c>
      <c r="G16" s="755">
        <v>7.4964693218001814</v>
      </c>
      <c r="H16" s="755">
        <v>7.751559411360061</v>
      </c>
      <c r="I16" s="755">
        <v>7.1111815907248834</v>
      </c>
      <c r="J16" s="755">
        <v>7.4158907299888126</v>
      </c>
    </row>
    <row r="17" spans="1:10">
      <c r="A17" s="725" t="s">
        <v>242</v>
      </c>
      <c r="B17" s="755">
        <v>4.4429530933713082</v>
      </c>
      <c r="C17" s="755">
        <v>3.8173957736675601</v>
      </c>
      <c r="D17" s="755">
        <v>4.1342958602451834</v>
      </c>
      <c r="E17" s="755">
        <v>4.6418079910609693</v>
      </c>
      <c r="F17" s="755">
        <v>5.9148442898228302</v>
      </c>
      <c r="G17" s="755">
        <v>5.3540879259934924</v>
      </c>
      <c r="H17" s="755">
        <v>4.5286206527089581</v>
      </c>
      <c r="I17" s="755">
        <v>4.8592874511047679</v>
      </c>
      <c r="J17" s="755">
        <v>4.7019472180804458</v>
      </c>
    </row>
    <row r="18" spans="1:10">
      <c r="A18" s="725" t="s">
        <v>243</v>
      </c>
      <c r="B18" s="755">
        <v>3.1427495785114501</v>
      </c>
      <c r="C18" s="755">
        <v>2.6562677246735862</v>
      </c>
      <c r="D18" s="755">
        <v>2.9027137924338859</v>
      </c>
      <c r="E18" s="755">
        <v>4.2974029952961956</v>
      </c>
      <c r="F18" s="755">
        <v>5.0608467898121887</v>
      </c>
      <c r="G18" s="755">
        <v>4.724559469005051</v>
      </c>
      <c r="H18" s="755">
        <v>3.6401793187193028</v>
      </c>
      <c r="I18" s="755">
        <v>3.8507241780315051</v>
      </c>
      <c r="J18" s="755">
        <v>3.7505412222979149</v>
      </c>
    </row>
    <row r="19" spans="1:10">
      <c r="A19" s="725" t="s">
        <v>244</v>
      </c>
      <c r="B19" s="755">
        <v>2.0530175306499929</v>
      </c>
      <c r="C19" s="755">
        <v>1.8229892430050121</v>
      </c>
      <c r="D19" s="755">
        <v>1.939518906992509</v>
      </c>
      <c r="E19" s="755">
        <v>3.5721880800908319</v>
      </c>
      <c r="F19" s="755">
        <v>4.2593462286624773</v>
      </c>
      <c r="G19" s="755">
        <v>3.9566617685700969</v>
      </c>
      <c r="H19" s="755">
        <v>2.7074828453104298</v>
      </c>
      <c r="I19" s="755">
        <v>3.0332311378933641</v>
      </c>
      <c r="J19" s="755">
        <v>2.8782312633643121</v>
      </c>
    </row>
    <row r="20" spans="1:10">
      <c r="A20" s="725" t="s">
        <v>245</v>
      </c>
      <c r="B20" s="755">
        <v>1.704777961468581</v>
      </c>
      <c r="C20" s="755">
        <v>1.737980833194454</v>
      </c>
      <c r="D20" s="755">
        <v>1.7211606432723889</v>
      </c>
      <c r="E20" s="755">
        <v>3.7163659956386179</v>
      </c>
      <c r="F20" s="755">
        <v>4.568368749849248</v>
      </c>
      <c r="G20" s="755">
        <v>4.1930723290885812</v>
      </c>
      <c r="H20" s="755">
        <v>2.571378881447469</v>
      </c>
      <c r="I20" s="755">
        <v>3.1439546111287311</v>
      </c>
      <c r="J20" s="755">
        <v>2.8715075460796302</v>
      </c>
    </row>
    <row r="21" spans="1:10">
      <c r="A21" s="725" t="s">
        <v>339</v>
      </c>
      <c r="B21" s="755">
        <v>1.084275885398764</v>
      </c>
      <c r="C21" s="755">
        <v>1.237593603782384</v>
      </c>
      <c r="D21" s="755">
        <v>1.1599246249385871</v>
      </c>
      <c r="E21" s="755">
        <v>2.494998828554436</v>
      </c>
      <c r="F21" s="755">
        <v>3.3061720792902412</v>
      </c>
      <c r="G21" s="755">
        <v>2.948860537615714</v>
      </c>
      <c r="H21" s="755">
        <v>1.692021497128074</v>
      </c>
      <c r="I21" s="755">
        <v>2.265144307009197</v>
      </c>
      <c r="J21" s="755">
        <v>1.992436926359779</v>
      </c>
    </row>
    <row r="22" spans="1:10">
      <c r="A22" s="725" t="s">
        <v>340</v>
      </c>
      <c r="B22" s="755">
        <v>0.68624883374527357</v>
      </c>
      <c r="C22" s="755">
        <v>0.92444895083937051</v>
      </c>
      <c r="D22" s="755">
        <v>0.80377953278241643</v>
      </c>
      <c r="E22" s="755">
        <v>1.708328076846829</v>
      </c>
      <c r="F22" s="755">
        <v>2.3700239641431722</v>
      </c>
      <c r="G22" s="755">
        <v>2.0785553076076089</v>
      </c>
      <c r="H22" s="755">
        <v>1.126565040303233</v>
      </c>
      <c r="I22" s="755">
        <v>1.6425273989498539</v>
      </c>
      <c r="J22" s="755">
        <v>1.397018511649764</v>
      </c>
    </row>
    <row r="23" spans="1:10">
      <c r="A23" s="725" t="s">
        <v>341</v>
      </c>
      <c r="B23" s="755">
        <v>0.32805176806944603</v>
      </c>
      <c r="C23" s="755">
        <v>0.56620922712370469</v>
      </c>
      <c r="D23" s="755">
        <v>0.44556141913523217</v>
      </c>
      <c r="E23" s="755">
        <v>0.82686034566655264</v>
      </c>
      <c r="F23" s="755">
        <v>1.306038708688811</v>
      </c>
      <c r="G23" s="755">
        <v>1.094966709614321</v>
      </c>
      <c r="H23" s="755">
        <v>0.54294068413787111</v>
      </c>
      <c r="I23" s="755">
        <v>0.93371392324770064</v>
      </c>
      <c r="J23" s="755">
        <v>0.74777341516072637</v>
      </c>
    </row>
    <row r="24" spans="1:10">
      <c r="A24" s="725" t="s">
        <v>342</v>
      </c>
      <c r="B24" s="755">
        <v>0.2310684802950693</v>
      </c>
      <c r="C24" s="755">
        <v>0.43848654220240407</v>
      </c>
      <c r="D24" s="755">
        <v>0.33341095647138569</v>
      </c>
      <c r="E24" s="755">
        <v>0.59527456881792129</v>
      </c>
      <c r="F24" s="755">
        <v>0.96268035181462064</v>
      </c>
      <c r="G24" s="755">
        <v>0.80084275839840979</v>
      </c>
      <c r="H24" s="755">
        <v>0.3879700555751382</v>
      </c>
      <c r="I24" s="755">
        <v>0.69887585016034115</v>
      </c>
      <c r="J24" s="755">
        <v>0.55093843882673355</v>
      </c>
    </row>
    <row r="25" spans="1:10">
      <c r="A25" s="725" t="s">
        <v>343</v>
      </c>
      <c r="B25" s="755">
        <v>0.20296924361219781</v>
      </c>
      <c r="C25" s="755">
        <v>0.4740584303274154</v>
      </c>
      <c r="D25" s="755">
        <v>0.33672779085700782</v>
      </c>
      <c r="E25" s="755">
        <v>0.51309315695568336</v>
      </c>
      <c r="F25" s="755">
        <v>0.9103252965722336</v>
      </c>
      <c r="G25" s="755">
        <v>0.73534957088069675</v>
      </c>
      <c r="H25" s="755">
        <v>0.3365719813724683</v>
      </c>
      <c r="I25" s="755">
        <v>0.69077069457659368</v>
      </c>
      <c r="J25" s="755">
        <v>0.52223333811135952</v>
      </c>
    </row>
    <row r="26" spans="1:10">
      <c r="A26" s="725" t="s">
        <v>232</v>
      </c>
      <c r="B26" s="755">
        <v>100</v>
      </c>
      <c r="C26" s="755">
        <v>100</v>
      </c>
      <c r="D26" s="755">
        <v>100</v>
      </c>
      <c r="E26" s="755">
        <v>100</v>
      </c>
      <c r="F26" s="755">
        <v>100</v>
      </c>
      <c r="G26" s="755">
        <v>100</v>
      </c>
      <c r="H26" s="755">
        <v>100</v>
      </c>
      <c r="I26" s="755">
        <v>100</v>
      </c>
      <c r="J26" s="755">
        <v>100</v>
      </c>
    </row>
    <row r="27" spans="1:10">
      <c r="A27" s="725" t="s">
        <v>247</v>
      </c>
      <c r="B27" s="719"/>
      <c r="C27" s="719"/>
      <c r="D27" s="719"/>
      <c r="E27" s="719"/>
      <c r="F27" s="719"/>
      <c r="G27" s="719"/>
      <c r="H27" s="719"/>
      <c r="I27" s="719"/>
      <c r="J27" s="719"/>
    </row>
    <row r="28" spans="1:10">
      <c r="A28" s="725" t="s">
        <v>328</v>
      </c>
      <c r="B28" s="719"/>
      <c r="C28" s="719"/>
      <c r="D28" s="719"/>
      <c r="E28" s="719"/>
      <c r="F28" s="719"/>
      <c r="G28" s="719"/>
      <c r="H28" s="719"/>
      <c r="I28" s="719"/>
      <c r="J28" s="719"/>
    </row>
    <row r="29" spans="1:10">
      <c r="A29" s="725" t="s">
        <v>232</v>
      </c>
      <c r="B29" s="746">
        <v>733116</v>
      </c>
      <c r="C29" s="746">
        <v>714047</v>
      </c>
      <c r="D29" s="746">
        <v>1447163</v>
      </c>
      <c r="E29" s="746">
        <v>554870</v>
      </c>
      <c r="F29" s="746">
        <v>704803</v>
      </c>
      <c r="G29" s="746">
        <v>1259673</v>
      </c>
      <c r="H29" s="746">
        <v>1287986</v>
      </c>
      <c r="I29" s="746">
        <v>1418850</v>
      </c>
      <c r="J29" s="746">
        <v>2706836</v>
      </c>
    </row>
    <row r="30" spans="1:10">
      <c r="A30" s="725" t="s">
        <v>15</v>
      </c>
      <c r="B30" s="719"/>
      <c r="C30" s="719"/>
      <c r="D30" s="719"/>
      <c r="E30" s="719"/>
      <c r="F30" s="719"/>
      <c r="G30" s="719"/>
      <c r="H30" s="719"/>
      <c r="I30" s="719"/>
      <c r="J30" s="719"/>
    </row>
    <row r="31" spans="1:10">
      <c r="A31" s="725" t="s">
        <v>332</v>
      </c>
      <c r="B31" s="719"/>
      <c r="C31" s="719"/>
      <c r="D31" s="719"/>
      <c r="E31" s="719"/>
      <c r="F31" s="719"/>
      <c r="G31" s="719"/>
      <c r="H31" s="719"/>
      <c r="I31" s="719"/>
      <c r="J31" s="719"/>
    </row>
    <row r="32" spans="1:10">
      <c r="A32" s="725" t="s">
        <v>335</v>
      </c>
      <c r="B32" s="755">
        <v>20.69214081451533</v>
      </c>
      <c r="C32" s="755">
        <v>20.21011240955859</v>
      </c>
      <c r="D32" s="755">
        <v>20.448838224650601</v>
      </c>
      <c r="E32" s="755">
        <v>14.925997407226941</v>
      </c>
      <c r="F32" s="755">
        <v>14.01713039060399</v>
      </c>
      <c r="G32" s="755">
        <v>14.458133674792821</v>
      </c>
      <c r="H32" s="755">
        <v>16.105727377069389</v>
      </c>
      <c r="I32" s="755">
        <v>15.244220516712749</v>
      </c>
      <c r="J32" s="755">
        <v>15.663982768105109</v>
      </c>
    </row>
    <row r="33" spans="1:10">
      <c r="A33" s="725" t="s">
        <v>336</v>
      </c>
      <c r="B33" s="755">
        <v>17.06498372941525</v>
      </c>
      <c r="C33" s="755">
        <v>16.618966621578998</v>
      </c>
      <c r="D33" s="755">
        <v>16.83985774857128</v>
      </c>
      <c r="E33" s="755">
        <v>14.81804551785328</v>
      </c>
      <c r="F33" s="755">
        <v>13.94944562326291</v>
      </c>
      <c r="G33" s="755">
        <v>14.37091036909969</v>
      </c>
      <c r="H33" s="755">
        <v>15.27776012453706</v>
      </c>
      <c r="I33" s="755">
        <v>14.47838997486085</v>
      </c>
      <c r="J33" s="755">
        <v>14.867876616424009</v>
      </c>
    </row>
    <row r="34" spans="1:10">
      <c r="A34" s="725" t="s">
        <v>337</v>
      </c>
      <c r="B34" s="755">
        <v>13.086579232817281</v>
      </c>
      <c r="C34" s="755">
        <v>12.764648171046749</v>
      </c>
      <c r="D34" s="755">
        <v>12.92408536257803</v>
      </c>
      <c r="E34" s="755">
        <v>13.65365655319459</v>
      </c>
      <c r="F34" s="755">
        <v>12.749314126893999</v>
      </c>
      <c r="G34" s="755">
        <v>13.188121975276189</v>
      </c>
      <c r="H34" s="755">
        <v>13.537634792580469</v>
      </c>
      <c r="I34" s="755">
        <v>12.752352445771001</v>
      </c>
      <c r="J34" s="755">
        <v>13.134974919304129</v>
      </c>
    </row>
    <row r="35" spans="1:10">
      <c r="A35" s="725" t="s">
        <v>338</v>
      </c>
      <c r="B35" s="755">
        <v>11.546099990139041</v>
      </c>
      <c r="C35" s="755">
        <v>11.577855568520681</v>
      </c>
      <c r="D35" s="755">
        <v>11.562128536140589</v>
      </c>
      <c r="E35" s="755">
        <v>12.601303184251</v>
      </c>
      <c r="F35" s="755">
        <v>11.51463494814859</v>
      </c>
      <c r="G35" s="755">
        <v>12.04191149375972</v>
      </c>
      <c r="H35" s="755">
        <v>12.38541281447735</v>
      </c>
      <c r="I35" s="755">
        <v>11.527161611198419</v>
      </c>
      <c r="J35" s="755">
        <v>11.94533757000556</v>
      </c>
    </row>
    <row r="36" spans="1:10">
      <c r="A36" s="725" t="s">
        <v>237</v>
      </c>
      <c r="B36" s="755">
        <v>8.3801400256384966</v>
      </c>
      <c r="C36" s="755">
        <v>8.4828676531771325</v>
      </c>
      <c r="D36" s="755">
        <v>8.4319915297693644</v>
      </c>
      <c r="E36" s="755">
        <v>8.1138679369952609</v>
      </c>
      <c r="F36" s="755">
        <v>7.8953288903499592</v>
      </c>
      <c r="G36" s="755">
        <v>8.0013690871349379</v>
      </c>
      <c r="H36" s="755">
        <v>8.1683461455510713</v>
      </c>
      <c r="I36" s="755">
        <v>8.0117450227341269</v>
      </c>
      <c r="J36" s="755">
        <v>8.088047653518748</v>
      </c>
    </row>
    <row r="37" spans="1:10">
      <c r="A37" s="725" t="s">
        <v>238</v>
      </c>
      <c r="B37" s="755">
        <v>6.3043092397199487</v>
      </c>
      <c r="C37" s="755">
        <v>6.1344386585160544</v>
      </c>
      <c r="D37" s="755">
        <v>6.2185675034991474</v>
      </c>
      <c r="E37" s="755">
        <v>6.1497573745775833</v>
      </c>
      <c r="F37" s="755">
        <v>6.0044350138967753</v>
      </c>
      <c r="G37" s="755">
        <v>6.0749487823075148</v>
      </c>
      <c r="H37" s="755">
        <v>6.1813780704785968</v>
      </c>
      <c r="I37" s="755">
        <v>6.030194201987781</v>
      </c>
      <c r="J37" s="755">
        <v>6.1038573194069956</v>
      </c>
    </row>
    <row r="38" spans="1:10">
      <c r="A38" s="725" t="s">
        <v>239</v>
      </c>
      <c r="B38" s="755">
        <v>5.673700818459718</v>
      </c>
      <c r="C38" s="755">
        <v>5.4627678410746734</v>
      </c>
      <c r="D38" s="755">
        <v>5.5672329440400219</v>
      </c>
      <c r="E38" s="755">
        <v>5.7417164806973853</v>
      </c>
      <c r="F38" s="755">
        <v>5.7822061504438</v>
      </c>
      <c r="G38" s="755">
        <v>5.7625596267969881</v>
      </c>
      <c r="H38" s="755">
        <v>5.7278007471658494</v>
      </c>
      <c r="I38" s="755">
        <v>5.718911990356137</v>
      </c>
      <c r="J38" s="755">
        <v>5.7232429652354071</v>
      </c>
    </row>
    <row r="39" spans="1:10">
      <c r="A39" s="725" t="s">
        <v>240</v>
      </c>
      <c r="B39" s="755">
        <v>4.9441869638102753</v>
      </c>
      <c r="C39" s="755">
        <v>4.695406669491903</v>
      </c>
      <c r="D39" s="755">
        <v>4.8186157541210823</v>
      </c>
      <c r="E39" s="755">
        <v>5.6519003058214121</v>
      </c>
      <c r="F39" s="755">
        <v>5.8801589910642242</v>
      </c>
      <c r="G39" s="755">
        <v>5.7694026009701762</v>
      </c>
      <c r="H39" s="755">
        <v>5.5071049754498906</v>
      </c>
      <c r="I39" s="755">
        <v>5.6454097424411449</v>
      </c>
      <c r="J39" s="755">
        <v>5.5780218630846052</v>
      </c>
    </row>
    <row r="40" spans="1:10">
      <c r="A40" s="725" t="s">
        <v>241</v>
      </c>
      <c r="B40" s="755">
        <v>3.9783058869933932</v>
      </c>
      <c r="C40" s="755">
        <v>3.9967413032078039</v>
      </c>
      <c r="D40" s="755">
        <v>3.987611115614937</v>
      </c>
      <c r="E40" s="755">
        <v>4.789046129901938</v>
      </c>
      <c r="F40" s="755">
        <v>5.2207883805026754</v>
      </c>
      <c r="G40" s="755">
        <v>5.0112970611395129</v>
      </c>
      <c r="H40" s="755">
        <v>4.6231719060476371</v>
      </c>
      <c r="I40" s="755">
        <v>4.9782531885961472</v>
      </c>
      <c r="J40" s="755">
        <v>4.8052427049325042</v>
      </c>
    </row>
    <row r="41" spans="1:10">
      <c r="A41" s="725" t="s">
        <v>242</v>
      </c>
      <c r="B41" s="755">
        <v>2.2860664628734839</v>
      </c>
      <c r="C41" s="755">
        <v>2.5882837852743279</v>
      </c>
      <c r="D41" s="755">
        <v>2.4386098741869922</v>
      </c>
      <c r="E41" s="755">
        <v>3.0014734316855538</v>
      </c>
      <c r="F41" s="755">
        <v>3.6921789546038668</v>
      </c>
      <c r="G41" s="755">
        <v>3.3570326697863742</v>
      </c>
      <c r="H41" s="755">
        <v>2.8551040159205998</v>
      </c>
      <c r="I41" s="755">
        <v>3.473450907534211</v>
      </c>
      <c r="J41" s="755">
        <v>3.172166384671856</v>
      </c>
    </row>
    <row r="42" spans="1:10">
      <c r="A42" s="725" t="s">
        <v>243</v>
      </c>
      <c r="B42" s="755">
        <v>1.7660980179469481</v>
      </c>
      <c r="C42" s="755">
        <v>1.943897780641715</v>
      </c>
      <c r="D42" s="755">
        <v>1.855841988003762</v>
      </c>
      <c r="E42" s="755">
        <v>2.5724306194779598</v>
      </c>
      <c r="F42" s="755">
        <v>3.1038881085442749</v>
      </c>
      <c r="G42" s="755">
        <v>2.846012650640815</v>
      </c>
      <c r="H42" s="755">
        <v>2.4074581814902438</v>
      </c>
      <c r="I42" s="755">
        <v>2.8740452520020932</v>
      </c>
      <c r="J42" s="755">
        <v>2.6467044748113691</v>
      </c>
    </row>
    <row r="43" spans="1:10">
      <c r="A43" s="725" t="s">
        <v>244</v>
      </c>
      <c r="B43" s="755">
        <v>1.318804851592545</v>
      </c>
      <c r="C43" s="755">
        <v>1.491956785500735</v>
      </c>
      <c r="D43" s="755">
        <v>1.406202842098375</v>
      </c>
      <c r="E43" s="755">
        <v>2.1650238414892899</v>
      </c>
      <c r="F43" s="755">
        <v>2.584764352529811</v>
      </c>
      <c r="G43" s="755">
        <v>2.3810965546117342</v>
      </c>
      <c r="H43" s="755">
        <v>1.991890807342215</v>
      </c>
      <c r="I43" s="755">
        <v>2.3682332256616778</v>
      </c>
      <c r="J43" s="755">
        <v>2.184863425515426</v>
      </c>
    </row>
    <row r="44" spans="1:10">
      <c r="A44" s="725" t="s">
        <v>245</v>
      </c>
      <c r="B44" s="755">
        <v>1.163001676363278</v>
      </c>
      <c r="C44" s="755">
        <v>1.401200918782207</v>
      </c>
      <c r="D44" s="755">
        <v>1.2832321274910361</v>
      </c>
      <c r="E44" s="755">
        <v>2.1892217039099839</v>
      </c>
      <c r="F44" s="755">
        <v>2.6198141119512268</v>
      </c>
      <c r="G44" s="755">
        <v>2.4108807227756088</v>
      </c>
      <c r="H44" s="755">
        <v>1.9792611745518141</v>
      </c>
      <c r="I44" s="755">
        <v>2.3783556009613962</v>
      </c>
      <c r="J44" s="755">
        <v>2.183900068850511</v>
      </c>
    </row>
    <row r="45" spans="1:10">
      <c r="A45" s="725" t="s">
        <v>339</v>
      </c>
      <c r="B45" s="755">
        <v>0.77250764224435464</v>
      </c>
      <c r="C45" s="755">
        <v>0.9629023300456101</v>
      </c>
      <c r="D45" s="755">
        <v>0.86860886815175697</v>
      </c>
      <c r="E45" s="755">
        <v>1.520102615170031</v>
      </c>
      <c r="F45" s="755">
        <v>1.835880577388602</v>
      </c>
      <c r="G45" s="755">
        <v>1.6826578111688659</v>
      </c>
      <c r="H45" s="755">
        <v>1.3671476619947109</v>
      </c>
      <c r="I45" s="755">
        <v>1.6629068816239969</v>
      </c>
      <c r="J45" s="755">
        <v>1.518800593427706</v>
      </c>
    </row>
    <row r="46" spans="1:10">
      <c r="A46" s="725" t="s">
        <v>340</v>
      </c>
      <c r="B46" s="755">
        <v>0.49137165959964502</v>
      </c>
      <c r="C46" s="755">
        <v>0.67060651623252854</v>
      </c>
      <c r="D46" s="755">
        <v>0.58183998960755834</v>
      </c>
      <c r="E46" s="755">
        <v>0.9934566849385047</v>
      </c>
      <c r="F46" s="755">
        <v>1.3029855652849589</v>
      </c>
      <c r="G46" s="755">
        <v>1.15279499803203</v>
      </c>
      <c r="H46" s="755">
        <v>0.89073208897152634</v>
      </c>
      <c r="I46" s="755">
        <v>1.177684686859144</v>
      </c>
      <c r="J46" s="755">
        <v>1.0378693538943791</v>
      </c>
    </row>
    <row r="47" spans="1:10">
      <c r="A47" s="725" t="s">
        <v>341</v>
      </c>
      <c r="B47" s="755">
        <v>0.22591460408243769</v>
      </c>
      <c r="C47" s="755">
        <v>0.38972775175077551</v>
      </c>
      <c r="D47" s="755">
        <v>0.3085988664034045</v>
      </c>
      <c r="E47" s="755">
        <v>0.46774924622643971</v>
      </c>
      <c r="F47" s="755">
        <v>0.73671438390962618</v>
      </c>
      <c r="G47" s="755">
        <v>0.60620628219490125</v>
      </c>
      <c r="H47" s="755">
        <v>0.41827084186993618</v>
      </c>
      <c r="I47" s="755">
        <v>0.66796174278929332</v>
      </c>
      <c r="J47" s="755">
        <v>0.54630187036679512</v>
      </c>
    </row>
    <row r="48" spans="1:10">
      <c r="A48" s="725" t="s">
        <v>342</v>
      </c>
      <c r="B48" s="755">
        <v>0.1633961147815797</v>
      </c>
      <c r="C48" s="755">
        <v>0.29297309640053332</v>
      </c>
      <c r="D48" s="755">
        <v>0.22879976089570339</v>
      </c>
      <c r="E48" s="755">
        <v>0.33618288105228739</v>
      </c>
      <c r="F48" s="755">
        <v>0.56815994740145248</v>
      </c>
      <c r="G48" s="755">
        <v>0.45559931284724092</v>
      </c>
      <c r="H48" s="755">
        <v>0.30083139702501538</v>
      </c>
      <c r="I48" s="755">
        <v>0.51363386179928672</v>
      </c>
      <c r="J48" s="755">
        <v>0.40994758160122458</v>
      </c>
    </row>
    <row r="49" spans="1:10">
      <c r="A49" s="725" t="s">
        <v>343</v>
      </c>
      <c r="B49" s="755">
        <v>0.1423922690070013</v>
      </c>
      <c r="C49" s="755">
        <v>0.31464613919898748</v>
      </c>
      <c r="D49" s="755">
        <v>0.22933696417635499</v>
      </c>
      <c r="E49" s="755">
        <v>0.30906808553056597</v>
      </c>
      <c r="F49" s="755">
        <v>0.54217148321927022</v>
      </c>
      <c r="G49" s="755">
        <v>0.42906432666487959</v>
      </c>
      <c r="H49" s="755">
        <v>0.27496687747662357</v>
      </c>
      <c r="I49" s="755">
        <v>0.49708914611054428</v>
      </c>
      <c r="J49" s="755">
        <v>0.38886186684366209</v>
      </c>
    </row>
    <row r="50" spans="1:10">
      <c r="A50" s="725" t="s">
        <v>232</v>
      </c>
      <c r="B50" s="755">
        <v>100</v>
      </c>
      <c r="C50" s="755">
        <v>100</v>
      </c>
      <c r="D50" s="755">
        <v>100</v>
      </c>
      <c r="E50" s="755">
        <v>100</v>
      </c>
      <c r="F50" s="755">
        <v>100</v>
      </c>
      <c r="G50" s="755">
        <v>100</v>
      </c>
      <c r="H50" s="755">
        <v>100</v>
      </c>
      <c r="I50" s="755">
        <v>100</v>
      </c>
      <c r="J50" s="755">
        <v>100</v>
      </c>
    </row>
    <row r="51" spans="1:10">
      <c r="A51" s="725" t="s">
        <v>247</v>
      </c>
      <c r="B51" s="719"/>
      <c r="C51" s="719"/>
      <c r="D51" s="719"/>
      <c r="E51" s="719"/>
      <c r="F51" s="719"/>
      <c r="G51" s="719"/>
      <c r="H51" s="719"/>
      <c r="I51" s="719"/>
      <c r="J51" s="719"/>
    </row>
    <row r="52" spans="1:10">
      <c r="A52" s="725" t="s">
        <v>332</v>
      </c>
      <c r="B52" s="719"/>
      <c r="C52" s="719"/>
      <c r="D52" s="719"/>
      <c r="E52" s="719"/>
      <c r="F52" s="719"/>
      <c r="G52" s="719"/>
      <c r="H52" s="719"/>
      <c r="I52" s="719"/>
      <c r="J52" s="719"/>
    </row>
    <row r="53" spans="1:10">
      <c r="A53" s="725" t="s">
        <v>232</v>
      </c>
      <c r="B53" s="746">
        <v>1014100</v>
      </c>
      <c r="C53" s="746">
        <v>1033542</v>
      </c>
      <c r="D53" s="746">
        <v>2047642</v>
      </c>
      <c r="E53" s="746">
        <v>3942497</v>
      </c>
      <c r="F53" s="746">
        <v>4182625</v>
      </c>
      <c r="G53" s="746">
        <v>8125122</v>
      </c>
      <c r="H53" s="746">
        <v>4956597</v>
      </c>
      <c r="I53" s="746">
        <v>5216167</v>
      </c>
      <c r="J53" s="746">
        <v>10172764</v>
      </c>
    </row>
    <row r="54" spans="1:10">
      <c r="A54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workbookViewId="0">
      <selection activeCell="A3" sqref="A3"/>
    </sheetView>
  </sheetViews>
  <sheetFormatPr defaultRowHeight="14.4"/>
  <cols>
    <col min="4" max="4" width="13" customWidth="1"/>
  </cols>
  <sheetData>
    <row r="3" spans="1:4">
      <c r="A3" s="718" t="s">
        <v>458</v>
      </c>
    </row>
    <row r="4" spans="1:4">
      <c r="A4" s="719"/>
      <c r="B4" s="720" t="s">
        <v>11</v>
      </c>
      <c r="C4" s="720" t="s">
        <v>12</v>
      </c>
      <c r="D4" s="720" t="s">
        <v>13</v>
      </c>
    </row>
    <row r="5" spans="1:4">
      <c r="A5" s="725" t="s">
        <v>15</v>
      </c>
      <c r="B5" s="719"/>
      <c r="C5" s="719"/>
      <c r="D5" s="719"/>
    </row>
    <row r="6" spans="1:4">
      <c r="A6" s="725" t="s">
        <v>328</v>
      </c>
      <c r="B6" s="719"/>
      <c r="C6" s="719"/>
      <c r="D6" s="719"/>
    </row>
    <row r="7" spans="1:4">
      <c r="A7" s="725" t="s">
        <v>344</v>
      </c>
      <c r="B7" s="839">
        <v>56.919562790278768</v>
      </c>
      <c r="C7" s="839">
        <v>50.32575677485287</v>
      </c>
      <c r="D7" s="839">
        <v>53.463268554134793</v>
      </c>
    </row>
    <row r="8" spans="1:4">
      <c r="A8" s="725" t="s">
        <v>345</v>
      </c>
      <c r="B8" s="839">
        <v>43.080437209721232</v>
      </c>
      <c r="C8" s="839">
        <v>49.674243225147123</v>
      </c>
      <c r="D8" s="839">
        <v>46.536731445865207</v>
      </c>
    </row>
    <row r="9" spans="1:4">
      <c r="A9" s="725" t="s">
        <v>221</v>
      </c>
      <c r="B9" s="839">
        <v>100</v>
      </c>
      <c r="C9" s="839">
        <v>100</v>
      </c>
      <c r="D9" s="839">
        <v>100</v>
      </c>
    </row>
    <row r="10" spans="1:4">
      <c r="A10" s="725" t="s">
        <v>221</v>
      </c>
      <c r="B10" s="840">
        <v>1287986</v>
      </c>
      <c r="C10" s="840">
        <v>1418850</v>
      </c>
      <c r="D10" s="840">
        <v>2706836</v>
      </c>
    </row>
    <row r="11" spans="1:4">
      <c r="A11" s="725" t="s">
        <v>15</v>
      </c>
      <c r="B11" s="841"/>
      <c r="C11" s="841"/>
      <c r="D11" s="841"/>
    </row>
    <row r="12" spans="1:4">
      <c r="A12" s="725" t="s">
        <v>344</v>
      </c>
      <c r="B12" s="839">
        <v>20.4596016178035</v>
      </c>
      <c r="C12" s="839">
        <v>19.814204568220301</v>
      </c>
      <c r="D12" s="839">
        <v>20.128669061820371</v>
      </c>
    </row>
    <row r="13" spans="1:4">
      <c r="A13" s="725" t="s">
        <v>345</v>
      </c>
      <c r="B13" s="839">
        <v>79.5403983821965</v>
      </c>
      <c r="C13" s="839">
        <v>80.185795431779695</v>
      </c>
      <c r="D13" s="839">
        <v>79.871330938179625</v>
      </c>
    </row>
    <row r="14" spans="1:4">
      <c r="A14" s="725" t="s">
        <v>221</v>
      </c>
      <c r="B14" s="839">
        <v>100</v>
      </c>
      <c r="C14" s="839">
        <v>100</v>
      </c>
      <c r="D14" s="839">
        <v>100</v>
      </c>
    </row>
    <row r="15" spans="1:4">
      <c r="A15" s="725" t="s">
        <v>221</v>
      </c>
      <c r="B15" s="840">
        <v>4956597</v>
      </c>
      <c r="C15" s="840">
        <v>5216167</v>
      </c>
      <c r="D15" s="840">
        <v>10172764</v>
      </c>
    </row>
    <row r="16" spans="1:4">
      <c r="A16" s="729" t="s">
        <v>10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activeCell="A3" sqref="A3"/>
    </sheetView>
  </sheetViews>
  <sheetFormatPr defaultRowHeight="14.4"/>
  <cols>
    <col min="10" max="10" width="12.6640625" customWidth="1"/>
  </cols>
  <sheetData>
    <row r="3" spans="1:10">
      <c r="A3" s="718" t="s">
        <v>457</v>
      </c>
    </row>
    <row r="4" spans="1:10">
      <c r="A4" s="719"/>
      <c r="B4" s="1190" t="s">
        <v>8</v>
      </c>
      <c r="C4" s="1190" t="s">
        <v>8</v>
      </c>
      <c r="D4" s="1190" t="s">
        <v>8</v>
      </c>
      <c r="E4" s="1190" t="s">
        <v>9</v>
      </c>
      <c r="F4" s="1190" t="s">
        <v>9</v>
      </c>
      <c r="G4" s="1190" t="s">
        <v>9</v>
      </c>
      <c r="H4" s="1190" t="s">
        <v>4</v>
      </c>
      <c r="I4" s="1190" t="s">
        <v>4</v>
      </c>
      <c r="J4" s="1190" t="s">
        <v>4</v>
      </c>
    </row>
    <row r="5" spans="1:10">
      <c r="A5" s="719"/>
      <c r="B5" s="720" t="s">
        <v>11</v>
      </c>
      <c r="C5" s="720" t="s">
        <v>12</v>
      </c>
      <c r="D5" s="720" t="s">
        <v>13</v>
      </c>
      <c r="E5" s="720" t="s">
        <v>11</v>
      </c>
      <c r="F5" s="720" t="s">
        <v>12</v>
      </c>
      <c r="G5" s="720" t="s">
        <v>13</v>
      </c>
      <c r="H5" s="720" t="s">
        <v>11</v>
      </c>
      <c r="I5" s="720" t="s">
        <v>12</v>
      </c>
      <c r="J5" s="720" t="s">
        <v>13</v>
      </c>
    </row>
    <row r="6" spans="1:10">
      <c r="A6" s="725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725" t="s">
        <v>328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725" t="s">
        <v>346</v>
      </c>
      <c r="B8" s="842">
        <v>55.063182361317978</v>
      </c>
      <c r="C8" s="842">
        <v>54.49767312235749</v>
      </c>
      <c r="D8" s="842">
        <v>54.784153547319818</v>
      </c>
      <c r="E8" s="842">
        <v>5.5921206769153136</v>
      </c>
      <c r="F8" s="842">
        <v>3.92960869916842</v>
      </c>
      <c r="G8" s="842">
        <v>4.6619241660335664</v>
      </c>
      <c r="H8" s="842">
        <v>33.750832695386443</v>
      </c>
      <c r="I8" s="842">
        <v>29.37836980653346</v>
      </c>
      <c r="J8" s="842">
        <v>31.458906265470091</v>
      </c>
    </row>
    <row r="9" spans="1:10">
      <c r="A9" s="725" t="s">
        <v>347</v>
      </c>
      <c r="B9" s="842">
        <v>10.61632811178586</v>
      </c>
      <c r="C9" s="842">
        <v>10.12356329485314</v>
      </c>
      <c r="D9" s="842">
        <v>10.37319223888394</v>
      </c>
      <c r="E9" s="842">
        <v>19.594319390127421</v>
      </c>
      <c r="F9" s="842">
        <v>21.89122350500778</v>
      </c>
      <c r="G9" s="842">
        <v>20.879466337692399</v>
      </c>
      <c r="H9" s="842">
        <v>14.48408600714604</v>
      </c>
      <c r="I9" s="842">
        <v>15.969059449554219</v>
      </c>
      <c r="J9" s="842">
        <v>15.262468801212931</v>
      </c>
    </row>
    <row r="10" spans="1:10">
      <c r="A10" s="725" t="s">
        <v>348</v>
      </c>
      <c r="B10" s="842">
        <v>7.4513446712389309</v>
      </c>
      <c r="C10" s="842">
        <v>7.9038214571309728</v>
      </c>
      <c r="D10" s="842">
        <v>7.6746019625985458</v>
      </c>
      <c r="E10" s="842">
        <v>8.3794402292428867</v>
      </c>
      <c r="F10" s="842">
        <v>8.7950817462468223</v>
      </c>
      <c r="G10" s="842">
        <v>8.6119969230109721</v>
      </c>
      <c r="H10" s="842">
        <v>7.8511722953510361</v>
      </c>
      <c r="I10" s="842">
        <v>8.3465482609155295</v>
      </c>
      <c r="J10" s="842">
        <v>8.1108349379127525</v>
      </c>
    </row>
    <row r="11" spans="1:10">
      <c r="A11" s="725" t="s">
        <v>349</v>
      </c>
      <c r="B11" s="842">
        <v>5.3394005859918483</v>
      </c>
      <c r="C11" s="842">
        <v>6.2724162415079121</v>
      </c>
      <c r="D11" s="842">
        <v>5.799761326125668</v>
      </c>
      <c r="E11" s="842">
        <v>5.8455133634905474</v>
      </c>
      <c r="F11" s="842">
        <v>8.780183966299802</v>
      </c>
      <c r="G11" s="842">
        <v>7.4874987397523007</v>
      </c>
      <c r="H11" s="842">
        <v>5.5574361833125518</v>
      </c>
      <c r="I11" s="842">
        <v>7.5181308806427749</v>
      </c>
      <c r="J11" s="842">
        <v>6.585179153816485</v>
      </c>
    </row>
    <row r="12" spans="1:10">
      <c r="A12" s="725" t="s">
        <v>350</v>
      </c>
      <c r="B12" s="842">
        <v>21.529744269665379</v>
      </c>
      <c r="C12" s="842">
        <v>21.202525884150479</v>
      </c>
      <c r="D12" s="842">
        <v>21.368290925072021</v>
      </c>
      <c r="E12" s="842">
        <v>60.588606340223841</v>
      </c>
      <c r="F12" s="842">
        <v>56.60390208327717</v>
      </c>
      <c r="G12" s="842">
        <v>58.359113833510747</v>
      </c>
      <c r="H12" s="842">
        <v>38.35647281880393</v>
      </c>
      <c r="I12" s="842">
        <v>38.787891602354023</v>
      </c>
      <c r="J12" s="842">
        <v>38.582610841587737</v>
      </c>
    </row>
    <row r="13" spans="1:10">
      <c r="A13" s="725" t="s">
        <v>232</v>
      </c>
      <c r="B13" s="842">
        <v>100</v>
      </c>
      <c r="C13" s="842">
        <v>100</v>
      </c>
      <c r="D13" s="842">
        <v>100</v>
      </c>
      <c r="E13" s="842">
        <v>100</v>
      </c>
      <c r="F13" s="842">
        <v>100</v>
      </c>
      <c r="G13" s="842">
        <v>100</v>
      </c>
      <c r="H13" s="842">
        <v>100</v>
      </c>
      <c r="I13" s="842">
        <v>100</v>
      </c>
      <c r="J13" s="842">
        <v>100</v>
      </c>
    </row>
    <row r="14" spans="1:10">
      <c r="A14" s="725" t="s">
        <v>232</v>
      </c>
      <c r="B14" s="843">
        <v>733116</v>
      </c>
      <c r="C14" s="843">
        <v>714047</v>
      </c>
      <c r="D14" s="843">
        <v>1447163</v>
      </c>
      <c r="E14" s="843">
        <v>554870</v>
      </c>
      <c r="F14" s="843">
        <v>704803</v>
      </c>
      <c r="G14" s="843">
        <v>1259673</v>
      </c>
      <c r="H14" s="843">
        <v>1287986</v>
      </c>
      <c r="I14" s="843">
        <v>1418850</v>
      </c>
      <c r="J14" s="843">
        <v>2706836</v>
      </c>
    </row>
    <row r="15" spans="1:10">
      <c r="A15" s="725" t="s">
        <v>332</v>
      </c>
      <c r="B15" s="827"/>
      <c r="C15" s="827"/>
      <c r="D15" s="827"/>
      <c r="E15" s="827"/>
      <c r="F15" s="827"/>
      <c r="G15" s="827"/>
      <c r="H15" s="827"/>
      <c r="I15" s="827"/>
      <c r="J15" s="827"/>
    </row>
    <row r="16" spans="1:10">
      <c r="A16" s="725" t="s">
        <v>346</v>
      </c>
      <c r="B16" s="842">
        <v>30.538408440982149</v>
      </c>
      <c r="C16" s="842">
        <v>29.743058337251899</v>
      </c>
      <c r="D16" s="842">
        <v>30.136957534569031</v>
      </c>
      <c r="E16" s="842">
        <v>2.147243231890855</v>
      </c>
      <c r="F16" s="842">
        <v>1.976414333104211</v>
      </c>
      <c r="G16" s="842">
        <v>2.0593044633668272</v>
      </c>
      <c r="H16" s="842">
        <v>7.9559625283233641</v>
      </c>
      <c r="I16" s="842">
        <v>7.4781539778155102</v>
      </c>
      <c r="J16" s="842">
        <v>7.7109623303951613</v>
      </c>
    </row>
    <row r="17" spans="1:10">
      <c r="A17" s="725" t="s">
        <v>347</v>
      </c>
      <c r="B17" s="842">
        <v>13.62133911843013</v>
      </c>
      <c r="C17" s="842">
        <v>13.543619901271549</v>
      </c>
      <c r="D17" s="842">
        <v>13.582110544714361</v>
      </c>
      <c r="E17" s="842">
        <v>28.050649119073519</v>
      </c>
      <c r="F17" s="842">
        <v>27.93657093332537</v>
      </c>
      <c r="G17" s="842">
        <v>27.991924305875042</v>
      </c>
      <c r="H17" s="842">
        <v>25.098469776744</v>
      </c>
      <c r="I17" s="842">
        <v>25.08472217243045</v>
      </c>
      <c r="J17" s="842">
        <v>25.091420581466359</v>
      </c>
    </row>
    <row r="18" spans="1:10">
      <c r="A18" s="725" t="s">
        <v>348</v>
      </c>
      <c r="B18" s="842">
        <v>23.996943102258161</v>
      </c>
      <c r="C18" s="842">
        <v>24.79986299540802</v>
      </c>
      <c r="D18" s="842">
        <v>24.402214840289471</v>
      </c>
      <c r="E18" s="842">
        <v>25.80344385804225</v>
      </c>
      <c r="F18" s="842">
        <v>26.56544634051582</v>
      </c>
      <c r="G18" s="842">
        <v>26.19570512295077</v>
      </c>
      <c r="H18" s="842">
        <v>25.43384100018622</v>
      </c>
      <c r="I18" s="842">
        <v>26.21561004469374</v>
      </c>
      <c r="J18" s="842">
        <v>25.834699399297971</v>
      </c>
    </row>
    <row r="19" spans="1:10">
      <c r="A19" s="725" t="s">
        <v>349</v>
      </c>
      <c r="B19" s="842">
        <v>12.53347796075338</v>
      </c>
      <c r="C19" s="842">
        <v>12.888397375239711</v>
      </c>
      <c r="D19" s="842">
        <v>12.71262261664881</v>
      </c>
      <c r="E19" s="842">
        <v>19.436666660748251</v>
      </c>
      <c r="F19" s="842">
        <v>19.531346941215151</v>
      </c>
      <c r="G19" s="842">
        <v>19.485405880674779</v>
      </c>
      <c r="H19" s="842">
        <v>18.024301753804071</v>
      </c>
      <c r="I19" s="842">
        <v>18.215099324849071</v>
      </c>
      <c r="J19" s="842">
        <v>18.122134751184639</v>
      </c>
    </row>
    <row r="20" spans="1:10">
      <c r="A20" s="725" t="s">
        <v>350</v>
      </c>
      <c r="B20" s="842">
        <v>19.30983137757617</v>
      </c>
      <c r="C20" s="842">
        <v>19.025061390828821</v>
      </c>
      <c r="D20" s="842">
        <v>19.166094463778339</v>
      </c>
      <c r="E20" s="842">
        <v>24.561997130245121</v>
      </c>
      <c r="F20" s="842">
        <v>23.99022145183946</v>
      </c>
      <c r="G20" s="842">
        <v>24.267660227132591</v>
      </c>
      <c r="H20" s="842">
        <v>23.48742494094234</v>
      </c>
      <c r="I20" s="842">
        <v>23.00641448021123</v>
      </c>
      <c r="J20" s="842">
        <v>23.240782937655879</v>
      </c>
    </row>
    <row r="21" spans="1:10">
      <c r="A21" s="725" t="s">
        <v>232</v>
      </c>
      <c r="B21" s="842">
        <v>100</v>
      </c>
      <c r="C21" s="842">
        <v>100</v>
      </c>
      <c r="D21" s="842">
        <v>100</v>
      </c>
      <c r="E21" s="842">
        <v>100</v>
      </c>
      <c r="F21" s="842">
        <v>100</v>
      </c>
      <c r="G21" s="842">
        <v>100</v>
      </c>
      <c r="H21" s="842">
        <v>100</v>
      </c>
      <c r="I21" s="842">
        <v>100</v>
      </c>
      <c r="J21" s="842">
        <v>100</v>
      </c>
    </row>
    <row r="22" spans="1:10">
      <c r="A22" s="725" t="s">
        <v>232</v>
      </c>
      <c r="B22" s="843">
        <v>1014100</v>
      </c>
      <c r="C22" s="843">
        <v>1033542</v>
      </c>
      <c r="D22" s="843">
        <v>2047642</v>
      </c>
      <c r="E22" s="843">
        <v>3942497</v>
      </c>
      <c r="F22" s="843">
        <v>4182625</v>
      </c>
      <c r="G22" s="843">
        <v>8125122</v>
      </c>
      <c r="H22" s="843">
        <v>4956597</v>
      </c>
      <c r="I22" s="843">
        <v>5216167</v>
      </c>
      <c r="J22" s="843">
        <v>10172764</v>
      </c>
    </row>
    <row r="23" spans="1:10">
      <c r="A23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activeCell="A3" sqref="A3"/>
    </sheetView>
  </sheetViews>
  <sheetFormatPr defaultRowHeight="14.4"/>
  <sheetData>
    <row r="3" spans="1:10">
      <c r="A3" s="718" t="s">
        <v>456</v>
      </c>
    </row>
    <row r="4" spans="1:10">
      <c r="A4" s="719"/>
      <c r="B4" s="1190" t="s">
        <v>8</v>
      </c>
      <c r="C4" s="1190" t="s">
        <v>8</v>
      </c>
      <c r="D4" s="1190" t="s">
        <v>8</v>
      </c>
      <c r="E4" s="1190" t="s">
        <v>9</v>
      </c>
      <c r="F4" s="1190" t="s">
        <v>9</v>
      </c>
      <c r="G4" s="1190" t="s">
        <v>9</v>
      </c>
      <c r="H4" s="1190" t="s">
        <v>4</v>
      </c>
      <c r="I4" s="1190" t="s">
        <v>4</v>
      </c>
      <c r="J4" s="1190" t="s">
        <v>4</v>
      </c>
    </row>
    <row r="5" spans="1:10">
      <c r="A5" s="719"/>
      <c r="B5" s="720" t="s">
        <v>11</v>
      </c>
      <c r="C5" s="720" t="s">
        <v>12</v>
      </c>
      <c r="D5" s="720" t="s">
        <v>13</v>
      </c>
      <c r="E5" s="720" t="s">
        <v>11</v>
      </c>
      <c r="F5" s="720" t="s">
        <v>12</v>
      </c>
      <c r="G5" s="720" t="s">
        <v>13</v>
      </c>
      <c r="H5" s="720" t="s">
        <v>11</v>
      </c>
      <c r="I5" s="720" t="s">
        <v>12</v>
      </c>
      <c r="J5" s="720" t="s">
        <v>13</v>
      </c>
    </row>
    <row r="6" spans="1:10">
      <c r="A6" s="725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725" t="s">
        <v>328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725" t="s">
        <v>351</v>
      </c>
      <c r="B8" s="728">
        <v>47.193526701738577</v>
      </c>
      <c r="C8" s="728">
        <v>40.254184148573593</v>
      </c>
      <c r="D8" s="728">
        <v>43.774427868712692</v>
      </c>
      <c r="E8" s="728">
        <v>38.707940953806627</v>
      </c>
      <c r="F8" s="728">
        <v>22.48826664545382</v>
      </c>
      <c r="G8" s="728">
        <v>29.47633558726292</v>
      </c>
      <c r="H8" s="728">
        <v>43.644487021135561</v>
      </c>
      <c r="I8" s="728">
        <v>31.47074120566716</v>
      </c>
      <c r="J8" s="728">
        <v>37.219683263956163</v>
      </c>
    </row>
    <row r="9" spans="1:10">
      <c r="A9" s="725" t="s">
        <v>352</v>
      </c>
      <c r="B9" s="728">
        <v>50.96889782475963</v>
      </c>
      <c r="C9" s="728">
        <v>51.96186285295196</v>
      </c>
      <c r="D9" s="728">
        <v>51.45814382221792</v>
      </c>
      <c r="E9" s="728">
        <v>58.458562362877167</v>
      </c>
      <c r="F9" s="728">
        <v>62.850519254714847</v>
      </c>
      <c r="G9" s="728">
        <v>60.958292754592712</v>
      </c>
      <c r="H9" s="728">
        <v>54.101400097412117</v>
      </c>
      <c r="I9" s="728">
        <v>57.345198231662494</v>
      </c>
      <c r="J9" s="728">
        <v>55.813343714140359</v>
      </c>
    </row>
    <row r="10" spans="1:10">
      <c r="A10" s="725" t="s">
        <v>353</v>
      </c>
      <c r="B10" s="728">
        <v>0.92063795538506132</v>
      </c>
      <c r="C10" s="728">
        <v>2.3027699595356359</v>
      </c>
      <c r="D10" s="728">
        <v>1.6016312751806989</v>
      </c>
      <c r="E10" s="728">
        <v>1.447845603168918</v>
      </c>
      <c r="F10" s="728">
        <v>2.9346779679177368</v>
      </c>
      <c r="G10" s="728">
        <v>2.2940925361605089</v>
      </c>
      <c r="H10" s="728">
        <v>1.1411390401049111</v>
      </c>
      <c r="I10" s="728">
        <v>2.6151843302437729</v>
      </c>
      <c r="J10" s="728">
        <v>1.919079688931606</v>
      </c>
    </row>
    <row r="11" spans="1:10">
      <c r="A11" s="725" t="s">
        <v>354</v>
      </c>
      <c r="B11" s="728">
        <v>0.71140906483782829</v>
      </c>
      <c r="C11" s="728">
        <v>5.0279631137716949</v>
      </c>
      <c r="D11" s="728">
        <v>2.838227967108562</v>
      </c>
      <c r="E11" s="728">
        <v>1.2490375933722091</v>
      </c>
      <c r="F11" s="728">
        <v>11.4550983069228</v>
      </c>
      <c r="G11" s="728">
        <v>7.057928885718562</v>
      </c>
      <c r="H11" s="728">
        <v>0.93626861347390811</v>
      </c>
      <c r="I11" s="728">
        <v>8.2055291046908465</v>
      </c>
      <c r="J11" s="728">
        <v>4.7726861651319252</v>
      </c>
    </row>
    <row r="12" spans="1:10">
      <c r="A12" s="725" t="s">
        <v>355</v>
      </c>
      <c r="B12" s="728">
        <v>0.2055284532788958</v>
      </c>
      <c r="C12" s="728">
        <v>0.45321992516712001</v>
      </c>
      <c r="D12" s="728">
        <v>0.32756906678013209</v>
      </c>
      <c r="E12" s="728">
        <v>0.13661348677508531</v>
      </c>
      <c r="F12" s="728">
        <v>0.27143782499078711</v>
      </c>
      <c r="G12" s="728">
        <v>0.21335023626528979</v>
      </c>
      <c r="H12" s="728">
        <v>0.1767052278735006</v>
      </c>
      <c r="I12" s="728">
        <v>0.36334712773573818</v>
      </c>
      <c r="J12" s="728">
        <v>0.27520716783994359</v>
      </c>
    </row>
    <row r="13" spans="1:10">
      <c r="A13" s="725" t="s">
        <v>232</v>
      </c>
      <c r="B13" s="728">
        <v>100</v>
      </c>
      <c r="C13" s="728">
        <v>100</v>
      </c>
      <c r="D13" s="728">
        <v>100</v>
      </c>
      <c r="E13" s="728">
        <v>100</v>
      </c>
      <c r="F13" s="728">
        <v>100</v>
      </c>
      <c r="G13" s="728">
        <v>100</v>
      </c>
      <c r="H13" s="728">
        <v>100</v>
      </c>
      <c r="I13" s="728">
        <v>100</v>
      </c>
      <c r="J13" s="728">
        <v>100</v>
      </c>
    </row>
    <row r="14" spans="1:10">
      <c r="A14" s="725" t="s">
        <v>232</v>
      </c>
      <c r="B14" s="727">
        <v>648572</v>
      </c>
      <c r="C14" s="727">
        <v>629937</v>
      </c>
      <c r="D14" s="727">
        <v>1278509</v>
      </c>
      <c r="E14" s="727">
        <v>466279</v>
      </c>
      <c r="F14" s="727">
        <v>615979</v>
      </c>
      <c r="G14" s="727">
        <v>1082258</v>
      </c>
      <c r="H14" s="727">
        <v>1114851</v>
      </c>
      <c r="I14" s="727">
        <v>1245916</v>
      </c>
      <c r="J14" s="727">
        <v>2360767</v>
      </c>
    </row>
    <row r="15" spans="1:10">
      <c r="A15" s="725" t="s">
        <v>332</v>
      </c>
      <c r="B15" s="726"/>
      <c r="C15" s="726"/>
      <c r="D15" s="726"/>
      <c r="E15" s="726"/>
      <c r="F15" s="726"/>
      <c r="G15" s="726"/>
      <c r="H15" s="726"/>
      <c r="I15" s="726"/>
      <c r="J15" s="726"/>
    </row>
    <row r="16" spans="1:10">
      <c r="A16" s="725" t="s">
        <v>351</v>
      </c>
      <c r="B16" s="728">
        <v>59.017877269338143</v>
      </c>
      <c r="C16" s="728">
        <v>51.640637771868782</v>
      </c>
      <c r="D16" s="728">
        <v>55.257904456150968</v>
      </c>
      <c r="E16" s="728">
        <v>49.136573476321651</v>
      </c>
      <c r="F16" s="728">
        <v>42.4789994146998</v>
      </c>
      <c r="G16" s="728">
        <v>45.655370473953987</v>
      </c>
      <c r="H16" s="728">
        <v>50.95348152833791</v>
      </c>
      <c r="I16" s="728">
        <v>44.09200378282808</v>
      </c>
      <c r="J16" s="728">
        <v>47.381970561567691</v>
      </c>
    </row>
    <row r="17" spans="1:10">
      <c r="A17" s="725" t="s">
        <v>352</v>
      </c>
      <c r="B17" s="728">
        <v>39.411142515302323</v>
      </c>
      <c r="C17" s="728">
        <v>40.125812812154898</v>
      </c>
      <c r="D17" s="728">
        <v>39.775389993980468</v>
      </c>
      <c r="E17" s="728">
        <v>48.994879564081238</v>
      </c>
      <c r="F17" s="728">
        <v>46.610284886493822</v>
      </c>
      <c r="G17" s="728">
        <v>47.74799022057389</v>
      </c>
      <c r="H17" s="728">
        <v>47.232686094770109</v>
      </c>
      <c r="I17" s="728">
        <v>45.468624260615712</v>
      </c>
      <c r="J17" s="728">
        <v>46.314463166645602</v>
      </c>
    </row>
    <row r="18" spans="1:10">
      <c r="A18" s="725" t="s">
        <v>353</v>
      </c>
      <c r="B18" s="728">
        <v>0.77040453607532389</v>
      </c>
      <c r="C18" s="728">
        <v>2.1836246501029262</v>
      </c>
      <c r="D18" s="728">
        <v>1.490683335430532</v>
      </c>
      <c r="E18" s="728">
        <v>0.81973073078039482</v>
      </c>
      <c r="F18" s="728">
        <v>2.3069453959830302</v>
      </c>
      <c r="G18" s="728">
        <v>1.597385790979212</v>
      </c>
      <c r="H18" s="728">
        <v>0.81066096000800902</v>
      </c>
      <c r="I18" s="728">
        <v>2.2852334604065949</v>
      </c>
      <c r="J18" s="728">
        <v>1.5781999730023619</v>
      </c>
    </row>
    <row r="19" spans="1:10">
      <c r="A19" s="725" t="s">
        <v>354</v>
      </c>
      <c r="B19" s="728">
        <v>0.68457283556726956</v>
      </c>
      <c r="C19" s="728">
        <v>5.7393129172491344</v>
      </c>
      <c r="D19" s="728">
        <v>3.2608325993137059</v>
      </c>
      <c r="E19" s="728">
        <v>0.96966765804223309</v>
      </c>
      <c r="F19" s="728">
        <v>8.3969903735584044</v>
      </c>
      <c r="G19" s="728">
        <v>4.8533673206351891</v>
      </c>
      <c r="H19" s="728">
        <v>0.9172463288944549</v>
      </c>
      <c r="I19" s="728">
        <v>7.9290778475473296</v>
      </c>
      <c r="J19" s="728">
        <v>4.5670188844349751</v>
      </c>
    </row>
    <row r="20" spans="1:10">
      <c r="A20" s="725" t="s">
        <v>355</v>
      </c>
      <c r="B20" s="728">
        <v>0.11600284371694609</v>
      </c>
      <c r="C20" s="728">
        <v>0.31061184862426638</v>
      </c>
      <c r="D20" s="728">
        <v>0.21518961512431861</v>
      </c>
      <c r="E20" s="728">
        <v>7.9148570774487906E-2</v>
      </c>
      <c r="F20" s="728">
        <v>0.20677992926493849</v>
      </c>
      <c r="G20" s="728">
        <v>0.1458861938577197</v>
      </c>
      <c r="H20" s="728">
        <v>8.592508798952192E-2</v>
      </c>
      <c r="I20" s="728">
        <v>0.225060648602292</v>
      </c>
      <c r="J20" s="728">
        <v>0.15834741434938221</v>
      </c>
    </row>
    <row r="21" spans="1:10">
      <c r="A21" s="725" t="s">
        <v>232</v>
      </c>
      <c r="B21" s="728">
        <v>100</v>
      </c>
      <c r="C21" s="728">
        <v>100</v>
      </c>
      <c r="D21" s="728">
        <v>100</v>
      </c>
      <c r="E21" s="728">
        <v>100</v>
      </c>
      <c r="F21" s="728">
        <v>100</v>
      </c>
      <c r="G21" s="728">
        <v>100</v>
      </c>
      <c r="H21" s="728">
        <v>100</v>
      </c>
      <c r="I21" s="728">
        <v>100</v>
      </c>
      <c r="J21" s="728">
        <v>100</v>
      </c>
    </row>
    <row r="22" spans="1:10">
      <c r="A22" s="725" t="s">
        <v>232</v>
      </c>
      <c r="B22" s="727">
        <v>576710</v>
      </c>
      <c r="C22" s="727">
        <v>599462</v>
      </c>
      <c r="D22" s="727">
        <v>1176172</v>
      </c>
      <c r="E22" s="727">
        <v>2559743</v>
      </c>
      <c r="F22" s="727">
        <v>2805398</v>
      </c>
      <c r="G22" s="727">
        <v>5365141</v>
      </c>
      <c r="H22" s="727">
        <v>3136453</v>
      </c>
      <c r="I22" s="727">
        <v>3404860</v>
      </c>
      <c r="J22" s="727">
        <v>6541313</v>
      </c>
    </row>
    <row r="23" spans="1:10">
      <c r="A23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3" sqref="A3"/>
    </sheetView>
  </sheetViews>
  <sheetFormatPr defaultRowHeight="14.4"/>
  <cols>
    <col min="1" max="1" width="19" customWidth="1"/>
  </cols>
  <sheetData>
    <row r="1" spans="1:13" ht="15" thickBot="1">
      <c r="A1" s="795"/>
    </row>
    <row r="2" spans="1:13" ht="45" customHeight="1" thickBot="1">
      <c r="A2" s="844"/>
      <c r="B2" s="845"/>
      <c r="C2" s="846"/>
      <c r="D2" s="847"/>
      <c r="E2" s="845"/>
      <c r="F2" s="846"/>
      <c r="G2" s="847"/>
      <c r="H2" s="845"/>
      <c r="I2" s="846"/>
      <c r="J2" s="847"/>
    </row>
    <row r="3" spans="1:13">
      <c r="A3" s="848" t="s">
        <v>478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3">
      <c r="A4" s="850"/>
      <c r="B4" s="1219" t="s">
        <v>8</v>
      </c>
      <c r="C4" s="1219" t="s">
        <v>8</v>
      </c>
      <c r="D4" s="1219" t="s">
        <v>8</v>
      </c>
      <c r="E4" s="1219" t="s">
        <v>9</v>
      </c>
      <c r="F4" s="1219" t="s">
        <v>9</v>
      </c>
      <c r="G4" s="1219" t="s">
        <v>9</v>
      </c>
      <c r="H4" s="1219" t="s">
        <v>4</v>
      </c>
      <c r="I4" s="1219" t="s">
        <v>4</v>
      </c>
      <c r="J4" s="1219" t="s">
        <v>4</v>
      </c>
    </row>
    <row r="5" spans="1:13">
      <c r="A5" s="850"/>
      <c r="B5" s="851" t="s">
        <v>11</v>
      </c>
      <c r="C5" s="851" t="s">
        <v>12</v>
      </c>
      <c r="D5" s="851" t="s">
        <v>13</v>
      </c>
      <c r="E5" s="851" t="s">
        <v>11</v>
      </c>
      <c r="F5" s="851" t="s">
        <v>12</v>
      </c>
      <c r="G5" s="851" t="s">
        <v>13</v>
      </c>
      <c r="H5" s="851" t="s">
        <v>11</v>
      </c>
      <c r="I5" s="851" t="s">
        <v>12</v>
      </c>
      <c r="J5" s="851" t="s">
        <v>13</v>
      </c>
      <c r="M5" s="856"/>
    </row>
    <row r="6" spans="1:13">
      <c r="A6" s="852" t="s">
        <v>3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3">
      <c r="A7" s="852" t="s">
        <v>328</v>
      </c>
      <c r="B7" s="850"/>
      <c r="C7" s="850"/>
      <c r="D7" s="850"/>
      <c r="E7" s="850"/>
      <c r="F7" s="850"/>
      <c r="G7" s="850"/>
      <c r="H7" s="850"/>
      <c r="I7" s="850"/>
      <c r="J7" s="850"/>
    </row>
    <row r="8" spans="1:13">
      <c r="A8" s="852" t="s">
        <v>366</v>
      </c>
      <c r="B8" s="853">
        <v>81.891405998505007</v>
      </c>
      <c r="C8" s="853">
        <v>83.18458028673183</v>
      </c>
      <c r="D8" s="853">
        <v>82.529473183048481</v>
      </c>
      <c r="E8" s="853">
        <v>89.626218753942368</v>
      </c>
      <c r="F8" s="853">
        <v>91.48031435734525</v>
      </c>
      <c r="G8" s="853">
        <v>90.663608730202199</v>
      </c>
      <c r="H8" s="853">
        <v>85.223597150900716</v>
      </c>
      <c r="I8" s="853">
        <v>87.305423406279743</v>
      </c>
      <c r="J8" s="853">
        <v>86.314833998070071</v>
      </c>
    </row>
    <row r="9" spans="1:13">
      <c r="A9" s="852" t="s">
        <v>367</v>
      </c>
      <c r="B9" s="853">
        <v>8.6934400558711022</v>
      </c>
      <c r="C9" s="853">
        <v>8.35911361577039</v>
      </c>
      <c r="D9" s="853">
        <v>8.5284795147471293</v>
      </c>
      <c r="E9" s="853">
        <v>3.779984500874078</v>
      </c>
      <c r="F9" s="853">
        <v>3.2240214641538132</v>
      </c>
      <c r="G9" s="853">
        <v>3.4689161393472752</v>
      </c>
      <c r="H9" s="853">
        <v>6.5767019206730506</v>
      </c>
      <c r="I9" s="853">
        <v>5.808295450540931</v>
      </c>
      <c r="J9" s="853">
        <v>6.1739240944039464</v>
      </c>
    </row>
    <row r="10" spans="1:13">
      <c r="A10" s="852" t="s">
        <v>368</v>
      </c>
      <c r="B10" s="853">
        <v>3.3065708564538219</v>
      </c>
      <c r="C10" s="853">
        <v>3.099655905003452</v>
      </c>
      <c r="D10" s="853">
        <v>3.2044766208091282</v>
      </c>
      <c r="E10" s="853">
        <v>1.0261863139113669</v>
      </c>
      <c r="F10" s="853">
        <v>0.99843502368747017</v>
      </c>
      <c r="G10" s="853">
        <v>1.0106591155006099</v>
      </c>
      <c r="H10" s="853">
        <v>2.3241712254636311</v>
      </c>
      <c r="I10" s="853">
        <v>2.0558903337209711</v>
      </c>
      <c r="J10" s="853">
        <v>2.183545659951323</v>
      </c>
    </row>
    <row r="11" spans="1:13">
      <c r="A11" s="852" t="s">
        <v>369</v>
      </c>
      <c r="B11" s="853">
        <v>0.34960360979708532</v>
      </c>
      <c r="C11" s="853">
        <v>0.14354797373282149</v>
      </c>
      <c r="D11" s="853">
        <v>0.24793337032525009</v>
      </c>
      <c r="E11" s="853">
        <v>2.559158000973201E-2</v>
      </c>
      <c r="F11" s="853">
        <v>1.6458499750994251E-2</v>
      </c>
      <c r="G11" s="853">
        <v>2.048150591463023E-2</v>
      </c>
      <c r="H11" s="853">
        <v>0.21001781075260131</v>
      </c>
      <c r="I11" s="853">
        <v>8.0417239313528566E-2</v>
      </c>
      <c r="J11" s="853">
        <v>0.14208470701586651</v>
      </c>
    </row>
    <row r="12" spans="1:13">
      <c r="A12" s="852" t="s">
        <v>370</v>
      </c>
      <c r="B12" s="853">
        <v>0.21851930663087429</v>
      </c>
      <c r="C12" s="853">
        <v>0.19830627395675629</v>
      </c>
      <c r="D12" s="853">
        <v>0.20854596199598799</v>
      </c>
      <c r="E12" s="853">
        <v>2.3609133670949949E-2</v>
      </c>
      <c r="F12" s="853">
        <v>1.8870521266226171E-2</v>
      </c>
      <c r="G12" s="853">
        <v>2.0957820005668142E-2</v>
      </c>
      <c r="H12" s="853">
        <v>0.134551151953515</v>
      </c>
      <c r="I12" s="853">
        <v>0.10917292173238891</v>
      </c>
      <c r="J12" s="853">
        <v>0.12124857213366461</v>
      </c>
    </row>
    <row r="13" spans="1:13">
      <c r="A13" s="852" t="s">
        <v>371</v>
      </c>
      <c r="B13" s="853">
        <v>2.0852088891798841</v>
      </c>
      <c r="C13" s="853">
        <v>1.9939863902516219</v>
      </c>
      <c r="D13" s="853">
        <v>2.0401986507394119</v>
      </c>
      <c r="E13" s="853">
        <v>0.21897020923819999</v>
      </c>
      <c r="F13" s="853">
        <v>0.1643012302728564</v>
      </c>
      <c r="G13" s="853">
        <v>0.18838222300549429</v>
      </c>
      <c r="H13" s="853">
        <v>1.2812251064840769</v>
      </c>
      <c r="I13" s="853">
        <v>1.0851041336293481</v>
      </c>
      <c r="J13" s="853">
        <v>1.178423812894464</v>
      </c>
    </row>
    <row r="14" spans="1:13">
      <c r="A14" s="852" t="s">
        <v>372</v>
      </c>
      <c r="B14" s="853">
        <v>0.20774338576705459</v>
      </c>
      <c r="C14" s="853">
        <v>0.22701586870332061</v>
      </c>
      <c r="D14" s="853">
        <v>0.217252652258246</v>
      </c>
      <c r="E14" s="853">
        <v>0.9126462054174852</v>
      </c>
      <c r="F14" s="853">
        <v>0.74403769563977451</v>
      </c>
      <c r="G14" s="853">
        <v>0.8183076084031331</v>
      </c>
      <c r="H14" s="853">
        <v>0.51141860237611281</v>
      </c>
      <c r="I14" s="853">
        <v>0.48384254854283398</v>
      </c>
      <c r="J14" s="853">
        <v>0.496963983041455</v>
      </c>
    </row>
    <row r="15" spans="1:13">
      <c r="A15" s="852" t="s">
        <v>373</v>
      </c>
      <c r="B15" s="853">
        <v>3.0767300127128592</v>
      </c>
      <c r="C15" s="853">
        <v>2.6765745112016441</v>
      </c>
      <c r="D15" s="853">
        <v>2.8792886495854302</v>
      </c>
      <c r="E15" s="853">
        <v>4.2137798042784791</v>
      </c>
      <c r="F15" s="853">
        <v>3.271410592747193</v>
      </c>
      <c r="G15" s="853">
        <v>3.6865122932697609</v>
      </c>
      <c r="H15" s="853">
        <v>3.5665760342115518</v>
      </c>
      <c r="I15" s="853">
        <v>2.9720548331395138</v>
      </c>
      <c r="J15" s="853">
        <v>3.2549441488143351</v>
      </c>
    </row>
    <row r="16" spans="1:13">
      <c r="A16" s="852" t="s">
        <v>374</v>
      </c>
      <c r="B16" s="853">
        <v>0.1664129551121514</v>
      </c>
      <c r="C16" s="853">
        <v>0.1159587534153914</v>
      </c>
      <c r="D16" s="853">
        <v>0.1415182671198752</v>
      </c>
      <c r="E16" s="853">
        <v>0.16562438048551911</v>
      </c>
      <c r="F16" s="853">
        <v>7.9880477239739331E-2</v>
      </c>
      <c r="G16" s="853">
        <v>0.1176495804863643</v>
      </c>
      <c r="H16" s="853">
        <v>0.1660732337152733</v>
      </c>
      <c r="I16" s="853">
        <v>9.8037142756457696E-2</v>
      </c>
      <c r="J16" s="853">
        <v>0.13041056052158309</v>
      </c>
    </row>
    <row r="17" spans="1:10">
      <c r="A17" s="852" t="s">
        <v>375</v>
      </c>
      <c r="B17" s="853">
        <v>4.3649299701547916E-3</v>
      </c>
      <c r="C17" s="853">
        <v>1.2604212327759941E-3</v>
      </c>
      <c r="D17" s="853">
        <v>2.83312937105219E-3</v>
      </c>
      <c r="E17" s="853">
        <v>7.3891181718240308E-3</v>
      </c>
      <c r="F17" s="853">
        <v>2.2701378966888618E-3</v>
      </c>
      <c r="G17" s="853">
        <v>4.5249838648601659E-3</v>
      </c>
      <c r="H17" s="853">
        <v>5.6677634694787052E-3</v>
      </c>
      <c r="I17" s="853">
        <v>1.7619903442929129E-3</v>
      </c>
      <c r="J17" s="853">
        <v>3.6204631532904099E-3</v>
      </c>
    </row>
    <row r="18" spans="1:10">
      <c r="A18" s="852" t="s">
        <v>232</v>
      </c>
      <c r="B18" s="853">
        <v>100</v>
      </c>
      <c r="C18" s="853">
        <v>100</v>
      </c>
      <c r="D18" s="853">
        <v>100</v>
      </c>
      <c r="E18" s="853">
        <v>100</v>
      </c>
      <c r="F18" s="853">
        <v>100</v>
      </c>
      <c r="G18" s="853">
        <v>100</v>
      </c>
      <c r="H18" s="853">
        <v>100</v>
      </c>
      <c r="I18" s="853">
        <v>100</v>
      </c>
      <c r="J18" s="853">
        <v>100</v>
      </c>
    </row>
    <row r="19" spans="1:10">
      <c r="A19" s="852" t="s">
        <v>247</v>
      </c>
      <c r="B19" s="850"/>
      <c r="C19" s="850"/>
      <c r="D19" s="850"/>
      <c r="E19" s="850"/>
      <c r="F19" s="850"/>
      <c r="G19" s="850"/>
      <c r="H19" s="850"/>
      <c r="I19" s="850"/>
      <c r="J19" s="850"/>
    </row>
    <row r="20" spans="1:10">
      <c r="A20" s="852" t="s">
        <v>328</v>
      </c>
      <c r="B20" s="850"/>
      <c r="C20" s="850"/>
      <c r="D20" s="850"/>
      <c r="E20" s="850"/>
      <c r="F20" s="850"/>
      <c r="G20" s="850"/>
      <c r="H20" s="850"/>
      <c r="I20" s="850"/>
      <c r="J20" s="850"/>
    </row>
    <row r="21" spans="1:10">
      <c r="A21" s="852" t="s">
        <v>232</v>
      </c>
      <c r="B21" s="854">
        <v>733116</v>
      </c>
      <c r="C21" s="854">
        <v>714047</v>
      </c>
      <c r="D21" s="854">
        <v>1447163</v>
      </c>
      <c r="E21" s="854">
        <v>554870</v>
      </c>
      <c r="F21" s="854">
        <v>704803</v>
      </c>
      <c r="G21" s="854">
        <v>1259673</v>
      </c>
      <c r="H21" s="854">
        <v>1287986</v>
      </c>
      <c r="I21" s="854">
        <v>1418850</v>
      </c>
      <c r="J21" s="854">
        <v>2706836</v>
      </c>
    </row>
    <row r="22" spans="1:10">
      <c r="A22" s="852" t="s">
        <v>3</v>
      </c>
      <c r="B22" s="850"/>
      <c r="C22" s="850"/>
      <c r="D22" s="850"/>
      <c r="E22" s="850"/>
      <c r="F22" s="850"/>
      <c r="G22" s="850"/>
      <c r="H22" s="850"/>
      <c r="I22" s="850"/>
      <c r="J22" s="850"/>
    </row>
    <row r="23" spans="1:10">
      <c r="A23" s="852" t="s">
        <v>332</v>
      </c>
      <c r="B23" s="850"/>
      <c r="C23" s="850"/>
      <c r="D23" s="850"/>
      <c r="E23" s="850"/>
      <c r="F23" s="850"/>
      <c r="G23" s="850"/>
      <c r="H23" s="850"/>
      <c r="I23" s="850"/>
      <c r="J23" s="850"/>
    </row>
    <row r="24" spans="1:10">
      <c r="A24" s="852" t="s">
        <v>366</v>
      </c>
      <c r="B24" s="853">
        <v>85.316241001873578</v>
      </c>
      <c r="C24" s="853">
        <v>85.916682631184798</v>
      </c>
      <c r="D24" s="853">
        <v>85.619312360266093</v>
      </c>
      <c r="E24" s="853">
        <v>94.354795957993119</v>
      </c>
      <c r="F24" s="853">
        <v>94.913457457936104</v>
      </c>
      <c r="G24" s="853">
        <v>94.642381985156661</v>
      </c>
      <c r="H24" s="853">
        <v>92.505543621964819</v>
      </c>
      <c r="I24" s="853">
        <v>93.130818089221464</v>
      </c>
      <c r="J24" s="853">
        <v>92.826158161144804</v>
      </c>
    </row>
    <row r="25" spans="1:10">
      <c r="A25" s="852" t="s">
        <v>367</v>
      </c>
      <c r="B25" s="853">
        <v>7.4453209742628941</v>
      </c>
      <c r="C25" s="853">
        <v>7.1190140313601189</v>
      </c>
      <c r="D25" s="853">
        <v>7.2806183893473566</v>
      </c>
      <c r="E25" s="853">
        <v>2.288448158616228</v>
      </c>
      <c r="F25" s="853">
        <v>2.0372612892621258</v>
      </c>
      <c r="G25" s="853">
        <v>2.1591429642533368</v>
      </c>
      <c r="H25" s="853">
        <v>3.343523792634342</v>
      </c>
      <c r="I25" s="853">
        <v>3.0441701732325668</v>
      </c>
      <c r="J25" s="853">
        <v>3.1900278036529701</v>
      </c>
    </row>
    <row r="26" spans="1:10">
      <c r="A26" s="852" t="s">
        <v>368</v>
      </c>
      <c r="B26" s="853">
        <v>2.366137461788778</v>
      </c>
      <c r="C26" s="853">
        <v>2.4540850783035419</v>
      </c>
      <c r="D26" s="853">
        <v>2.410528793607476</v>
      </c>
      <c r="E26" s="853">
        <v>0.43515568940191968</v>
      </c>
      <c r="F26" s="853">
        <v>0.44737455545261651</v>
      </c>
      <c r="G26" s="853">
        <v>0.44144567921564748</v>
      </c>
      <c r="H26" s="853">
        <v>0.83022686734467221</v>
      </c>
      <c r="I26" s="853">
        <v>0.84498828354230227</v>
      </c>
      <c r="J26" s="853">
        <v>0.83779590286376449</v>
      </c>
    </row>
    <row r="27" spans="1:10">
      <c r="A27" s="852" t="s">
        <v>369</v>
      </c>
      <c r="B27" s="853">
        <v>6.6857311902179278E-2</v>
      </c>
      <c r="C27" s="853">
        <v>5.50533988942878E-2</v>
      </c>
      <c r="D27" s="853">
        <v>6.0899317361140279E-2</v>
      </c>
      <c r="E27" s="853">
        <v>2.8256204126471118E-2</v>
      </c>
      <c r="F27" s="853">
        <v>1.8481216939123159E-2</v>
      </c>
      <c r="G27" s="853">
        <v>2.3224266663319029E-2</v>
      </c>
      <c r="H27" s="853">
        <v>3.6153836997439973E-2</v>
      </c>
      <c r="I27" s="853">
        <v>2.5727703886781229E-2</v>
      </c>
      <c r="J27" s="853">
        <v>3.0807752937156509E-2</v>
      </c>
    </row>
    <row r="28" spans="1:10">
      <c r="A28" s="852" t="s">
        <v>370</v>
      </c>
      <c r="B28" s="853">
        <v>0.12917858199388621</v>
      </c>
      <c r="C28" s="853">
        <v>0.12539403333391391</v>
      </c>
      <c r="D28" s="853">
        <v>0.1272683408525514</v>
      </c>
      <c r="E28" s="853">
        <v>1.506659358269645E-2</v>
      </c>
      <c r="F28" s="853">
        <v>1.551657153103613E-2</v>
      </c>
      <c r="G28" s="853">
        <v>1.5298231829626681E-2</v>
      </c>
      <c r="H28" s="853">
        <v>3.8413451809779967E-2</v>
      </c>
      <c r="I28" s="853">
        <v>3.7287916587026453E-2</v>
      </c>
      <c r="J28" s="853">
        <v>3.7836324523010653E-2</v>
      </c>
    </row>
    <row r="29" spans="1:10">
      <c r="A29" s="852" t="s">
        <v>371</v>
      </c>
      <c r="B29" s="853">
        <v>1.320974262893206</v>
      </c>
      <c r="C29" s="853">
        <v>1.2601326312815539</v>
      </c>
      <c r="D29" s="853">
        <v>1.2902646068013841</v>
      </c>
      <c r="E29" s="853">
        <v>8.7787004023084855E-2</v>
      </c>
      <c r="F29" s="853">
        <v>8.3894683362720782E-2</v>
      </c>
      <c r="G29" s="853">
        <v>8.578332731496216E-2</v>
      </c>
      <c r="H29" s="853">
        <v>0.34009220438942278</v>
      </c>
      <c r="I29" s="853">
        <v>0.31695687657239502</v>
      </c>
      <c r="J29" s="853">
        <v>0.32822937797436369</v>
      </c>
    </row>
    <row r="30" spans="1:10">
      <c r="A30" s="852" t="s">
        <v>372</v>
      </c>
      <c r="B30" s="853">
        <v>0.25234197810866782</v>
      </c>
      <c r="C30" s="853">
        <v>0.24769191769662</v>
      </c>
      <c r="D30" s="853">
        <v>0.24999487215050289</v>
      </c>
      <c r="E30" s="853">
        <v>0.30351323032078398</v>
      </c>
      <c r="F30" s="853">
        <v>0.29005708137832098</v>
      </c>
      <c r="G30" s="853">
        <v>0.2965863158731647</v>
      </c>
      <c r="H30" s="853">
        <v>0.29304379597534358</v>
      </c>
      <c r="I30" s="853">
        <v>0.28166276118076738</v>
      </c>
      <c r="J30" s="853">
        <v>0.28720807835510592</v>
      </c>
    </row>
    <row r="31" spans="1:10">
      <c r="A31" s="852" t="s">
        <v>373</v>
      </c>
      <c r="B31" s="853">
        <v>2.9994083423725471</v>
      </c>
      <c r="C31" s="853">
        <v>2.744252289698919</v>
      </c>
      <c r="D31" s="853">
        <v>2.870618985154632</v>
      </c>
      <c r="E31" s="853">
        <v>2.4154742540070422</v>
      </c>
      <c r="F31" s="853">
        <v>2.1456142972415648</v>
      </c>
      <c r="G31" s="853">
        <v>2.2765565858580339</v>
      </c>
      <c r="H31" s="853">
        <v>2.5349448421971772</v>
      </c>
      <c r="I31" s="853">
        <v>2.2642296536901521</v>
      </c>
      <c r="J31" s="853">
        <v>2.396133440233156</v>
      </c>
    </row>
    <row r="32" spans="1:10">
      <c r="A32" s="852" t="s">
        <v>374</v>
      </c>
      <c r="B32" s="853">
        <v>0.103342865595109</v>
      </c>
      <c r="C32" s="853">
        <v>7.7403724280193736E-2</v>
      </c>
      <c r="D32" s="853">
        <v>9.0250151149468522E-2</v>
      </c>
      <c r="E32" s="853">
        <v>7.1426814021672044E-2</v>
      </c>
      <c r="F32" s="853">
        <v>4.8295030034966081E-2</v>
      </c>
      <c r="G32" s="853">
        <v>5.9519106297726977E-2</v>
      </c>
      <c r="H32" s="853">
        <v>7.7956711025729944E-2</v>
      </c>
      <c r="I32" s="853">
        <v>5.4062686259853263E-2</v>
      </c>
      <c r="J32" s="853">
        <v>6.5704856615173626E-2</v>
      </c>
    </row>
    <row r="33" spans="1:10">
      <c r="A33" s="852" t="s">
        <v>375</v>
      </c>
      <c r="B33" s="853">
        <v>1.9721920915097131E-4</v>
      </c>
      <c r="C33" s="853">
        <v>2.9026396605072652E-4</v>
      </c>
      <c r="D33" s="853">
        <v>2.4418330938709009E-4</v>
      </c>
      <c r="E33" s="853">
        <v>7.6093906983315402E-5</v>
      </c>
      <c r="F33" s="853">
        <v>4.78168614207585E-5</v>
      </c>
      <c r="G33" s="853">
        <v>6.1537537528667306E-5</v>
      </c>
      <c r="H33" s="853">
        <v>1.008756612651785E-4</v>
      </c>
      <c r="I33" s="853">
        <v>9.5855826701867495E-5</v>
      </c>
      <c r="J33" s="853">
        <v>9.8301700501456598E-5</v>
      </c>
    </row>
    <row r="34" spans="1:10">
      <c r="A34" s="852" t="s">
        <v>232</v>
      </c>
      <c r="B34" s="853">
        <v>100</v>
      </c>
      <c r="C34" s="853">
        <v>100</v>
      </c>
      <c r="D34" s="853">
        <v>100</v>
      </c>
      <c r="E34" s="853">
        <v>100</v>
      </c>
      <c r="F34" s="853">
        <v>100</v>
      </c>
      <c r="G34" s="853">
        <v>100</v>
      </c>
      <c r="H34" s="853">
        <v>100</v>
      </c>
      <c r="I34" s="853">
        <v>100</v>
      </c>
      <c r="J34" s="853">
        <v>100</v>
      </c>
    </row>
    <row r="35" spans="1:10">
      <c r="A35" s="852" t="s">
        <v>247</v>
      </c>
      <c r="B35" s="850"/>
      <c r="C35" s="850"/>
      <c r="D35" s="850"/>
      <c r="E35" s="850"/>
      <c r="F35" s="850"/>
      <c r="G35" s="850"/>
      <c r="H35" s="850"/>
      <c r="I35" s="850"/>
      <c r="J35" s="850"/>
    </row>
    <row r="36" spans="1:10">
      <c r="A36" s="852" t="s">
        <v>332</v>
      </c>
      <c r="B36" s="850"/>
      <c r="C36" s="850"/>
      <c r="D36" s="850"/>
      <c r="E36" s="850"/>
      <c r="F36" s="850"/>
      <c r="G36" s="850"/>
      <c r="H36" s="850"/>
      <c r="I36" s="850"/>
      <c r="J36" s="850"/>
    </row>
    <row r="37" spans="1:10">
      <c r="A37" s="852" t="s">
        <v>232</v>
      </c>
      <c r="B37" s="854">
        <v>1014100</v>
      </c>
      <c r="C37" s="854">
        <v>1033542</v>
      </c>
      <c r="D37" s="854">
        <v>2047642</v>
      </c>
      <c r="E37" s="854">
        <v>3942497</v>
      </c>
      <c r="F37" s="854">
        <v>4182625</v>
      </c>
      <c r="G37" s="854">
        <v>8125122</v>
      </c>
      <c r="H37" s="854">
        <v>4956597</v>
      </c>
      <c r="I37" s="854">
        <v>5216167</v>
      </c>
      <c r="J37" s="854">
        <v>10172764</v>
      </c>
    </row>
    <row r="38" spans="1:10">
      <c r="A38" s="855" t="s">
        <v>10</v>
      </c>
      <c r="B38" s="849"/>
      <c r="C38" s="849"/>
      <c r="D38" s="849"/>
      <c r="E38" s="849"/>
      <c r="F38" s="849"/>
      <c r="G38" s="849"/>
      <c r="H38" s="849"/>
      <c r="I38" s="849"/>
      <c r="J38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A3" sqref="A3"/>
    </sheetView>
  </sheetViews>
  <sheetFormatPr defaultRowHeight="14.4"/>
  <cols>
    <col min="3" max="3" width="16.109375" customWidth="1"/>
    <col min="4" max="4" width="11.88671875" customWidth="1"/>
  </cols>
  <sheetData>
    <row r="3" spans="1:5">
      <c r="A3" s="785" t="s">
        <v>272</v>
      </c>
    </row>
    <row r="4" spans="1:5">
      <c r="A4" s="314"/>
      <c r="B4" s="315" t="s">
        <v>42</v>
      </c>
      <c r="C4" s="316" t="s">
        <v>43</v>
      </c>
      <c r="D4" s="317" t="s">
        <v>25</v>
      </c>
      <c r="E4" s="318" t="s">
        <v>42</v>
      </c>
    </row>
    <row r="5" spans="1:5">
      <c r="A5" s="319"/>
      <c r="B5" s="320" t="s">
        <v>2</v>
      </c>
      <c r="C5" s="321" t="s">
        <v>2</v>
      </c>
      <c r="D5" s="322" t="s">
        <v>2</v>
      </c>
      <c r="E5" s="323" t="s">
        <v>3</v>
      </c>
    </row>
    <row r="6" spans="1:5">
      <c r="A6" s="324" t="s">
        <v>4</v>
      </c>
      <c r="B6" s="325"/>
      <c r="C6" s="326"/>
      <c r="D6" s="327"/>
      <c r="E6" s="328"/>
    </row>
    <row r="7" spans="1:5">
      <c r="A7" s="329" t="s">
        <v>5</v>
      </c>
      <c r="B7" s="330">
        <v>184739</v>
      </c>
      <c r="C7" s="331">
        <v>6244587</v>
      </c>
      <c r="D7" s="332">
        <v>6429326</v>
      </c>
      <c r="E7" s="333">
        <v>2.873380506759184</v>
      </c>
    </row>
    <row r="8" spans="1:5">
      <c r="A8" s="334" t="s">
        <v>6</v>
      </c>
      <c r="B8" s="335">
        <v>182046</v>
      </c>
      <c r="C8" s="336">
        <v>6635022</v>
      </c>
      <c r="D8" s="337">
        <v>6817068</v>
      </c>
      <c r="E8" s="338">
        <v>2.6704442437716631</v>
      </c>
    </row>
    <row r="9" spans="1:5">
      <c r="A9" s="339" t="s">
        <v>7</v>
      </c>
      <c r="B9" s="340">
        <v>366785</v>
      </c>
      <c r="C9" s="341">
        <v>12879609</v>
      </c>
      <c r="D9" s="342">
        <v>13246394</v>
      </c>
      <c r="E9" s="343">
        <v>2.7689422494906921</v>
      </c>
    </row>
    <row r="10" spans="1:5">
      <c r="A10" s="344" t="s">
        <v>8</v>
      </c>
      <c r="B10" s="345"/>
      <c r="C10" s="346"/>
      <c r="D10" s="347"/>
      <c r="E10" s="348"/>
    </row>
    <row r="11" spans="1:5">
      <c r="A11" s="349" t="s">
        <v>5</v>
      </c>
      <c r="B11" s="350">
        <v>107308</v>
      </c>
      <c r="C11" s="351">
        <v>1747217</v>
      </c>
      <c r="D11" s="352">
        <v>1854525</v>
      </c>
      <c r="E11" s="353">
        <v>5.7862795055337619</v>
      </c>
    </row>
    <row r="12" spans="1:5">
      <c r="A12" s="354" t="s">
        <v>6</v>
      </c>
      <c r="B12" s="355">
        <v>99128</v>
      </c>
      <c r="C12" s="356">
        <v>1747592</v>
      </c>
      <c r="D12" s="357">
        <v>1846720</v>
      </c>
      <c r="E12" s="358">
        <v>5.3677872119216774</v>
      </c>
    </row>
    <row r="13" spans="1:5">
      <c r="A13" s="359" t="s">
        <v>7</v>
      </c>
      <c r="B13" s="360">
        <v>206436</v>
      </c>
      <c r="C13" s="361">
        <v>3494809</v>
      </c>
      <c r="D13" s="362">
        <v>3701245</v>
      </c>
      <c r="E13" s="363">
        <v>5.5774746065175362</v>
      </c>
    </row>
    <row r="14" spans="1:5">
      <c r="A14" s="364" t="s">
        <v>9</v>
      </c>
      <c r="B14" s="365"/>
      <c r="C14" s="366"/>
      <c r="D14" s="367"/>
      <c r="E14" s="368"/>
    </row>
    <row r="15" spans="1:5">
      <c r="A15" s="369" t="s">
        <v>5</v>
      </c>
      <c r="B15" s="370">
        <v>77431</v>
      </c>
      <c r="C15" s="371">
        <v>4497370</v>
      </c>
      <c r="D15" s="372">
        <v>4574801</v>
      </c>
      <c r="E15" s="373">
        <v>1.6925544958130421</v>
      </c>
    </row>
    <row r="16" spans="1:5">
      <c r="A16" s="374" t="s">
        <v>6</v>
      </c>
      <c r="B16" s="375">
        <v>82918</v>
      </c>
      <c r="C16" s="376">
        <v>4887430</v>
      </c>
      <c r="D16" s="377">
        <v>4970348</v>
      </c>
      <c r="E16" s="378">
        <v>1.668253410022799</v>
      </c>
    </row>
    <row r="17" spans="1:5">
      <c r="A17" s="379" t="s">
        <v>7</v>
      </c>
      <c r="B17" s="380">
        <v>160349</v>
      </c>
      <c r="C17" s="381">
        <v>9384800</v>
      </c>
      <c r="D17" s="382">
        <v>9545149</v>
      </c>
      <c r="E17" s="383">
        <v>1.6799004394797821</v>
      </c>
    </row>
    <row r="18" spans="1:5">
      <c r="A18" s="384" t="s">
        <v>10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workbookViewId="0">
      <selection activeCell="A3" sqref="A3"/>
    </sheetView>
  </sheetViews>
  <sheetFormatPr defaultRowHeight="14.4"/>
  <cols>
    <col min="10" max="10" width="11.6640625" customWidth="1"/>
  </cols>
  <sheetData>
    <row r="3" spans="1:10">
      <c r="A3" s="848" t="s">
        <v>479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0"/>
      <c r="B4" s="1219" t="s">
        <v>8</v>
      </c>
      <c r="C4" s="1219" t="s">
        <v>8</v>
      </c>
      <c r="D4" s="1219" t="s">
        <v>8</v>
      </c>
      <c r="E4" s="1219" t="s">
        <v>9</v>
      </c>
      <c r="F4" s="1219" t="s">
        <v>9</v>
      </c>
      <c r="G4" s="1219" t="s">
        <v>9</v>
      </c>
      <c r="H4" s="1219" t="s">
        <v>4</v>
      </c>
      <c r="I4" s="1219" t="s">
        <v>4</v>
      </c>
      <c r="J4" s="1219" t="s">
        <v>4</v>
      </c>
    </row>
    <row r="5" spans="1:10">
      <c r="A5" s="850"/>
      <c r="B5" s="851" t="s">
        <v>11</v>
      </c>
      <c r="C5" s="851" t="s">
        <v>12</v>
      </c>
      <c r="D5" s="851" t="s">
        <v>13</v>
      </c>
      <c r="E5" s="851" t="s">
        <v>11</v>
      </c>
      <c r="F5" s="851" t="s">
        <v>12</v>
      </c>
      <c r="G5" s="851" t="s">
        <v>13</v>
      </c>
      <c r="H5" s="851" t="s">
        <v>11</v>
      </c>
      <c r="I5" s="851" t="s">
        <v>12</v>
      </c>
      <c r="J5" s="851" t="s">
        <v>13</v>
      </c>
    </row>
    <row r="6" spans="1:10">
      <c r="A6" s="852" t="s">
        <v>328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0">
      <c r="A7" s="852" t="s">
        <v>376</v>
      </c>
      <c r="B7" s="853">
        <v>97.881917731982398</v>
      </c>
      <c r="C7" s="853">
        <v>97.244999278758954</v>
      </c>
      <c r="D7" s="853">
        <v>97.567654783877146</v>
      </c>
      <c r="E7" s="853">
        <v>96.451781498368987</v>
      </c>
      <c r="F7" s="853">
        <v>95.559326506839497</v>
      </c>
      <c r="G7" s="853">
        <v>95.952441625723509</v>
      </c>
      <c r="H7" s="853">
        <v>97.2658087898471</v>
      </c>
      <c r="I7" s="853">
        <v>96.407654086055601</v>
      </c>
      <c r="J7" s="853">
        <v>96.815987374188907</v>
      </c>
    </row>
    <row r="8" spans="1:10">
      <c r="A8" s="852" t="s">
        <v>377</v>
      </c>
      <c r="B8" s="853">
        <v>2.1180822680176128</v>
      </c>
      <c r="C8" s="853">
        <v>2.7550007212410388</v>
      </c>
      <c r="D8" s="853">
        <v>2.4323452161228558</v>
      </c>
      <c r="E8" s="853">
        <v>3.548218501631013</v>
      </c>
      <c r="F8" s="853">
        <v>4.4406734931605003</v>
      </c>
      <c r="G8" s="853">
        <v>4.0475583742764991</v>
      </c>
      <c r="H8" s="853">
        <v>2.7341912101529049</v>
      </c>
      <c r="I8" s="853">
        <v>3.5923459139443912</v>
      </c>
      <c r="J8" s="853">
        <v>3.184012625811095</v>
      </c>
    </row>
    <row r="9" spans="1:10">
      <c r="A9" s="852" t="s">
        <v>232</v>
      </c>
      <c r="B9" s="853">
        <v>100</v>
      </c>
      <c r="C9" s="853">
        <v>100</v>
      </c>
      <c r="D9" s="853">
        <v>100</v>
      </c>
      <c r="E9" s="853">
        <v>100</v>
      </c>
      <c r="F9" s="853">
        <v>100</v>
      </c>
      <c r="G9" s="853">
        <v>100</v>
      </c>
      <c r="H9" s="853">
        <v>100</v>
      </c>
      <c r="I9" s="853">
        <v>100</v>
      </c>
      <c r="J9" s="853">
        <v>100</v>
      </c>
    </row>
    <row r="10" spans="1:10">
      <c r="A10" s="852" t="s">
        <v>247</v>
      </c>
      <c r="B10" s="854">
        <v>733116</v>
      </c>
      <c r="C10" s="854">
        <v>714047</v>
      </c>
      <c r="D10" s="854">
        <v>1447163</v>
      </c>
      <c r="E10" s="854">
        <v>554870</v>
      </c>
      <c r="F10" s="854">
        <v>704803</v>
      </c>
      <c r="G10" s="854">
        <v>1259673</v>
      </c>
      <c r="H10" s="854">
        <v>1287986</v>
      </c>
      <c r="I10" s="854">
        <v>1418850</v>
      </c>
      <c r="J10" s="854">
        <v>2706836</v>
      </c>
    </row>
    <row r="11" spans="1:10">
      <c r="A11" s="852" t="s">
        <v>332</v>
      </c>
      <c r="B11" s="850"/>
      <c r="C11" s="850"/>
      <c r="D11" s="850"/>
      <c r="E11" s="850"/>
      <c r="F11" s="850"/>
      <c r="G11" s="850"/>
      <c r="H11" s="850"/>
      <c r="I11" s="850"/>
      <c r="J11" s="850"/>
    </row>
    <row r="12" spans="1:10">
      <c r="A12" s="852" t="s">
        <v>376</v>
      </c>
      <c r="B12" s="853">
        <v>98.00246524011439</v>
      </c>
      <c r="C12" s="853">
        <v>97.75432444932089</v>
      </c>
      <c r="D12" s="853">
        <v>97.877216818174276</v>
      </c>
      <c r="E12" s="853">
        <v>97.132502573876394</v>
      </c>
      <c r="F12" s="853">
        <v>96.776904455933774</v>
      </c>
      <c r="G12" s="853">
        <v>96.949448882121402</v>
      </c>
      <c r="H12" s="853">
        <v>97.310493469612311</v>
      </c>
      <c r="I12" s="853">
        <v>96.970572452914183</v>
      </c>
      <c r="J12" s="853">
        <v>97.136196219631159</v>
      </c>
    </row>
    <row r="13" spans="1:10">
      <c r="A13" s="852" t="s">
        <v>377</v>
      </c>
      <c r="B13" s="853">
        <v>1.997534759885613</v>
      </c>
      <c r="C13" s="853">
        <v>2.2456755506791208</v>
      </c>
      <c r="D13" s="853">
        <v>2.1227831818257288</v>
      </c>
      <c r="E13" s="853">
        <v>2.8674974261235961</v>
      </c>
      <c r="F13" s="853">
        <v>3.2230955440662261</v>
      </c>
      <c r="G13" s="853">
        <v>3.0505511178785989</v>
      </c>
      <c r="H13" s="853">
        <v>2.6895065303876828</v>
      </c>
      <c r="I13" s="853">
        <v>3.0294275470858198</v>
      </c>
      <c r="J13" s="853">
        <v>2.8638037803688361</v>
      </c>
    </row>
    <row r="14" spans="1:10">
      <c r="A14" s="852" t="s">
        <v>232</v>
      </c>
      <c r="B14" s="853">
        <v>100</v>
      </c>
      <c r="C14" s="853">
        <v>100</v>
      </c>
      <c r="D14" s="853">
        <v>100</v>
      </c>
      <c r="E14" s="853">
        <v>100</v>
      </c>
      <c r="F14" s="853">
        <v>100</v>
      </c>
      <c r="G14" s="853">
        <v>100</v>
      </c>
      <c r="H14" s="853">
        <v>100</v>
      </c>
      <c r="I14" s="853">
        <v>100</v>
      </c>
      <c r="J14" s="853">
        <v>100</v>
      </c>
    </row>
    <row r="15" spans="1:10">
      <c r="A15" s="852" t="s">
        <v>247</v>
      </c>
      <c r="B15" s="854">
        <v>1014100</v>
      </c>
      <c r="C15" s="854">
        <v>1033542</v>
      </c>
      <c r="D15" s="854">
        <v>2047642</v>
      </c>
      <c r="E15" s="854">
        <v>3942497</v>
      </c>
      <c r="F15" s="854">
        <v>4182625</v>
      </c>
      <c r="G15" s="854">
        <v>8125122</v>
      </c>
      <c r="H15" s="854">
        <v>4956597</v>
      </c>
      <c r="I15" s="854">
        <v>5216167</v>
      </c>
      <c r="J15" s="854">
        <v>10172764</v>
      </c>
    </row>
    <row r="16" spans="1:10">
      <c r="A16" s="855" t="s">
        <v>10</v>
      </c>
      <c r="B16" s="849"/>
      <c r="C16" s="849"/>
      <c r="D16" s="849"/>
      <c r="E16" s="849"/>
      <c r="F16" s="849"/>
      <c r="G16" s="849"/>
      <c r="H16" s="849"/>
      <c r="I16" s="849"/>
      <c r="J16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workbookViewId="0"/>
  </sheetViews>
  <sheetFormatPr defaultRowHeight="14.4"/>
  <cols>
    <col min="1" max="1" width="14.33203125" customWidth="1"/>
  </cols>
  <sheetData>
    <row r="3" spans="1:9">
      <c r="A3" s="848" t="s">
        <v>480</v>
      </c>
      <c r="B3" s="849"/>
      <c r="C3" s="849"/>
      <c r="D3" s="849"/>
      <c r="E3" s="849"/>
      <c r="F3" s="849"/>
      <c r="G3" s="849"/>
      <c r="H3" s="849"/>
      <c r="I3" s="849"/>
    </row>
    <row r="4" spans="1:9">
      <c r="A4" s="850"/>
      <c r="B4" s="1220" t="s">
        <v>49</v>
      </c>
      <c r="C4" s="1220" t="s">
        <v>49</v>
      </c>
      <c r="D4" s="1220" t="s">
        <v>49</v>
      </c>
      <c r="E4" s="1220" t="s">
        <v>49</v>
      </c>
      <c r="F4" s="1220" t="s">
        <v>49</v>
      </c>
      <c r="G4" s="1220" t="s">
        <v>49</v>
      </c>
      <c r="H4" s="1220" t="s">
        <v>49</v>
      </c>
      <c r="I4" s="1220" t="s">
        <v>49</v>
      </c>
    </row>
    <row r="5" spans="1:9">
      <c r="A5" s="850"/>
      <c r="B5" s="858" t="s">
        <v>53</v>
      </c>
      <c r="C5" s="858" t="s">
        <v>20</v>
      </c>
      <c r="D5" s="858" t="s">
        <v>21</v>
      </c>
      <c r="E5" s="858" t="s">
        <v>54</v>
      </c>
      <c r="F5" s="858" t="s">
        <v>23</v>
      </c>
      <c r="G5" s="858" t="s">
        <v>55</v>
      </c>
      <c r="H5" s="858" t="s">
        <v>56</v>
      </c>
      <c r="I5" s="858" t="s">
        <v>25</v>
      </c>
    </row>
    <row r="6" spans="1:9" s="750" customFormat="1">
      <c r="A6" s="858" t="s">
        <v>279</v>
      </c>
      <c r="B6" s="850"/>
      <c r="C6" s="850"/>
      <c r="D6" s="850"/>
      <c r="E6" s="850"/>
      <c r="F6" s="850"/>
      <c r="G6" s="850"/>
      <c r="H6" s="850"/>
      <c r="I6" s="850"/>
    </row>
    <row r="7" spans="1:9" s="750" customFormat="1">
      <c r="A7" s="858" t="s">
        <v>37</v>
      </c>
      <c r="B7" s="857">
        <v>131036</v>
      </c>
      <c r="C7" s="857">
        <v>139028</v>
      </c>
      <c r="D7" s="857">
        <v>86368</v>
      </c>
      <c r="E7" s="857">
        <v>46580</v>
      </c>
      <c r="F7" s="857">
        <v>72705</v>
      </c>
      <c r="G7" s="857">
        <v>25705</v>
      </c>
      <c r="H7" s="857">
        <v>595</v>
      </c>
      <c r="I7" s="857">
        <v>502017</v>
      </c>
    </row>
    <row r="8" spans="1:9" s="750" customFormat="1">
      <c r="A8" s="858" t="s">
        <v>38</v>
      </c>
      <c r="B8" s="857">
        <v>46219</v>
      </c>
      <c r="C8" s="857">
        <v>101982</v>
      </c>
      <c r="D8" s="857">
        <v>36786</v>
      </c>
      <c r="E8" s="857">
        <v>8605</v>
      </c>
      <c r="F8" s="857">
        <v>15742</v>
      </c>
      <c r="G8" s="857">
        <v>3049</v>
      </c>
      <c r="H8" s="857">
        <v>370</v>
      </c>
      <c r="I8" s="857">
        <v>212753</v>
      </c>
    </row>
    <row r="9" spans="1:9" s="750" customFormat="1">
      <c r="A9" s="858" t="s">
        <v>39</v>
      </c>
      <c r="B9" s="857">
        <v>13069</v>
      </c>
      <c r="C9" s="857">
        <v>12830</v>
      </c>
      <c r="D9" s="857">
        <v>64899</v>
      </c>
      <c r="E9" s="857">
        <v>9456</v>
      </c>
      <c r="F9" s="857">
        <v>8539</v>
      </c>
      <c r="G9" s="857">
        <v>3023</v>
      </c>
      <c r="H9" s="857">
        <v>482</v>
      </c>
      <c r="I9" s="857">
        <v>112298</v>
      </c>
    </row>
    <row r="10" spans="1:9" s="750" customFormat="1">
      <c r="A10" s="858" t="s">
        <v>40</v>
      </c>
      <c r="B10" s="857">
        <v>24853</v>
      </c>
      <c r="C10" s="857">
        <v>10203</v>
      </c>
      <c r="D10" s="857">
        <v>22994</v>
      </c>
      <c r="E10" s="857">
        <v>28726</v>
      </c>
      <c r="F10" s="857">
        <v>12227</v>
      </c>
      <c r="G10" s="857">
        <v>2893</v>
      </c>
      <c r="H10" s="857">
        <v>372</v>
      </c>
      <c r="I10" s="857">
        <v>102268</v>
      </c>
    </row>
    <row r="11" spans="1:9" s="750" customFormat="1">
      <c r="A11" s="858" t="s">
        <v>41</v>
      </c>
      <c r="B11" s="857">
        <v>86692</v>
      </c>
      <c r="C11" s="857">
        <v>62779</v>
      </c>
      <c r="D11" s="857">
        <v>66798</v>
      </c>
      <c r="E11" s="857">
        <v>72316</v>
      </c>
      <c r="F11" s="857">
        <v>139899</v>
      </c>
      <c r="G11" s="857">
        <v>24154</v>
      </c>
      <c r="H11" s="857">
        <v>954</v>
      </c>
      <c r="I11" s="857">
        <v>453592</v>
      </c>
    </row>
    <row r="12" spans="1:9" s="750" customFormat="1">
      <c r="A12" s="858" t="s">
        <v>18</v>
      </c>
      <c r="B12" s="857">
        <v>301869</v>
      </c>
      <c r="C12" s="857">
        <v>326822</v>
      </c>
      <c r="D12" s="857">
        <v>277845</v>
      </c>
      <c r="E12" s="857">
        <v>165683</v>
      </c>
      <c r="F12" s="857">
        <v>249112</v>
      </c>
      <c r="G12" s="857">
        <v>58824</v>
      </c>
      <c r="H12" s="857">
        <v>2773</v>
      </c>
      <c r="I12" s="857">
        <v>1382928</v>
      </c>
    </row>
    <row r="13" spans="1:9">
      <c r="A13" s="855" t="s">
        <v>10</v>
      </c>
      <c r="B13" s="849"/>
      <c r="C13" s="849"/>
      <c r="D13" s="849"/>
      <c r="E13" s="849"/>
      <c r="F13" s="849"/>
      <c r="G13" s="849"/>
      <c r="H13" s="849"/>
      <c r="I13" s="849"/>
    </row>
  </sheetData>
  <mergeCells count="1">
    <mergeCell ref="B4:I4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workbookViewId="0">
      <selection activeCell="A3" sqref="A3"/>
    </sheetView>
  </sheetViews>
  <sheetFormatPr defaultColWidth="9.109375" defaultRowHeight="15.6"/>
  <cols>
    <col min="1" max="16384" width="9.109375" style="1111"/>
  </cols>
  <sheetData>
    <row r="3" spans="1:9">
      <c r="A3" s="1109" t="s">
        <v>481</v>
      </c>
      <c r="B3" s="1110"/>
      <c r="C3" s="1110"/>
      <c r="D3" s="1110"/>
      <c r="E3" s="1110"/>
      <c r="F3" s="1110"/>
      <c r="G3" s="1110"/>
      <c r="H3" s="1110"/>
      <c r="I3" s="1110"/>
    </row>
    <row r="4" spans="1:9">
      <c r="A4" s="1112"/>
      <c r="B4" s="1221" t="s">
        <v>49</v>
      </c>
      <c r="C4" s="1221" t="s">
        <v>49</v>
      </c>
      <c r="D4" s="1221" t="s">
        <v>49</v>
      </c>
      <c r="E4" s="1221" t="s">
        <v>49</v>
      </c>
      <c r="F4" s="1221" t="s">
        <v>49</v>
      </c>
      <c r="G4" s="1221" t="s">
        <v>49</v>
      </c>
      <c r="H4" s="1221" t="s">
        <v>49</v>
      </c>
      <c r="I4" s="1221" t="s">
        <v>49</v>
      </c>
    </row>
    <row r="5" spans="1:9">
      <c r="A5" s="1113"/>
      <c r="B5" s="1114" t="s">
        <v>53</v>
      </c>
      <c r="C5" s="1114" t="s">
        <v>20</v>
      </c>
      <c r="D5" s="1114" t="s">
        <v>21</v>
      </c>
      <c r="E5" s="1114" t="s">
        <v>54</v>
      </c>
      <c r="F5" s="1114" t="s">
        <v>23</v>
      </c>
      <c r="G5" s="1114" t="s">
        <v>55</v>
      </c>
      <c r="H5" s="1114" t="s">
        <v>56</v>
      </c>
      <c r="I5" s="1114" t="s">
        <v>25</v>
      </c>
    </row>
    <row r="6" spans="1:9">
      <c r="A6" s="1115" t="s">
        <v>279</v>
      </c>
      <c r="B6" s="1116"/>
      <c r="C6" s="1116"/>
      <c r="D6" s="1116"/>
      <c r="E6" s="1116"/>
      <c r="F6" s="1116"/>
      <c r="G6" s="1116"/>
      <c r="H6" s="1116"/>
      <c r="I6" s="1116"/>
    </row>
    <row r="7" spans="1:9">
      <c r="A7" s="1117" t="s">
        <v>37</v>
      </c>
      <c r="B7" s="1118">
        <v>69915</v>
      </c>
      <c r="C7" s="1118">
        <v>65258</v>
      </c>
      <c r="D7" s="1118">
        <v>44987</v>
      </c>
      <c r="E7" s="1118">
        <v>25233</v>
      </c>
      <c r="F7" s="1118">
        <v>34194</v>
      </c>
      <c r="G7" s="1118">
        <v>14343</v>
      </c>
      <c r="H7" s="1118">
        <v>292</v>
      </c>
      <c r="I7" s="1118">
        <v>254222</v>
      </c>
    </row>
    <row r="8" spans="1:9">
      <c r="A8" s="1117" t="s">
        <v>38</v>
      </c>
      <c r="B8" s="1118">
        <v>23609</v>
      </c>
      <c r="C8" s="1118">
        <v>49865</v>
      </c>
      <c r="D8" s="1118">
        <v>18640</v>
      </c>
      <c r="E8" s="1118">
        <v>4212</v>
      </c>
      <c r="F8" s="1118">
        <v>7268</v>
      </c>
      <c r="G8" s="1118">
        <v>1725</v>
      </c>
      <c r="H8" s="1118">
        <v>188</v>
      </c>
      <c r="I8" s="1118">
        <v>105507</v>
      </c>
    </row>
    <row r="9" spans="1:9">
      <c r="A9" s="1117" t="s">
        <v>39</v>
      </c>
      <c r="B9" s="1118">
        <v>7013</v>
      </c>
      <c r="C9" s="1118">
        <v>6478</v>
      </c>
      <c r="D9" s="1118">
        <v>32225</v>
      </c>
      <c r="E9" s="1118">
        <v>4952</v>
      </c>
      <c r="F9" s="1118">
        <v>4878</v>
      </c>
      <c r="G9" s="1118">
        <v>1817</v>
      </c>
      <c r="H9" s="1118">
        <v>255</v>
      </c>
      <c r="I9" s="1118">
        <v>57618</v>
      </c>
    </row>
    <row r="10" spans="1:9">
      <c r="A10" s="1117" t="s">
        <v>40</v>
      </c>
      <c r="B10" s="1118">
        <v>11985</v>
      </c>
      <c r="C10" s="1118">
        <v>4270</v>
      </c>
      <c r="D10" s="1118">
        <v>10418</v>
      </c>
      <c r="E10" s="1118">
        <v>12786</v>
      </c>
      <c r="F10" s="1118">
        <v>5385</v>
      </c>
      <c r="G10" s="1118">
        <v>1510</v>
      </c>
      <c r="H10" s="1118">
        <v>168</v>
      </c>
      <c r="I10" s="1118">
        <v>46522</v>
      </c>
    </row>
    <row r="11" spans="1:9">
      <c r="A11" s="1117" t="s">
        <v>41</v>
      </c>
      <c r="B11" s="1118">
        <v>43341</v>
      </c>
      <c r="C11" s="1118">
        <v>30101</v>
      </c>
      <c r="D11" s="1118">
        <v>33246</v>
      </c>
      <c r="E11" s="1118">
        <v>35222</v>
      </c>
      <c r="F11" s="1118">
        <v>71769</v>
      </c>
      <c r="G11" s="1118">
        <v>12165</v>
      </c>
      <c r="H11" s="1118">
        <v>478</v>
      </c>
      <c r="I11" s="1118">
        <v>226322</v>
      </c>
    </row>
    <row r="12" spans="1:9">
      <c r="A12" s="1119" t="s">
        <v>18</v>
      </c>
      <c r="B12" s="1118">
        <v>155863</v>
      </c>
      <c r="C12" s="1118">
        <v>155972</v>
      </c>
      <c r="D12" s="1118">
        <v>139516</v>
      </c>
      <c r="E12" s="1118">
        <v>82405</v>
      </c>
      <c r="F12" s="1118">
        <v>123494</v>
      </c>
      <c r="G12" s="1118">
        <v>31560</v>
      </c>
      <c r="H12" s="1118">
        <v>1381</v>
      </c>
      <c r="I12" s="1118">
        <v>690191</v>
      </c>
    </row>
    <row r="13" spans="1:9">
      <c r="A13" s="1120" t="s">
        <v>10</v>
      </c>
      <c r="B13" s="1110"/>
      <c r="C13" s="1110"/>
      <c r="D13" s="1110"/>
      <c r="E13" s="1110"/>
      <c r="F13" s="1110"/>
      <c r="G13" s="1110"/>
      <c r="H13" s="1110"/>
      <c r="I13" s="1110"/>
    </row>
  </sheetData>
  <mergeCells count="1">
    <mergeCell ref="B4:I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workbookViewId="0">
      <selection activeCell="A3" sqref="A3"/>
    </sheetView>
  </sheetViews>
  <sheetFormatPr defaultColWidth="9.109375" defaultRowHeight="14.4"/>
  <cols>
    <col min="1" max="16384" width="9.109375" style="750"/>
  </cols>
  <sheetData>
    <row r="3" spans="1:9">
      <c r="A3" s="848" t="s">
        <v>482</v>
      </c>
      <c r="B3" s="849"/>
      <c r="C3" s="849"/>
      <c r="D3" s="849"/>
      <c r="E3" s="849"/>
      <c r="F3" s="849"/>
      <c r="G3" s="849"/>
      <c r="H3" s="849"/>
      <c r="I3" s="849"/>
    </row>
    <row r="4" spans="1:9">
      <c r="A4" s="859"/>
      <c r="B4" s="1222" t="s">
        <v>49</v>
      </c>
      <c r="C4" s="1222" t="s">
        <v>49</v>
      </c>
      <c r="D4" s="1222" t="s">
        <v>49</v>
      </c>
      <c r="E4" s="1222" t="s">
        <v>49</v>
      </c>
      <c r="F4" s="1222" t="s">
        <v>49</v>
      </c>
      <c r="G4" s="1222" t="s">
        <v>49</v>
      </c>
      <c r="H4" s="1222" t="s">
        <v>49</v>
      </c>
      <c r="I4" s="1222" t="s">
        <v>49</v>
      </c>
    </row>
    <row r="5" spans="1:9">
      <c r="A5" s="860"/>
      <c r="B5" s="861" t="s">
        <v>53</v>
      </c>
      <c r="C5" s="861" t="s">
        <v>20</v>
      </c>
      <c r="D5" s="861" t="s">
        <v>21</v>
      </c>
      <c r="E5" s="861" t="s">
        <v>54</v>
      </c>
      <c r="F5" s="861" t="s">
        <v>23</v>
      </c>
      <c r="G5" s="861" t="s">
        <v>55</v>
      </c>
      <c r="H5" s="861" t="s">
        <v>56</v>
      </c>
      <c r="I5" s="861" t="s">
        <v>25</v>
      </c>
    </row>
    <row r="6" spans="1:9">
      <c r="A6" s="862" t="s">
        <v>279</v>
      </c>
      <c r="B6" s="863"/>
      <c r="C6" s="863"/>
      <c r="D6" s="863"/>
      <c r="E6" s="863"/>
      <c r="F6" s="863"/>
      <c r="G6" s="863"/>
      <c r="H6" s="863"/>
      <c r="I6" s="863"/>
    </row>
    <row r="7" spans="1:9">
      <c r="A7" s="864" t="s">
        <v>37</v>
      </c>
      <c r="B7" s="857">
        <v>61121</v>
      </c>
      <c r="C7" s="857">
        <v>73770</v>
      </c>
      <c r="D7" s="857">
        <v>41381</v>
      </c>
      <c r="E7" s="857">
        <v>21347</v>
      </c>
      <c r="F7" s="857">
        <v>38511</v>
      </c>
      <c r="G7" s="857">
        <v>11362</v>
      </c>
      <c r="H7" s="857">
        <v>303</v>
      </c>
      <c r="I7" s="857">
        <v>247795</v>
      </c>
    </row>
    <row r="8" spans="1:9">
      <c r="A8" s="864" t="s">
        <v>38</v>
      </c>
      <c r="B8" s="857">
        <v>22610</v>
      </c>
      <c r="C8" s="857">
        <v>52117</v>
      </c>
      <c r="D8" s="857">
        <v>18146</v>
      </c>
      <c r="E8" s="857">
        <v>4393</v>
      </c>
      <c r="F8" s="857">
        <v>8474</v>
      </c>
      <c r="G8" s="857">
        <v>1324</v>
      </c>
      <c r="H8" s="857">
        <v>182</v>
      </c>
      <c r="I8" s="857">
        <v>107246</v>
      </c>
    </row>
    <row r="9" spans="1:9">
      <c r="A9" s="864" t="s">
        <v>39</v>
      </c>
      <c r="B9" s="857">
        <v>6056</v>
      </c>
      <c r="C9" s="857">
        <v>6352</v>
      </c>
      <c r="D9" s="857">
        <v>32674</v>
      </c>
      <c r="E9" s="857">
        <v>4504</v>
      </c>
      <c r="F9" s="857">
        <v>3661</v>
      </c>
      <c r="G9" s="857">
        <v>1206</v>
      </c>
      <c r="H9" s="857">
        <v>227</v>
      </c>
      <c r="I9" s="857">
        <v>54680</v>
      </c>
    </row>
    <row r="10" spans="1:9">
      <c r="A10" s="864" t="s">
        <v>40</v>
      </c>
      <c r="B10" s="857">
        <v>12868</v>
      </c>
      <c r="C10" s="857">
        <v>5933</v>
      </c>
      <c r="D10" s="857">
        <v>12576</v>
      </c>
      <c r="E10" s="857">
        <v>15940</v>
      </c>
      <c r="F10" s="857">
        <v>6842</v>
      </c>
      <c r="G10" s="857">
        <v>1383</v>
      </c>
      <c r="H10" s="857">
        <v>204</v>
      </c>
      <c r="I10" s="857">
        <v>55746</v>
      </c>
    </row>
    <row r="11" spans="1:9">
      <c r="A11" s="864" t="s">
        <v>41</v>
      </c>
      <c r="B11" s="857">
        <v>43351</v>
      </c>
      <c r="C11" s="857">
        <v>32678</v>
      </c>
      <c r="D11" s="857">
        <v>33552</v>
      </c>
      <c r="E11" s="857">
        <v>37094</v>
      </c>
      <c r="F11" s="857">
        <v>68130</v>
      </c>
      <c r="G11" s="857">
        <v>11989</v>
      </c>
      <c r="H11" s="857">
        <v>476</v>
      </c>
      <c r="I11" s="857">
        <v>227270</v>
      </c>
    </row>
    <row r="12" spans="1:9">
      <c r="A12" s="865" t="s">
        <v>18</v>
      </c>
      <c r="B12" s="857">
        <v>146006</v>
      </c>
      <c r="C12" s="857">
        <v>170850</v>
      </c>
      <c r="D12" s="857">
        <v>138329</v>
      </c>
      <c r="E12" s="857">
        <v>83278</v>
      </c>
      <c r="F12" s="857">
        <v>125618</v>
      </c>
      <c r="G12" s="857">
        <v>27264</v>
      </c>
      <c r="H12" s="857">
        <v>1392</v>
      </c>
      <c r="I12" s="857">
        <v>692737</v>
      </c>
    </row>
    <row r="13" spans="1:9">
      <c r="A13" s="871" t="s">
        <v>10</v>
      </c>
      <c r="B13" s="849"/>
      <c r="C13" s="849"/>
      <c r="D13" s="849"/>
      <c r="E13" s="849"/>
      <c r="F13" s="849"/>
      <c r="G13" s="849"/>
      <c r="H13" s="849"/>
      <c r="I13" s="849"/>
    </row>
  </sheetData>
  <mergeCells count="1">
    <mergeCell ref="B4:I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8"/>
  <sheetViews>
    <sheetView workbookViewId="0">
      <selection activeCell="A3" sqref="A3"/>
    </sheetView>
  </sheetViews>
  <sheetFormatPr defaultColWidth="9.109375" defaultRowHeight="13.2"/>
  <cols>
    <col min="1" max="16384" width="9.109375" style="769"/>
  </cols>
  <sheetData>
    <row r="3" spans="1:34">
      <c r="A3" s="1127" t="s">
        <v>483</v>
      </c>
      <c r="B3" s="1128"/>
      <c r="C3" s="1128"/>
      <c r="D3" s="1128"/>
      <c r="E3" s="1128"/>
      <c r="F3" s="1128"/>
      <c r="G3" s="1128"/>
      <c r="H3" s="1128"/>
      <c r="I3" s="1128"/>
      <c r="J3" s="1128"/>
      <c r="K3" s="1128"/>
      <c r="L3" s="1128"/>
      <c r="M3" s="1128"/>
      <c r="N3" s="1128"/>
      <c r="O3" s="1128"/>
      <c r="P3" s="1128"/>
      <c r="Q3" s="1128"/>
      <c r="R3" s="1128"/>
      <c r="S3" s="1128"/>
      <c r="T3" s="1128"/>
      <c r="U3" s="1128"/>
      <c r="V3" s="1128"/>
      <c r="W3" s="1128"/>
      <c r="X3" s="1128"/>
      <c r="Y3" s="1128"/>
      <c r="Z3" s="1128"/>
      <c r="AA3" s="1128"/>
      <c r="AB3" s="1128"/>
      <c r="AC3" s="1128"/>
      <c r="AD3" s="1128"/>
      <c r="AE3" s="1128"/>
      <c r="AF3" s="1128"/>
      <c r="AG3" s="1128"/>
      <c r="AH3" s="1128"/>
    </row>
    <row r="4" spans="1:34">
      <c r="A4" s="1129"/>
      <c r="B4" s="1223" t="s">
        <v>378</v>
      </c>
      <c r="C4" s="1223" t="s">
        <v>378</v>
      </c>
      <c r="D4" s="1223" t="s">
        <v>378</v>
      </c>
      <c r="E4" s="1223" t="s">
        <v>378</v>
      </c>
      <c r="F4" s="1223" t="s">
        <v>378</v>
      </c>
      <c r="G4" s="1223" t="s">
        <v>378</v>
      </c>
      <c r="H4" s="1223" t="s">
        <v>378</v>
      </c>
      <c r="I4" s="1223" t="s">
        <v>378</v>
      </c>
      <c r="J4" s="1223" t="s">
        <v>378</v>
      </c>
      <c r="K4" s="1223" t="s">
        <v>378</v>
      </c>
      <c r="L4" s="1223" t="s">
        <v>378</v>
      </c>
      <c r="M4" s="1223" t="s">
        <v>378</v>
      </c>
      <c r="N4" s="1223" t="s">
        <v>378</v>
      </c>
      <c r="O4" s="1223" t="s">
        <v>378</v>
      </c>
      <c r="P4" s="1223" t="s">
        <v>378</v>
      </c>
      <c r="Q4" s="1223" t="s">
        <v>378</v>
      </c>
      <c r="R4" s="1223" t="s">
        <v>378</v>
      </c>
      <c r="S4" s="1223" t="s">
        <v>378</v>
      </c>
      <c r="T4" s="1223" t="s">
        <v>378</v>
      </c>
      <c r="U4" s="1223" t="s">
        <v>378</v>
      </c>
      <c r="V4" s="1223" t="s">
        <v>378</v>
      </c>
      <c r="W4" s="1223" t="s">
        <v>378</v>
      </c>
      <c r="X4" s="1223" t="s">
        <v>378</v>
      </c>
      <c r="Y4" s="1223" t="s">
        <v>378</v>
      </c>
      <c r="Z4" s="1223" t="s">
        <v>378</v>
      </c>
      <c r="AA4" s="1223" t="s">
        <v>378</v>
      </c>
      <c r="AB4" s="1223" t="s">
        <v>378</v>
      </c>
      <c r="AC4" s="1223" t="s">
        <v>378</v>
      </c>
      <c r="AD4" s="1223" t="s">
        <v>378</v>
      </c>
      <c r="AE4" s="1223" t="s">
        <v>378</v>
      </c>
      <c r="AF4" s="1223" t="s">
        <v>378</v>
      </c>
      <c r="AG4" s="1223" t="s">
        <v>378</v>
      </c>
      <c r="AH4" s="1223" t="s">
        <v>378</v>
      </c>
    </row>
    <row r="5" spans="1:34">
      <c r="A5" s="1130"/>
      <c r="B5" s="1131" t="s">
        <v>191</v>
      </c>
      <c r="C5" s="1131" t="s">
        <v>192</v>
      </c>
      <c r="D5" s="1131" t="s">
        <v>193</v>
      </c>
      <c r="E5" s="1131" t="s">
        <v>194</v>
      </c>
      <c r="F5" s="1131" t="s">
        <v>195</v>
      </c>
      <c r="G5" s="1131" t="s">
        <v>196</v>
      </c>
      <c r="H5" s="1131" t="s">
        <v>197</v>
      </c>
      <c r="I5" s="1131" t="s">
        <v>198</v>
      </c>
      <c r="J5" s="1131" t="s">
        <v>199</v>
      </c>
      <c r="K5" s="1131" t="s">
        <v>200</v>
      </c>
      <c r="L5" s="1131" t="s">
        <v>201</v>
      </c>
      <c r="M5" s="1131" t="s">
        <v>202</v>
      </c>
      <c r="N5" s="1131" t="s">
        <v>203</v>
      </c>
      <c r="O5" s="1131" t="s">
        <v>204</v>
      </c>
      <c r="P5" s="1131" t="s">
        <v>205</v>
      </c>
      <c r="Q5" s="1131" t="s">
        <v>206</v>
      </c>
      <c r="R5" s="1131" t="s">
        <v>207</v>
      </c>
      <c r="S5" s="1131" t="s">
        <v>208</v>
      </c>
      <c r="T5" s="1131" t="s">
        <v>209</v>
      </c>
      <c r="U5" s="1131" t="s">
        <v>210</v>
      </c>
      <c r="V5" s="1131" t="s">
        <v>211</v>
      </c>
      <c r="W5" s="1131" t="s">
        <v>212</v>
      </c>
      <c r="X5" s="1131" t="s">
        <v>213</v>
      </c>
      <c r="Y5" s="1131" t="s">
        <v>214</v>
      </c>
      <c r="Z5" s="1131" t="s">
        <v>215</v>
      </c>
      <c r="AA5" s="1131" t="s">
        <v>216</v>
      </c>
      <c r="AB5" s="1131" t="s">
        <v>217</v>
      </c>
      <c r="AC5" s="1131" t="s">
        <v>218</v>
      </c>
      <c r="AD5" s="1131" t="s">
        <v>219</v>
      </c>
      <c r="AE5" s="1131" t="s">
        <v>220</v>
      </c>
      <c r="AF5" s="1131" t="s">
        <v>55</v>
      </c>
      <c r="AG5" s="1131" t="s">
        <v>185</v>
      </c>
      <c r="AH5" s="1131" t="s">
        <v>25</v>
      </c>
    </row>
    <row r="6" spans="1:34">
      <c r="A6" s="1132" t="s">
        <v>152</v>
      </c>
      <c r="B6" s="1133"/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1133"/>
      <c r="O6" s="1133"/>
      <c r="P6" s="1133"/>
      <c r="Q6" s="1133"/>
      <c r="R6" s="1133"/>
      <c r="S6" s="1133"/>
      <c r="T6" s="1133"/>
      <c r="U6" s="1133"/>
      <c r="V6" s="1133"/>
      <c r="W6" s="1133"/>
      <c r="X6" s="1133"/>
      <c r="Y6" s="1133"/>
      <c r="Z6" s="1133"/>
      <c r="AA6" s="1133"/>
      <c r="AB6" s="1133"/>
      <c r="AC6" s="1133"/>
      <c r="AD6" s="1133"/>
      <c r="AE6" s="1133"/>
      <c r="AF6" s="1133"/>
      <c r="AG6" s="1133"/>
      <c r="AH6" s="1133"/>
    </row>
    <row r="7" spans="1:34" ht="35.4">
      <c r="A7" s="1134" t="s">
        <v>89</v>
      </c>
      <c r="B7" s="1135"/>
      <c r="C7" s="1136">
        <v>17323</v>
      </c>
      <c r="D7" s="1136">
        <v>11168</v>
      </c>
      <c r="E7" s="1136">
        <v>4069</v>
      </c>
      <c r="F7" s="1136">
        <v>2263</v>
      </c>
      <c r="G7" s="1136">
        <v>2511</v>
      </c>
      <c r="H7" s="1136">
        <v>4201</v>
      </c>
      <c r="I7" s="1136">
        <v>2444</v>
      </c>
      <c r="J7" s="1136">
        <v>4808</v>
      </c>
      <c r="K7" s="1136">
        <v>5005</v>
      </c>
      <c r="L7" s="1136">
        <v>6774</v>
      </c>
      <c r="M7" s="1136">
        <v>2800</v>
      </c>
      <c r="N7" s="1136">
        <v>1011</v>
      </c>
      <c r="O7" s="1136">
        <v>1861</v>
      </c>
      <c r="P7" s="1136">
        <v>691</v>
      </c>
      <c r="Q7" s="1136">
        <v>2810</v>
      </c>
      <c r="R7" s="1136">
        <v>3099</v>
      </c>
      <c r="S7" s="1136">
        <v>2894</v>
      </c>
      <c r="T7" s="1136">
        <v>3105</v>
      </c>
      <c r="U7" s="1136">
        <v>2480</v>
      </c>
      <c r="V7" s="1136">
        <v>1614</v>
      </c>
      <c r="W7" s="1136">
        <v>558</v>
      </c>
      <c r="X7" s="1136">
        <v>1850</v>
      </c>
      <c r="Y7" s="1136">
        <v>2211</v>
      </c>
      <c r="Z7" s="1136">
        <v>1352</v>
      </c>
      <c r="AA7" s="1136">
        <v>1358</v>
      </c>
      <c r="AB7" s="1136">
        <v>1423</v>
      </c>
      <c r="AC7" s="1136">
        <v>1102</v>
      </c>
      <c r="AD7" s="1136">
        <v>1533</v>
      </c>
      <c r="AE7" s="1136">
        <v>2397</v>
      </c>
      <c r="AF7" s="1136">
        <v>3152</v>
      </c>
      <c r="AG7" s="1136">
        <v>112</v>
      </c>
      <c r="AH7" s="1136">
        <v>99979</v>
      </c>
    </row>
    <row r="8" spans="1:34" ht="40.799999999999997">
      <c r="A8" s="1134" t="s">
        <v>90</v>
      </c>
      <c r="B8" s="1136">
        <v>27291</v>
      </c>
      <c r="C8" s="1135"/>
      <c r="D8" s="1136">
        <v>25183</v>
      </c>
      <c r="E8" s="1136">
        <v>8390</v>
      </c>
      <c r="F8" s="1136">
        <v>4872</v>
      </c>
      <c r="G8" s="1136">
        <v>6565</v>
      </c>
      <c r="H8" s="1136">
        <v>9214</v>
      </c>
      <c r="I8" s="1136">
        <v>6321</v>
      </c>
      <c r="J8" s="1136">
        <v>10302</v>
      </c>
      <c r="K8" s="1136">
        <v>10159</v>
      </c>
      <c r="L8" s="1136">
        <v>10433</v>
      </c>
      <c r="M8" s="1136">
        <v>7549</v>
      </c>
      <c r="N8" s="1136">
        <v>2325</v>
      </c>
      <c r="O8" s="1136">
        <v>3728</v>
      </c>
      <c r="P8" s="1136">
        <v>1998</v>
      </c>
      <c r="Q8" s="1136">
        <v>7291</v>
      </c>
      <c r="R8" s="1136">
        <v>12054</v>
      </c>
      <c r="S8" s="1136">
        <v>12486</v>
      </c>
      <c r="T8" s="1136">
        <v>7475</v>
      </c>
      <c r="U8" s="1136">
        <v>5015</v>
      </c>
      <c r="V8" s="1136">
        <v>4228</v>
      </c>
      <c r="W8" s="1136">
        <v>1620</v>
      </c>
      <c r="X8" s="1136">
        <v>6358</v>
      </c>
      <c r="Y8" s="1136">
        <v>8292</v>
      </c>
      <c r="Z8" s="1136">
        <v>5195</v>
      </c>
      <c r="AA8" s="1136">
        <v>4307</v>
      </c>
      <c r="AB8" s="1136">
        <v>4713</v>
      </c>
      <c r="AC8" s="1136">
        <v>3117</v>
      </c>
      <c r="AD8" s="1136">
        <v>4401</v>
      </c>
      <c r="AE8" s="1136">
        <v>5188</v>
      </c>
      <c r="AF8" s="1136">
        <v>10738</v>
      </c>
      <c r="AG8" s="1136">
        <v>265</v>
      </c>
      <c r="AH8" s="1136">
        <v>237073</v>
      </c>
    </row>
    <row r="9" spans="1:34" ht="40.799999999999997">
      <c r="A9" s="1134" t="s">
        <v>91</v>
      </c>
      <c r="B9" s="1136">
        <v>18744</v>
      </c>
      <c r="C9" s="1136">
        <v>31327</v>
      </c>
      <c r="D9" s="1135"/>
      <c r="E9" s="1136">
        <v>5374</v>
      </c>
      <c r="F9" s="1136">
        <v>3090</v>
      </c>
      <c r="G9" s="1136">
        <v>3980</v>
      </c>
      <c r="H9" s="1136">
        <v>6280</v>
      </c>
      <c r="I9" s="1136">
        <v>3870</v>
      </c>
      <c r="J9" s="1136">
        <v>6352</v>
      </c>
      <c r="K9" s="1136">
        <v>6094</v>
      </c>
      <c r="L9" s="1136">
        <v>5657</v>
      </c>
      <c r="M9" s="1136">
        <v>4633</v>
      </c>
      <c r="N9" s="1136">
        <v>1444</v>
      </c>
      <c r="O9" s="1136">
        <v>2640</v>
      </c>
      <c r="P9" s="1136">
        <v>1165</v>
      </c>
      <c r="Q9" s="1136">
        <v>4656</v>
      </c>
      <c r="R9" s="1136">
        <v>4278</v>
      </c>
      <c r="S9" s="1136">
        <v>4955</v>
      </c>
      <c r="T9" s="1136">
        <v>3033</v>
      </c>
      <c r="U9" s="1136">
        <v>2734</v>
      </c>
      <c r="V9" s="1136">
        <v>2782</v>
      </c>
      <c r="W9" s="1136">
        <v>1044</v>
      </c>
      <c r="X9" s="1136">
        <v>2684</v>
      </c>
      <c r="Y9" s="1136">
        <v>5530</v>
      </c>
      <c r="Z9" s="1136">
        <v>3851</v>
      </c>
      <c r="AA9" s="1136">
        <v>3049</v>
      </c>
      <c r="AB9" s="1136">
        <v>3307</v>
      </c>
      <c r="AC9" s="1136">
        <v>2256</v>
      </c>
      <c r="AD9" s="1136">
        <v>3158</v>
      </c>
      <c r="AE9" s="1136">
        <v>4965</v>
      </c>
      <c r="AF9" s="1136">
        <v>11815</v>
      </c>
      <c r="AG9" s="1136">
        <v>218</v>
      </c>
      <c r="AH9" s="1136">
        <v>164965</v>
      </c>
    </row>
    <row r="10" spans="1:34" ht="35.4">
      <c r="A10" s="1134" t="s">
        <v>92</v>
      </c>
      <c r="B10" s="1136">
        <v>986</v>
      </c>
      <c r="C10" s="1136">
        <v>1421</v>
      </c>
      <c r="D10" s="1136">
        <v>693</v>
      </c>
      <c r="E10" s="1135"/>
      <c r="F10" s="1136">
        <v>2759</v>
      </c>
      <c r="G10" s="1136">
        <v>1559</v>
      </c>
      <c r="H10" s="1136">
        <v>3506</v>
      </c>
      <c r="I10" s="1136">
        <v>4069</v>
      </c>
      <c r="J10" s="1136">
        <v>3477</v>
      </c>
      <c r="K10" s="1136">
        <v>1814</v>
      </c>
      <c r="L10" s="1136">
        <v>483</v>
      </c>
      <c r="M10" s="1136">
        <v>965</v>
      </c>
      <c r="N10" s="1136">
        <v>211</v>
      </c>
      <c r="O10" s="1136">
        <v>187</v>
      </c>
      <c r="P10" s="1136">
        <v>68</v>
      </c>
      <c r="Q10" s="1136">
        <v>285</v>
      </c>
      <c r="R10" s="1136">
        <v>744</v>
      </c>
      <c r="S10" s="1136">
        <v>449</v>
      </c>
      <c r="T10" s="1136">
        <v>166</v>
      </c>
      <c r="U10" s="1136">
        <v>95</v>
      </c>
      <c r="V10" s="1136">
        <v>341</v>
      </c>
      <c r="W10" s="1136">
        <v>78</v>
      </c>
      <c r="X10" s="1136">
        <v>148</v>
      </c>
      <c r="Y10" s="1136">
        <v>288</v>
      </c>
      <c r="Z10" s="1136">
        <v>360</v>
      </c>
      <c r="AA10" s="1136">
        <v>156</v>
      </c>
      <c r="AB10" s="1136">
        <v>148</v>
      </c>
      <c r="AC10" s="1136">
        <v>152</v>
      </c>
      <c r="AD10" s="1136">
        <v>144</v>
      </c>
      <c r="AE10" s="1136">
        <v>1266</v>
      </c>
      <c r="AF10" s="1136">
        <v>270</v>
      </c>
      <c r="AG10" s="1136">
        <v>28</v>
      </c>
      <c r="AH10" s="1136">
        <v>27316</v>
      </c>
    </row>
    <row r="11" spans="1:34" ht="35.4">
      <c r="A11" s="1134" t="s">
        <v>93</v>
      </c>
      <c r="B11" s="1136">
        <v>560</v>
      </c>
      <c r="C11" s="1136">
        <v>902</v>
      </c>
      <c r="D11" s="1136">
        <v>480</v>
      </c>
      <c r="E11" s="1136">
        <v>1316</v>
      </c>
      <c r="F11" s="1135"/>
      <c r="G11" s="1136">
        <v>2195</v>
      </c>
      <c r="H11" s="1136">
        <v>2794</v>
      </c>
      <c r="I11" s="1136">
        <v>856</v>
      </c>
      <c r="J11" s="1136">
        <v>354</v>
      </c>
      <c r="K11" s="1136">
        <v>253</v>
      </c>
      <c r="L11" s="1136">
        <v>193</v>
      </c>
      <c r="M11" s="1136">
        <v>217</v>
      </c>
      <c r="N11" s="1136">
        <v>201</v>
      </c>
      <c r="O11" s="1136">
        <v>150</v>
      </c>
      <c r="P11" s="1136">
        <v>65</v>
      </c>
      <c r="Q11" s="1136">
        <v>118</v>
      </c>
      <c r="R11" s="1136">
        <v>403</v>
      </c>
      <c r="S11" s="1136">
        <v>283</v>
      </c>
      <c r="T11" s="1136">
        <v>117</v>
      </c>
      <c r="U11" s="1136">
        <v>64</v>
      </c>
      <c r="V11" s="1136">
        <v>74</v>
      </c>
      <c r="W11" s="1136">
        <v>36</v>
      </c>
      <c r="X11" s="1136">
        <v>107</v>
      </c>
      <c r="Y11" s="1136">
        <v>175</v>
      </c>
      <c r="Z11" s="1136">
        <v>327</v>
      </c>
      <c r="AA11" s="1136">
        <v>134</v>
      </c>
      <c r="AB11" s="1136">
        <v>127</v>
      </c>
      <c r="AC11" s="1136">
        <v>209</v>
      </c>
      <c r="AD11" s="1136">
        <v>108</v>
      </c>
      <c r="AE11" s="1136">
        <v>537</v>
      </c>
      <c r="AF11" s="1136">
        <v>207</v>
      </c>
      <c r="AG11" s="1136">
        <v>31</v>
      </c>
      <c r="AH11" s="1136">
        <v>13593</v>
      </c>
    </row>
    <row r="12" spans="1:34" ht="30">
      <c r="A12" s="1134" t="s">
        <v>94</v>
      </c>
      <c r="B12" s="1136">
        <v>323</v>
      </c>
      <c r="C12" s="1136">
        <v>598</v>
      </c>
      <c r="D12" s="1136">
        <v>301</v>
      </c>
      <c r="E12" s="1136">
        <v>328</v>
      </c>
      <c r="F12" s="1136">
        <v>775</v>
      </c>
      <c r="G12" s="1135"/>
      <c r="H12" s="1136">
        <v>1300</v>
      </c>
      <c r="I12" s="1136">
        <v>1182</v>
      </c>
      <c r="J12" s="1136">
        <v>150</v>
      </c>
      <c r="K12" s="1136">
        <v>156</v>
      </c>
      <c r="L12" s="1136">
        <v>119</v>
      </c>
      <c r="M12" s="1136">
        <v>132</v>
      </c>
      <c r="N12" s="1136">
        <v>68</v>
      </c>
      <c r="O12" s="1136">
        <v>92</v>
      </c>
      <c r="P12" s="1136">
        <v>44</v>
      </c>
      <c r="Q12" s="1136">
        <v>112</v>
      </c>
      <c r="R12" s="1136">
        <v>241</v>
      </c>
      <c r="S12" s="1136">
        <v>167</v>
      </c>
      <c r="T12" s="1136">
        <v>55</v>
      </c>
      <c r="U12" s="1136">
        <v>50</v>
      </c>
      <c r="V12" s="1136">
        <v>83</v>
      </c>
      <c r="W12" s="1136">
        <v>36</v>
      </c>
      <c r="X12" s="1136">
        <v>59</v>
      </c>
      <c r="Y12" s="1136">
        <v>125</v>
      </c>
      <c r="Z12" s="1136">
        <v>181</v>
      </c>
      <c r="AA12" s="1136">
        <v>70</v>
      </c>
      <c r="AB12" s="1136">
        <v>80</v>
      </c>
      <c r="AC12" s="1136">
        <v>89</v>
      </c>
      <c r="AD12" s="1136">
        <v>93</v>
      </c>
      <c r="AE12" s="1136">
        <v>319</v>
      </c>
      <c r="AF12" s="1136">
        <v>65</v>
      </c>
      <c r="AG12" s="1136">
        <v>47</v>
      </c>
      <c r="AH12" s="1136">
        <v>7440</v>
      </c>
    </row>
    <row r="13" spans="1:34" ht="35.4">
      <c r="A13" s="1134" t="s">
        <v>95</v>
      </c>
      <c r="B13" s="1136">
        <v>1184</v>
      </c>
      <c r="C13" s="1136">
        <v>2012</v>
      </c>
      <c r="D13" s="1136">
        <v>1049</v>
      </c>
      <c r="E13" s="1136">
        <v>3454</v>
      </c>
      <c r="F13" s="1136">
        <v>6243</v>
      </c>
      <c r="G13" s="1136">
        <v>6720</v>
      </c>
      <c r="H13" s="1135"/>
      <c r="I13" s="1136">
        <v>4935</v>
      </c>
      <c r="J13" s="1136">
        <v>760</v>
      </c>
      <c r="K13" s="1136">
        <v>1056</v>
      </c>
      <c r="L13" s="1136">
        <v>474</v>
      </c>
      <c r="M13" s="1136">
        <v>530</v>
      </c>
      <c r="N13" s="1136">
        <v>184</v>
      </c>
      <c r="O13" s="1136">
        <v>303</v>
      </c>
      <c r="P13" s="1136">
        <v>82</v>
      </c>
      <c r="Q13" s="1136">
        <v>327</v>
      </c>
      <c r="R13" s="1136">
        <v>1323</v>
      </c>
      <c r="S13" s="1136">
        <v>756</v>
      </c>
      <c r="T13" s="1136">
        <v>208</v>
      </c>
      <c r="U13" s="1136">
        <v>131</v>
      </c>
      <c r="V13" s="1136">
        <v>353</v>
      </c>
      <c r="W13" s="1136">
        <v>128</v>
      </c>
      <c r="X13" s="1136">
        <v>225</v>
      </c>
      <c r="Y13" s="1136">
        <v>379</v>
      </c>
      <c r="Z13" s="1136">
        <v>261</v>
      </c>
      <c r="AA13" s="1136">
        <v>149</v>
      </c>
      <c r="AB13" s="1136">
        <v>181</v>
      </c>
      <c r="AC13" s="1136">
        <v>203</v>
      </c>
      <c r="AD13" s="1136">
        <v>198</v>
      </c>
      <c r="AE13" s="1136">
        <v>484</v>
      </c>
      <c r="AF13" s="1136">
        <v>697</v>
      </c>
      <c r="AG13" s="1136">
        <v>62</v>
      </c>
      <c r="AH13" s="1136">
        <v>35051</v>
      </c>
    </row>
    <row r="14" spans="1:34" ht="30">
      <c r="A14" s="1134" t="s">
        <v>96</v>
      </c>
      <c r="B14" s="1136">
        <v>818</v>
      </c>
      <c r="C14" s="1136">
        <v>891</v>
      </c>
      <c r="D14" s="1136">
        <v>580</v>
      </c>
      <c r="E14" s="1136">
        <v>1173</v>
      </c>
      <c r="F14" s="1136">
        <v>329</v>
      </c>
      <c r="G14" s="1136">
        <v>844</v>
      </c>
      <c r="H14" s="1136">
        <v>1382</v>
      </c>
      <c r="I14" s="1135"/>
      <c r="J14" s="1136">
        <v>394</v>
      </c>
      <c r="K14" s="1136">
        <v>256</v>
      </c>
      <c r="L14" s="1136">
        <v>120</v>
      </c>
      <c r="M14" s="1136">
        <v>475</v>
      </c>
      <c r="N14" s="1136">
        <v>68</v>
      </c>
      <c r="O14" s="1136">
        <v>113</v>
      </c>
      <c r="P14" s="1136">
        <v>63</v>
      </c>
      <c r="Q14" s="1136">
        <v>84</v>
      </c>
      <c r="R14" s="1136">
        <v>394</v>
      </c>
      <c r="S14" s="1136">
        <v>422</v>
      </c>
      <c r="T14" s="1136">
        <v>62</v>
      </c>
      <c r="U14" s="1136">
        <v>57</v>
      </c>
      <c r="V14" s="1136">
        <v>111</v>
      </c>
      <c r="W14" s="1136">
        <v>26</v>
      </c>
      <c r="X14" s="1136">
        <v>91</v>
      </c>
      <c r="Y14" s="1136">
        <v>169</v>
      </c>
      <c r="Z14" s="1136">
        <v>199</v>
      </c>
      <c r="AA14" s="1136">
        <v>75</v>
      </c>
      <c r="AB14" s="1136">
        <v>125</v>
      </c>
      <c r="AC14" s="1136">
        <v>87</v>
      </c>
      <c r="AD14" s="1136">
        <v>83</v>
      </c>
      <c r="AE14" s="1136">
        <v>258</v>
      </c>
      <c r="AF14" s="1136">
        <v>99</v>
      </c>
      <c r="AG14" s="1136">
        <v>57</v>
      </c>
      <c r="AH14" s="1136">
        <v>9905</v>
      </c>
    </row>
    <row r="15" spans="1:34" ht="35.4">
      <c r="A15" s="1134" t="s">
        <v>97</v>
      </c>
      <c r="B15" s="1136">
        <v>1078</v>
      </c>
      <c r="C15" s="1136">
        <v>1746</v>
      </c>
      <c r="D15" s="1136">
        <v>873</v>
      </c>
      <c r="E15" s="1136">
        <v>3408</v>
      </c>
      <c r="F15" s="1136">
        <v>635</v>
      </c>
      <c r="G15" s="1136">
        <v>626</v>
      </c>
      <c r="H15" s="1136">
        <v>968</v>
      </c>
      <c r="I15" s="1136">
        <v>1871</v>
      </c>
      <c r="J15" s="1135"/>
      <c r="K15" s="1136">
        <v>3147</v>
      </c>
      <c r="L15" s="1136">
        <v>1661</v>
      </c>
      <c r="M15" s="1136">
        <v>1907</v>
      </c>
      <c r="N15" s="1136">
        <v>315</v>
      </c>
      <c r="O15" s="1136">
        <v>191</v>
      </c>
      <c r="P15" s="1136">
        <v>108</v>
      </c>
      <c r="Q15" s="1136">
        <v>1098</v>
      </c>
      <c r="R15" s="1136">
        <v>817</v>
      </c>
      <c r="S15" s="1136">
        <v>967</v>
      </c>
      <c r="T15" s="1136">
        <v>240</v>
      </c>
      <c r="U15" s="1136">
        <v>131</v>
      </c>
      <c r="V15" s="1136">
        <v>160</v>
      </c>
      <c r="W15" s="1136">
        <v>54</v>
      </c>
      <c r="X15" s="1136">
        <v>169</v>
      </c>
      <c r="Y15" s="1136">
        <v>311</v>
      </c>
      <c r="Z15" s="1136">
        <v>254</v>
      </c>
      <c r="AA15" s="1136">
        <v>142</v>
      </c>
      <c r="AB15" s="1136">
        <v>198</v>
      </c>
      <c r="AC15" s="1136">
        <v>110</v>
      </c>
      <c r="AD15" s="1136">
        <v>123</v>
      </c>
      <c r="AE15" s="1136">
        <v>682</v>
      </c>
      <c r="AF15" s="1136">
        <v>177</v>
      </c>
      <c r="AG15" s="1136">
        <v>58</v>
      </c>
      <c r="AH15" s="1136">
        <v>24225</v>
      </c>
    </row>
    <row r="16" spans="1:34" ht="35.4">
      <c r="A16" s="1134" t="s">
        <v>98</v>
      </c>
      <c r="B16" s="1136">
        <v>1376</v>
      </c>
      <c r="C16" s="1136">
        <v>2256</v>
      </c>
      <c r="D16" s="1136">
        <v>1044</v>
      </c>
      <c r="E16" s="1136">
        <v>1384</v>
      </c>
      <c r="F16" s="1136">
        <v>513</v>
      </c>
      <c r="G16" s="1136">
        <v>675</v>
      </c>
      <c r="H16" s="1136">
        <v>1260</v>
      </c>
      <c r="I16" s="1136">
        <v>895</v>
      </c>
      <c r="J16" s="1136">
        <v>5010</v>
      </c>
      <c r="K16" s="1135"/>
      <c r="L16" s="1136">
        <v>4766</v>
      </c>
      <c r="M16" s="1136">
        <v>2450</v>
      </c>
      <c r="N16" s="1136">
        <v>564</v>
      </c>
      <c r="O16" s="1136">
        <v>361</v>
      </c>
      <c r="P16" s="1136">
        <v>343</v>
      </c>
      <c r="Q16" s="1136">
        <v>2570</v>
      </c>
      <c r="R16" s="1136">
        <v>877</v>
      </c>
      <c r="S16" s="1136">
        <v>846</v>
      </c>
      <c r="T16" s="1136">
        <v>230</v>
      </c>
      <c r="U16" s="1136">
        <v>475</v>
      </c>
      <c r="V16" s="1136">
        <v>317</v>
      </c>
      <c r="W16" s="1136">
        <v>66</v>
      </c>
      <c r="X16" s="1136">
        <v>212</v>
      </c>
      <c r="Y16" s="1136">
        <v>360</v>
      </c>
      <c r="Z16" s="1136">
        <v>317</v>
      </c>
      <c r="AA16" s="1136">
        <v>203</v>
      </c>
      <c r="AB16" s="1136">
        <v>297</v>
      </c>
      <c r="AC16" s="1136">
        <v>157</v>
      </c>
      <c r="AD16" s="1136">
        <v>219</v>
      </c>
      <c r="AE16" s="1136">
        <v>453</v>
      </c>
      <c r="AF16" s="1136">
        <v>582</v>
      </c>
      <c r="AG16" s="1136">
        <v>32</v>
      </c>
      <c r="AH16" s="1136">
        <v>31110</v>
      </c>
    </row>
    <row r="17" spans="1:34" ht="35.4">
      <c r="A17" s="1134" t="s">
        <v>99</v>
      </c>
      <c r="B17" s="1136">
        <v>11706</v>
      </c>
      <c r="C17" s="1136">
        <v>9746</v>
      </c>
      <c r="D17" s="1136">
        <v>3596</v>
      </c>
      <c r="E17" s="1136">
        <v>1576</v>
      </c>
      <c r="F17" s="1136">
        <v>747</v>
      </c>
      <c r="G17" s="1136">
        <v>1231</v>
      </c>
      <c r="H17" s="1136">
        <v>1593</v>
      </c>
      <c r="I17" s="1136">
        <v>1471</v>
      </c>
      <c r="J17" s="1136">
        <v>3368</v>
      </c>
      <c r="K17" s="1136">
        <v>7399</v>
      </c>
      <c r="L17" s="1135"/>
      <c r="M17" s="1136">
        <v>1815</v>
      </c>
      <c r="N17" s="1136">
        <v>677</v>
      </c>
      <c r="O17" s="1136">
        <v>646</v>
      </c>
      <c r="P17" s="1136">
        <v>274</v>
      </c>
      <c r="Q17" s="1136">
        <v>4205</v>
      </c>
      <c r="R17" s="1136">
        <v>2464</v>
      </c>
      <c r="S17" s="1136">
        <v>2965</v>
      </c>
      <c r="T17" s="1136">
        <v>1000</v>
      </c>
      <c r="U17" s="1136">
        <v>1217</v>
      </c>
      <c r="V17" s="1136">
        <v>724</v>
      </c>
      <c r="W17" s="1136">
        <v>162</v>
      </c>
      <c r="X17" s="1136">
        <v>547</v>
      </c>
      <c r="Y17" s="1136">
        <v>826</v>
      </c>
      <c r="Z17" s="1136">
        <v>537</v>
      </c>
      <c r="AA17" s="1136">
        <v>414</v>
      </c>
      <c r="AB17" s="1136">
        <v>440</v>
      </c>
      <c r="AC17" s="1136">
        <v>335</v>
      </c>
      <c r="AD17" s="1136">
        <v>369</v>
      </c>
      <c r="AE17" s="1136">
        <v>1056</v>
      </c>
      <c r="AF17" s="1136">
        <v>952</v>
      </c>
      <c r="AG17" s="1136">
        <v>55</v>
      </c>
      <c r="AH17" s="1136">
        <v>64113</v>
      </c>
    </row>
    <row r="18" spans="1:34" ht="35.4">
      <c r="A18" s="1134" t="s">
        <v>100</v>
      </c>
      <c r="B18" s="1136">
        <v>499</v>
      </c>
      <c r="C18" s="1136">
        <v>983</v>
      </c>
      <c r="D18" s="1136">
        <v>427</v>
      </c>
      <c r="E18" s="1136">
        <v>200</v>
      </c>
      <c r="F18" s="1136">
        <v>85</v>
      </c>
      <c r="G18" s="1136">
        <v>126</v>
      </c>
      <c r="H18" s="1136">
        <v>229</v>
      </c>
      <c r="I18" s="1136">
        <v>620</v>
      </c>
      <c r="J18" s="1136">
        <v>472</v>
      </c>
      <c r="K18" s="1136">
        <v>469</v>
      </c>
      <c r="L18" s="1136">
        <v>312</v>
      </c>
      <c r="M18" s="1135"/>
      <c r="N18" s="1136">
        <v>2361</v>
      </c>
      <c r="O18" s="1136">
        <v>542</v>
      </c>
      <c r="P18" s="1136">
        <v>160</v>
      </c>
      <c r="Q18" s="1136">
        <v>482</v>
      </c>
      <c r="R18" s="1136">
        <v>585</v>
      </c>
      <c r="S18" s="1136">
        <v>1650</v>
      </c>
      <c r="T18" s="1136">
        <v>119</v>
      </c>
      <c r="U18" s="1136">
        <v>80</v>
      </c>
      <c r="V18" s="1136">
        <v>172</v>
      </c>
      <c r="W18" s="1136">
        <v>60</v>
      </c>
      <c r="X18" s="1136">
        <v>140</v>
      </c>
      <c r="Y18" s="1136">
        <v>170</v>
      </c>
      <c r="Z18" s="1136">
        <v>184</v>
      </c>
      <c r="AA18" s="1136">
        <v>106</v>
      </c>
      <c r="AB18" s="1136">
        <v>156</v>
      </c>
      <c r="AC18" s="1136">
        <v>146</v>
      </c>
      <c r="AD18" s="1136">
        <v>103</v>
      </c>
      <c r="AE18" s="1136">
        <v>201</v>
      </c>
      <c r="AF18" s="1136">
        <v>217</v>
      </c>
      <c r="AG18" s="1136">
        <v>84</v>
      </c>
      <c r="AH18" s="1136">
        <v>12140</v>
      </c>
    </row>
    <row r="19" spans="1:34" ht="30">
      <c r="A19" s="1134" t="s">
        <v>101</v>
      </c>
      <c r="B19" s="1136">
        <v>297</v>
      </c>
      <c r="C19" s="1136">
        <v>396</v>
      </c>
      <c r="D19" s="1136">
        <v>265</v>
      </c>
      <c r="E19" s="1136">
        <v>79</v>
      </c>
      <c r="F19" s="1136">
        <v>51</v>
      </c>
      <c r="G19" s="1136">
        <v>50</v>
      </c>
      <c r="H19" s="1136">
        <v>125</v>
      </c>
      <c r="I19" s="1136">
        <v>132</v>
      </c>
      <c r="J19" s="1136">
        <v>82</v>
      </c>
      <c r="K19" s="1136">
        <v>170</v>
      </c>
      <c r="L19" s="1136">
        <v>97</v>
      </c>
      <c r="M19" s="1136">
        <v>1171</v>
      </c>
      <c r="N19" s="1135"/>
      <c r="O19" s="1136">
        <v>1696</v>
      </c>
      <c r="P19" s="1136">
        <v>297</v>
      </c>
      <c r="Q19" s="1136">
        <v>968</v>
      </c>
      <c r="R19" s="1136">
        <v>197</v>
      </c>
      <c r="S19" s="1136">
        <v>195</v>
      </c>
      <c r="T19" s="1136">
        <v>113</v>
      </c>
      <c r="U19" s="1136">
        <v>77</v>
      </c>
      <c r="V19" s="1136">
        <v>170</v>
      </c>
      <c r="W19" s="1136">
        <v>140</v>
      </c>
      <c r="X19" s="1136">
        <v>104</v>
      </c>
      <c r="Y19" s="1136">
        <v>89</v>
      </c>
      <c r="Z19" s="1136">
        <v>128</v>
      </c>
      <c r="AA19" s="1136">
        <v>90</v>
      </c>
      <c r="AB19" s="1136">
        <v>101</v>
      </c>
      <c r="AC19" s="1136">
        <v>43</v>
      </c>
      <c r="AD19" s="1136">
        <v>49</v>
      </c>
      <c r="AE19" s="1136">
        <v>102</v>
      </c>
      <c r="AF19" s="1136">
        <v>84</v>
      </c>
      <c r="AG19" s="1136">
        <v>70</v>
      </c>
      <c r="AH19" s="1136">
        <v>7628</v>
      </c>
    </row>
    <row r="20" spans="1:34" ht="35.4">
      <c r="A20" s="1134" t="s">
        <v>102</v>
      </c>
      <c r="B20" s="1136">
        <v>1544</v>
      </c>
      <c r="C20" s="1136">
        <v>1937</v>
      </c>
      <c r="D20" s="1136">
        <v>1133</v>
      </c>
      <c r="E20" s="1136">
        <v>390</v>
      </c>
      <c r="F20" s="1136">
        <v>279</v>
      </c>
      <c r="G20" s="1136">
        <v>300</v>
      </c>
      <c r="H20" s="1136">
        <v>513</v>
      </c>
      <c r="I20" s="1136">
        <v>381</v>
      </c>
      <c r="J20" s="1136">
        <v>448</v>
      </c>
      <c r="K20" s="1136">
        <v>757</v>
      </c>
      <c r="L20" s="1136">
        <v>454</v>
      </c>
      <c r="M20" s="1136">
        <v>2113</v>
      </c>
      <c r="N20" s="1136">
        <v>14563</v>
      </c>
      <c r="O20" s="1135"/>
      <c r="P20" s="1136">
        <v>6530</v>
      </c>
      <c r="Q20" s="1136">
        <v>4499</v>
      </c>
      <c r="R20" s="1136">
        <v>1714</v>
      </c>
      <c r="S20" s="1136">
        <v>1269</v>
      </c>
      <c r="T20" s="1136">
        <v>292</v>
      </c>
      <c r="U20" s="1136">
        <v>661</v>
      </c>
      <c r="V20" s="1136">
        <v>2203</v>
      </c>
      <c r="W20" s="1136">
        <v>714</v>
      </c>
      <c r="X20" s="1136">
        <v>451</v>
      </c>
      <c r="Y20" s="1136">
        <v>409</v>
      </c>
      <c r="Z20" s="1136">
        <v>422</v>
      </c>
      <c r="AA20" s="1136">
        <v>267</v>
      </c>
      <c r="AB20" s="1136">
        <v>270</v>
      </c>
      <c r="AC20" s="1136">
        <v>555</v>
      </c>
      <c r="AD20" s="1136">
        <v>248</v>
      </c>
      <c r="AE20" s="1136">
        <v>410</v>
      </c>
      <c r="AF20" s="1136">
        <v>1746</v>
      </c>
      <c r="AG20" s="1136">
        <v>88</v>
      </c>
      <c r="AH20" s="1136">
        <v>47560</v>
      </c>
    </row>
    <row r="21" spans="1:34" ht="35.4">
      <c r="A21" s="1134" t="s">
        <v>103</v>
      </c>
      <c r="B21" s="1136">
        <v>106</v>
      </c>
      <c r="C21" s="1136">
        <v>233</v>
      </c>
      <c r="D21" s="1136">
        <v>125</v>
      </c>
      <c r="E21" s="1136">
        <v>52</v>
      </c>
      <c r="F21" s="1136">
        <v>67</v>
      </c>
      <c r="G21" s="1136">
        <v>50</v>
      </c>
      <c r="H21" s="1136">
        <v>86</v>
      </c>
      <c r="I21" s="1136">
        <v>104</v>
      </c>
      <c r="J21" s="1136">
        <v>54</v>
      </c>
      <c r="K21" s="1136">
        <v>111</v>
      </c>
      <c r="L21" s="1136">
        <v>49</v>
      </c>
      <c r="M21" s="1136">
        <v>159</v>
      </c>
      <c r="N21" s="1136">
        <v>2304</v>
      </c>
      <c r="O21" s="1136">
        <v>2571</v>
      </c>
      <c r="P21" s="1135"/>
      <c r="Q21" s="1136">
        <v>1192</v>
      </c>
      <c r="R21" s="1136">
        <v>90</v>
      </c>
      <c r="S21" s="1136">
        <v>68</v>
      </c>
      <c r="T21" s="1136">
        <v>77</v>
      </c>
      <c r="U21" s="1136">
        <v>627</v>
      </c>
      <c r="V21" s="1136">
        <v>1537</v>
      </c>
      <c r="W21" s="1136">
        <v>190</v>
      </c>
      <c r="X21" s="1136">
        <v>77</v>
      </c>
      <c r="Y21" s="1136">
        <v>139</v>
      </c>
      <c r="Z21" s="1136">
        <v>192</v>
      </c>
      <c r="AA21" s="1136">
        <v>125</v>
      </c>
      <c r="AB21" s="1136">
        <v>87</v>
      </c>
      <c r="AC21" s="1136">
        <v>272</v>
      </c>
      <c r="AD21" s="1136">
        <v>47</v>
      </c>
      <c r="AE21" s="1136">
        <v>167</v>
      </c>
      <c r="AF21" s="1136">
        <v>251</v>
      </c>
      <c r="AG21" s="1136">
        <v>52</v>
      </c>
      <c r="AH21" s="1136">
        <v>11261</v>
      </c>
    </row>
    <row r="22" spans="1:34" ht="30">
      <c r="A22" s="1134" t="s">
        <v>104</v>
      </c>
      <c r="B22" s="1136">
        <v>249</v>
      </c>
      <c r="C22" s="1136">
        <v>628</v>
      </c>
      <c r="D22" s="1136">
        <v>253</v>
      </c>
      <c r="E22" s="1136">
        <v>84</v>
      </c>
      <c r="F22" s="1136">
        <v>54</v>
      </c>
      <c r="G22" s="1136">
        <v>76</v>
      </c>
      <c r="H22" s="1136">
        <v>122</v>
      </c>
      <c r="I22" s="1136">
        <v>86</v>
      </c>
      <c r="J22" s="1136">
        <v>192</v>
      </c>
      <c r="K22" s="1136">
        <v>700</v>
      </c>
      <c r="L22" s="1136">
        <v>270</v>
      </c>
      <c r="M22" s="1136">
        <v>490</v>
      </c>
      <c r="N22" s="1136">
        <v>752</v>
      </c>
      <c r="O22" s="1136">
        <v>477</v>
      </c>
      <c r="P22" s="1136">
        <v>1006</v>
      </c>
      <c r="Q22" s="1135"/>
      <c r="R22" s="1136">
        <v>102</v>
      </c>
      <c r="S22" s="1136">
        <v>91</v>
      </c>
      <c r="T22" s="1136">
        <v>77</v>
      </c>
      <c r="U22" s="1136">
        <v>130</v>
      </c>
      <c r="V22" s="1136">
        <v>259</v>
      </c>
      <c r="W22" s="1136">
        <v>53</v>
      </c>
      <c r="X22" s="1136">
        <v>75</v>
      </c>
      <c r="Y22" s="1136">
        <v>154</v>
      </c>
      <c r="Z22" s="1136">
        <v>131</v>
      </c>
      <c r="AA22" s="1136">
        <v>79</v>
      </c>
      <c r="AB22" s="1136">
        <v>209</v>
      </c>
      <c r="AC22" s="1136">
        <v>75</v>
      </c>
      <c r="AD22" s="1136">
        <v>98</v>
      </c>
      <c r="AE22" s="1136">
        <v>118</v>
      </c>
      <c r="AF22" s="1136">
        <v>95</v>
      </c>
      <c r="AG22" s="1136">
        <v>35</v>
      </c>
      <c r="AH22" s="1136">
        <v>7220</v>
      </c>
    </row>
    <row r="23" spans="1:34" ht="35.4">
      <c r="A23" s="1134" t="s">
        <v>105</v>
      </c>
      <c r="B23" s="1136">
        <v>557</v>
      </c>
      <c r="C23" s="1136">
        <v>1204</v>
      </c>
      <c r="D23" s="1136">
        <v>526</v>
      </c>
      <c r="E23" s="1136">
        <v>192</v>
      </c>
      <c r="F23" s="1136">
        <v>131</v>
      </c>
      <c r="G23" s="1136">
        <v>580</v>
      </c>
      <c r="H23" s="1136">
        <v>373</v>
      </c>
      <c r="I23" s="1136">
        <v>487</v>
      </c>
      <c r="J23" s="1136">
        <v>157</v>
      </c>
      <c r="K23" s="1136">
        <v>219</v>
      </c>
      <c r="L23" s="1136">
        <v>178</v>
      </c>
      <c r="M23" s="1136">
        <v>441</v>
      </c>
      <c r="N23" s="1136">
        <v>166</v>
      </c>
      <c r="O23" s="1136">
        <v>455</v>
      </c>
      <c r="P23" s="1136">
        <v>339</v>
      </c>
      <c r="Q23" s="1136">
        <v>160</v>
      </c>
      <c r="R23" s="1135"/>
      <c r="S23" s="1136">
        <v>8591</v>
      </c>
      <c r="T23" s="1136">
        <v>81</v>
      </c>
      <c r="U23" s="1136">
        <v>66</v>
      </c>
      <c r="V23" s="1136">
        <v>197</v>
      </c>
      <c r="W23" s="1136">
        <v>61</v>
      </c>
      <c r="X23" s="1136">
        <v>105</v>
      </c>
      <c r="Y23" s="1136">
        <v>165</v>
      </c>
      <c r="Z23" s="1136">
        <v>432</v>
      </c>
      <c r="AA23" s="1136">
        <v>219</v>
      </c>
      <c r="AB23" s="1136">
        <v>138</v>
      </c>
      <c r="AC23" s="1136">
        <v>249</v>
      </c>
      <c r="AD23" s="1136">
        <v>141</v>
      </c>
      <c r="AE23" s="1136">
        <v>258</v>
      </c>
      <c r="AF23" s="1136">
        <v>467</v>
      </c>
      <c r="AG23" s="1136">
        <v>89</v>
      </c>
      <c r="AH23" s="1136">
        <v>17424</v>
      </c>
    </row>
    <row r="24" spans="1:34" ht="30">
      <c r="A24" s="1134" t="s">
        <v>106</v>
      </c>
      <c r="B24" s="1136">
        <v>341</v>
      </c>
      <c r="C24" s="1136">
        <v>966</v>
      </c>
      <c r="D24" s="1136">
        <v>400</v>
      </c>
      <c r="E24" s="1136">
        <v>111</v>
      </c>
      <c r="F24" s="1136">
        <v>81</v>
      </c>
      <c r="G24" s="1136">
        <v>139</v>
      </c>
      <c r="H24" s="1136">
        <v>167</v>
      </c>
      <c r="I24" s="1136">
        <v>565</v>
      </c>
      <c r="J24" s="1136">
        <v>144</v>
      </c>
      <c r="K24" s="1136">
        <v>176</v>
      </c>
      <c r="L24" s="1136">
        <v>152</v>
      </c>
      <c r="M24" s="1136">
        <v>934</v>
      </c>
      <c r="N24" s="1136">
        <v>201</v>
      </c>
      <c r="O24" s="1136">
        <v>269</v>
      </c>
      <c r="P24" s="1136">
        <v>108</v>
      </c>
      <c r="Q24" s="1136">
        <v>89</v>
      </c>
      <c r="R24" s="1136">
        <v>2852</v>
      </c>
      <c r="S24" s="1135"/>
      <c r="T24" s="1136">
        <v>62</v>
      </c>
      <c r="U24" s="1136">
        <v>54</v>
      </c>
      <c r="V24" s="1136">
        <v>85</v>
      </c>
      <c r="W24" s="1136">
        <v>46</v>
      </c>
      <c r="X24" s="1136">
        <v>101</v>
      </c>
      <c r="Y24" s="1136">
        <v>181</v>
      </c>
      <c r="Z24" s="1136">
        <v>137</v>
      </c>
      <c r="AA24" s="1136">
        <v>79</v>
      </c>
      <c r="AB24" s="1136">
        <v>95</v>
      </c>
      <c r="AC24" s="1136">
        <v>79</v>
      </c>
      <c r="AD24" s="1136">
        <v>70</v>
      </c>
      <c r="AE24" s="1136">
        <v>154</v>
      </c>
      <c r="AF24" s="1136">
        <v>163</v>
      </c>
      <c r="AG24" s="1136">
        <v>64</v>
      </c>
      <c r="AH24" s="1136">
        <v>9065</v>
      </c>
    </row>
    <row r="25" spans="1:34" ht="35.4">
      <c r="A25" s="1134" t="s">
        <v>107</v>
      </c>
      <c r="B25" s="1136">
        <v>5960</v>
      </c>
      <c r="C25" s="1136">
        <v>7863</v>
      </c>
      <c r="D25" s="1136">
        <v>1378</v>
      </c>
      <c r="E25" s="1136">
        <v>350</v>
      </c>
      <c r="F25" s="1136">
        <v>231</v>
      </c>
      <c r="G25" s="1136">
        <v>257</v>
      </c>
      <c r="H25" s="1136">
        <v>370</v>
      </c>
      <c r="I25" s="1136">
        <v>337</v>
      </c>
      <c r="J25" s="1136">
        <v>486</v>
      </c>
      <c r="K25" s="1136">
        <v>476</v>
      </c>
      <c r="L25" s="1136">
        <v>829</v>
      </c>
      <c r="M25" s="1136">
        <v>376</v>
      </c>
      <c r="N25" s="1136">
        <v>121</v>
      </c>
      <c r="O25" s="1136">
        <v>360</v>
      </c>
      <c r="P25" s="1136">
        <v>187</v>
      </c>
      <c r="Q25" s="1136">
        <v>347</v>
      </c>
      <c r="R25" s="1136">
        <v>578</v>
      </c>
      <c r="S25" s="1136">
        <v>495</v>
      </c>
      <c r="T25" s="1135"/>
      <c r="U25" s="1136">
        <v>2144</v>
      </c>
      <c r="V25" s="1136">
        <v>520</v>
      </c>
      <c r="W25" s="1136">
        <v>727</v>
      </c>
      <c r="X25" s="1136">
        <v>2124</v>
      </c>
      <c r="Y25" s="1136">
        <v>509</v>
      </c>
      <c r="Z25" s="1136">
        <v>461</v>
      </c>
      <c r="AA25" s="1136">
        <v>402</v>
      </c>
      <c r="AB25" s="1136">
        <v>317</v>
      </c>
      <c r="AC25" s="1136">
        <v>204</v>
      </c>
      <c r="AD25" s="1136">
        <v>200</v>
      </c>
      <c r="AE25" s="1136">
        <v>405</v>
      </c>
      <c r="AF25" s="1136">
        <v>456</v>
      </c>
      <c r="AG25" s="1136">
        <v>70</v>
      </c>
      <c r="AH25" s="1136">
        <v>29540</v>
      </c>
    </row>
    <row r="26" spans="1:34" ht="30">
      <c r="A26" s="1134" t="s">
        <v>108</v>
      </c>
      <c r="B26" s="1136">
        <v>362</v>
      </c>
      <c r="C26" s="1136">
        <v>575</v>
      </c>
      <c r="D26" s="1136">
        <v>291</v>
      </c>
      <c r="E26" s="1136">
        <v>51</v>
      </c>
      <c r="F26" s="1136">
        <v>39</v>
      </c>
      <c r="G26" s="1136">
        <v>75</v>
      </c>
      <c r="H26" s="1136">
        <v>106</v>
      </c>
      <c r="I26" s="1136">
        <v>103</v>
      </c>
      <c r="J26" s="1136">
        <v>88</v>
      </c>
      <c r="K26" s="1136">
        <v>488</v>
      </c>
      <c r="L26" s="1136">
        <v>232</v>
      </c>
      <c r="M26" s="1136">
        <v>111</v>
      </c>
      <c r="N26" s="1136">
        <v>110</v>
      </c>
      <c r="O26" s="1136">
        <v>200</v>
      </c>
      <c r="P26" s="1136">
        <v>547</v>
      </c>
      <c r="Q26" s="1136">
        <v>250</v>
      </c>
      <c r="R26" s="1136">
        <v>73</v>
      </c>
      <c r="S26" s="1136">
        <v>64</v>
      </c>
      <c r="T26" s="1136">
        <v>1007</v>
      </c>
      <c r="U26" s="1135"/>
      <c r="V26" s="1136">
        <v>1066</v>
      </c>
      <c r="W26" s="1136">
        <v>678</v>
      </c>
      <c r="X26" s="1136">
        <v>148</v>
      </c>
      <c r="Y26" s="1136">
        <v>285</v>
      </c>
      <c r="Z26" s="1136">
        <v>334</v>
      </c>
      <c r="AA26" s="1136">
        <v>231</v>
      </c>
      <c r="AB26" s="1136">
        <v>244</v>
      </c>
      <c r="AC26" s="1136">
        <v>189</v>
      </c>
      <c r="AD26" s="1136">
        <v>100</v>
      </c>
      <c r="AE26" s="1136">
        <v>217</v>
      </c>
      <c r="AF26" s="1136">
        <v>80</v>
      </c>
      <c r="AG26" s="1136">
        <v>56</v>
      </c>
      <c r="AH26" s="1136">
        <v>8400</v>
      </c>
    </row>
    <row r="27" spans="1:34" ht="35.4">
      <c r="A27" s="1134" t="s">
        <v>109</v>
      </c>
      <c r="B27" s="1136">
        <v>1361</v>
      </c>
      <c r="C27" s="1136">
        <v>2071</v>
      </c>
      <c r="D27" s="1136">
        <v>1230</v>
      </c>
      <c r="E27" s="1136">
        <v>421</v>
      </c>
      <c r="F27" s="1136">
        <v>322</v>
      </c>
      <c r="G27" s="1136">
        <v>327</v>
      </c>
      <c r="H27" s="1136">
        <v>668</v>
      </c>
      <c r="I27" s="1136">
        <v>408</v>
      </c>
      <c r="J27" s="1136">
        <v>419</v>
      </c>
      <c r="K27" s="1136">
        <v>843</v>
      </c>
      <c r="L27" s="1136">
        <v>417</v>
      </c>
      <c r="M27" s="1136">
        <v>767</v>
      </c>
      <c r="N27" s="1136">
        <v>1869</v>
      </c>
      <c r="O27" s="1136">
        <v>3608</v>
      </c>
      <c r="P27" s="1136">
        <v>5976</v>
      </c>
      <c r="Q27" s="1136">
        <v>1821</v>
      </c>
      <c r="R27" s="1136">
        <v>496</v>
      </c>
      <c r="S27" s="1136">
        <v>573</v>
      </c>
      <c r="T27" s="1136">
        <v>818</v>
      </c>
      <c r="U27" s="1136">
        <v>5522</v>
      </c>
      <c r="V27" s="1135"/>
      <c r="W27" s="1136">
        <v>4210</v>
      </c>
      <c r="X27" s="1136">
        <v>882</v>
      </c>
      <c r="Y27" s="1136">
        <v>578</v>
      </c>
      <c r="Z27" s="1136">
        <v>857</v>
      </c>
      <c r="AA27" s="1136">
        <v>507</v>
      </c>
      <c r="AB27" s="1136">
        <v>428</v>
      </c>
      <c r="AC27" s="1136">
        <v>462</v>
      </c>
      <c r="AD27" s="1136">
        <v>287</v>
      </c>
      <c r="AE27" s="1136">
        <v>499</v>
      </c>
      <c r="AF27" s="1136">
        <v>1955</v>
      </c>
      <c r="AG27" s="1136">
        <v>98</v>
      </c>
      <c r="AH27" s="1136">
        <v>40700</v>
      </c>
    </row>
    <row r="28" spans="1:34" ht="30">
      <c r="A28" s="1134" t="s">
        <v>110</v>
      </c>
      <c r="B28" s="1136">
        <v>115</v>
      </c>
      <c r="C28" s="1136">
        <v>295</v>
      </c>
      <c r="D28" s="1136">
        <v>123</v>
      </c>
      <c r="E28" s="1136">
        <v>58</v>
      </c>
      <c r="F28" s="1136">
        <v>26</v>
      </c>
      <c r="G28" s="1136">
        <v>48</v>
      </c>
      <c r="H28" s="1136">
        <v>94</v>
      </c>
      <c r="I28" s="1136">
        <v>72</v>
      </c>
      <c r="J28" s="1136">
        <v>53</v>
      </c>
      <c r="K28" s="1136">
        <v>58</v>
      </c>
      <c r="L28" s="1136">
        <v>53</v>
      </c>
      <c r="M28" s="1136">
        <v>90</v>
      </c>
      <c r="N28" s="1136">
        <v>622</v>
      </c>
      <c r="O28" s="1136">
        <v>496</v>
      </c>
      <c r="P28" s="1136">
        <v>1089</v>
      </c>
      <c r="Q28" s="1136">
        <v>305</v>
      </c>
      <c r="R28" s="1136">
        <v>83</v>
      </c>
      <c r="S28" s="1136">
        <v>54</v>
      </c>
      <c r="T28" s="1136">
        <v>659</v>
      </c>
      <c r="U28" s="1136">
        <v>1078</v>
      </c>
      <c r="V28" s="1136">
        <v>1758</v>
      </c>
      <c r="W28" s="1135"/>
      <c r="X28" s="1136">
        <v>762</v>
      </c>
      <c r="Y28" s="1136">
        <v>118</v>
      </c>
      <c r="Z28" s="1136">
        <v>564</v>
      </c>
      <c r="AA28" s="1136">
        <v>133</v>
      </c>
      <c r="AB28" s="1136">
        <v>103</v>
      </c>
      <c r="AC28" s="1136">
        <v>98</v>
      </c>
      <c r="AD28" s="1136">
        <v>49</v>
      </c>
      <c r="AE28" s="1136">
        <v>86</v>
      </c>
      <c r="AF28" s="1136">
        <v>143</v>
      </c>
      <c r="AG28" s="1136">
        <v>64</v>
      </c>
      <c r="AH28" s="1136">
        <v>9349</v>
      </c>
    </row>
    <row r="29" spans="1:34" ht="35.4">
      <c r="A29" s="1134" t="s">
        <v>111</v>
      </c>
      <c r="B29" s="1136">
        <v>664</v>
      </c>
      <c r="C29" s="1136">
        <v>2004</v>
      </c>
      <c r="D29" s="1136">
        <v>561</v>
      </c>
      <c r="E29" s="1136">
        <v>154</v>
      </c>
      <c r="F29" s="1136">
        <v>109</v>
      </c>
      <c r="G29" s="1136">
        <v>168</v>
      </c>
      <c r="H29" s="1136">
        <v>211</v>
      </c>
      <c r="I29" s="1136">
        <v>206</v>
      </c>
      <c r="J29" s="1136">
        <v>191</v>
      </c>
      <c r="K29" s="1136">
        <v>172</v>
      </c>
      <c r="L29" s="1136">
        <v>187</v>
      </c>
      <c r="M29" s="1136">
        <v>181</v>
      </c>
      <c r="N29" s="1136">
        <v>119</v>
      </c>
      <c r="O29" s="1136">
        <v>177</v>
      </c>
      <c r="P29" s="1136">
        <v>156</v>
      </c>
      <c r="Q29" s="1136">
        <v>249</v>
      </c>
      <c r="R29" s="1136">
        <v>187</v>
      </c>
      <c r="S29" s="1136">
        <v>257</v>
      </c>
      <c r="T29" s="1136">
        <v>3072</v>
      </c>
      <c r="U29" s="1136">
        <v>337</v>
      </c>
      <c r="V29" s="1136">
        <v>304</v>
      </c>
      <c r="W29" s="1136">
        <v>910</v>
      </c>
      <c r="X29" s="1135"/>
      <c r="Y29" s="1136">
        <v>330</v>
      </c>
      <c r="Z29" s="1136">
        <v>1012</v>
      </c>
      <c r="AA29" s="1136">
        <v>1310</v>
      </c>
      <c r="AB29" s="1136">
        <v>216</v>
      </c>
      <c r="AC29" s="1136">
        <v>98</v>
      </c>
      <c r="AD29" s="1136">
        <v>148</v>
      </c>
      <c r="AE29" s="1136">
        <v>246</v>
      </c>
      <c r="AF29" s="1136">
        <v>259</v>
      </c>
      <c r="AG29" s="1136">
        <v>84</v>
      </c>
      <c r="AH29" s="1136">
        <v>14279</v>
      </c>
    </row>
    <row r="30" spans="1:34" ht="40.799999999999997">
      <c r="A30" s="1134" t="s">
        <v>112</v>
      </c>
      <c r="B30" s="1136">
        <v>4112</v>
      </c>
      <c r="C30" s="1136">
        <v>18435</v>
      </c>
      <c r="D30" s="1136">
        <v>12008</v>
      </c>
      <c r="E30" s="1136">
        <v>1324</v>
      </c>
      <c r="F30" s="1136">
        <v>888</v>
      </c>
      <c r="G30" s="1136">
        <v>1269</v>
      </c>
      <c r="H30" s="1136">
        <v>1501</v>
      </c>
      <c r="I30" s="1136">
        <v>1276</v>
      </c>
      <c r="J30" s="1136">
        <v>1507</v>
      </c>
      <c r="K30" s="1136">
        <v>1700</v>
      </c>
      <c r="L30" s="1136">
        <v>1842</v>
      </c>
      <c r="M30" s="1136">
        <v>1822</v>
      </c>
      <c r="N30" s="1136">
        <v>733</v>
      </c>
      <c r="O30" s="1136">
        <v>1247</v>
      </c>
      <c r="P30" s="1136">
        <v>1562</v>
      </c>
      <c r="Q30" s="1136">
        <v>3139</v>
      </c>
      <c r="R30" s="1136">
        <v>2184</v>
      </c>
      <c r="S30" s="1136">
        <v>3543</v>
      </c>
      <c r="T30" s="1136">
        <v>2641</v>
      </c>
      <c r="U30" s="1136">
        <v>2786</v>
      </c>
      <c r="V30" s="1136">
        <v>1725</v>
      </c>
      <c r="W30" s="1136">
        <v>742</v>
      </c>
      <c r="X30" s="1136">
        <v>1817</v>
      </c>
      <c r="Y30" s="1135"/>
      <c r="Z30" s="1136">
        <v>6424</v>
      </c>
      <c r="AA30" s="1136">
        <v>4914</v>
      </c>
      <c r="AB30" s="1136">
        <v>6966</v>
      </c>
      <c r="AC30" s="1136">
        <v>3921</v>
      </c>
      <c r="AD30" s="1136">
        <v>5630</v>
      </c>
      <c r="AE30" s="1136">
        <v>2261</v>
      </c>
      <c r="AF30" s="1136">
        <v>4827</v>
      </c>
      <c r="AG30" s="1136">
        <v>111</v>
      </c>
      <c r="AH30" s="1136">
        <v>104857</v>
      </c>
    </row>
    <row r="31" spans="1:34" ht="35.4">
      <c r="A31" s="1134" t="s">
        <v>113</v>
      </c>
      <c r="B31" s="1136">
        <v>1356</v>
      </c>
      <c r="C31" s="1136">
        <v>3360</v>
      </c>
      <c r="D31" s="1136">
        <v>1582</v>
      </c>
      <c r="E31" s="1136">
        <v>1331</v>
      </c>
      <c r="F31" s="1136">
        <v>1196</v>
      </c>
      <c r="G31" s="1136">
        <v>1277</v>
      </c>
      <c r="H31" s="1136">
        <v>1079</v>
      </c>
      <c r="I31" s="1136">
        <v>1392</v>
      </c>
      <c r="J31" s="1136">
        <v>1161</v>
      </c>
      <c r="K31" s="1136">
        <v>1492</v>
      </c>
      <c r="L31" s="1136">
        <v>1269</v>
      </c>
      <c r="M31" s="1136">
        <v>1331</v>
      </c>
      <c r="N31" s="1136">
        <v>1363</v>
      </c>
      <c r="O31" s="1136">
        <v>1733</v>
      </c>
      <c r="P31" s="1136">
        <v>4824</v>
      </c>
      <c r="Q31" s="1136">
        <v>2494</v>
      </c>
      <c r="R31" s="1136">
        <v>1146</v>
      </c>
      <c r="S31" s="1136">
        <v>993</v>
      </c>
      <c r="T31" s="1136">
        <v>2851</v>
      </c>
      <c r="U31" s="1136">
        <v>4363</v>
      </c>
      <c r="V31" s="1136">
        <v>2517</v>
      </c>
      <c r="W31" s="1136">
        <v>7035</v>
      </c>
      <c r="X31" s="1136">
        <v>6682</v>
      </c>
      <c r="Y31" s="1136">
        <v>3972</v>
      </c>
      <c r="Z31" s="1135"/>
      <c r="AA31" s="1136">
        <v>12574</v>
      </c>
      <c r="AB31" s="1136">
        <v>4561</v>
      </c>
      <c r="AC31" s="1136">
        <v>3669</v>
      </c>
      <c r="AD31" s="1136">
        <v>2229</v>
      </c>
      <c r="AE31" s="1136">
        <v>4637</v>
      </c>
      <c r="AF31" s="1136">
        <v>1936</v>
      </c>
      <c r="AG31" s="1136">
        <v>210</v>
      </c>
      <c r="AH31" s="1136">
        <v>87615</v>
      </c>
    </row>
    <row r="32" spans="1:34" ht="35.4">
      <c r="A32" s="1134" t="s">
        <v>114</v>
      </c>
      <c r="B32" s="1136">
        <v>1298</v>
      </c>
      <c r="C32" s="1136">
        <v>3004</v>
      </c>
      <c r="D32" s="1136">
        <v>1482</v>
      </c>
      <c r="E32" s="1136">
        <v>406</v>
      </c>
      <c r="F32" s="1136">
        <v>361</v>
      </c>
      <c r="G32" s="1136">
        <v>351</v>
      </c>
      <c r="H32" s="1136">
        <v>437</v>
      </c>
      <c r="I32" s="1136">
        <v>424</v>
      </c>
      <c r="J32" s="1136">
        <v>417</v>
      </c>
      <c r="K32" s="1136">
        <v>607</v>
      </c>
      <c r="L32" s="1136">
        <v>648</v>
      </c>
      <c r="M32" s="1136">
        <v>768</v>
      </c>
      <c r="N32" s="1136">
        <v>731</v>
      </c>
      <c r="O32" s="1136">
        <v>598</v>
      </c>
      <c r="P32" s="1136">
        <v>1131</v>
      </c>
      <c r="Q32" s="1136">
        <v>840</v>
      </c>
      <c r="R32" s="1136">
        <v>1063</v>
      </c>
      <c r="S32" s="1136">
        <v>723</v>
      </c>
      <c r="T32" s="1136">
        <v>1727</v>
      </c>
      <c r="U32" s="1136">
        <v>4032</v>
      </c>
      <c r="V32" s="1136">
        <v>1128</v>
      </c>
      <c r="W32" s="1136">
        <v>844</v>
      </c>
      <c r="X32" s="1136">
        <v>5365</v>
      </c>
      <c r="Y32" s="1136">
        <v>2658</v>
      </c>
      <c r="Z32" s="1136">
        <v>7097</v>
      </c>
      <c r="AA32" s="1135"/>
      <c r="AB32" s="1136">
        <v>3410</v>
      </c>
      <c r="AC32" s="1136">
        <v>1350</v>
      </c>
      <c r="AD32" s="1136">
        <v>1021</v>
      </c>
      <c r="AE32" s="1136">
        <v>1700</v>
      </c>
      <c r="AF32" s="1136">
        <v>1244</v>
      </c>
      <c r="AG32" s="1136">
        <v>129</v>
      </c>
      <c r="AH32" s="1136">
        <v>46994</v>
      </c>
    </row>
    <row r="33" spans="1:34" ht="35.4">
      <c r="A33" s="1134" t="s">
        <v>115</v>
      </c>
      <c r="B33" s="1136">
        <v>1451</v>
      </c>
      <c r="C33" s="1136">
        <v>3631</v>
      </c>
      <c r="D33" s="1136">
        <v>1589</v>
      </c>
      <c r="E33" s="1136">
        <v>644</v>
      </c>
      <c r="F33" s="1136">
        <v>688</v>
      </c>
      <c r="G33" s="1136">
        <v>710</v>
      </c>
      <c r="H33" s="1136">
        <v>697</v>
      </c>
      <c r="I33" s="1136">
        <v>901</v>
      </c>
      <c r="J33" s="1136">
        <v>756</v>
      </c>
      <c r="K33" s="1136">
        <v>1249</v>
      </c>
      <c r="L33" s="1136">
        <v>988</v>
      </c>
      <c r="M33" s="1136">
        <v>915</v>
      </c>
      <c r="N33" s="1136">
        <v>1226</v>
      </c>
      <c r="O33" s="1136">
        <v>644</v>
      </c>
      <c r="P33" s="1136">
        <v>1034</v>
      </c>
      <c r="Q33" s="1136">
        <v>3925</v>
      </c>
      <c r="R33" s="1136">
        <v>687</v>
      </c>
      <c r="S33" s="1136">
        <v>858</v>
      </c>
      <c r="T33" s="1136">
        <v>1434</v>
      </c>
      <c r="U33" s="1136">
        <v>2733</v>
      </c>
      <c r="V33" s="1136">
        <v>1376</v>
      </c>
      <c r="W33" s="1136">
        <v>741</v>
      </c>
      <c r="X33" s="1136">
        <v>1324</v>
      </c>
      <c r="Y33" s="1136">
        <v>5262</v>
      </c>
      <c r="Z33" s="1136">
        <v>7690</v>
      </c>
      <c r="AA33" s="1136">
        <v>6408</v>
      </c>
      <c r="AB33" s="1135"/>
      <c r="AC33" s="1136">
        <v>3829</v>
      </c>
      <c r="AD33" s="1136">
        <v>3973</v>
      </c>
      <c r="AE33" s="1136">
        <v>2228</v>
      </c>
      <c r="AF33" s="1136">
        <v>2076</v>
      </c>
      <c r="AG33" s="1136">
        <v>137</v>
      </c>
      <c r="AH33" s="1136">
        <v>61804</v>
      </c>
    </row>
    <row r="34" spans="1:34" ht="35.4">
      <c r="A34" s="1134" t="s">
        <v>116</v>
      </c>
      <c r="B34" s="1136">
        <v>418</v>
      </c>
      <c r="C34" s="1136">
        <v>973</v>
      </c>
      <c r="D34" s="1136">
        <v>549</v>
      </c>
      <c r="E34" s="1136">
        <v>383</v>
      </c>
      <c r="F34" s="1136">
        <v>463</v>
      </c>
      <c r="G34" s="1136">
        <v>468</v>
      </c>
      <c r="H34" s="1136">
        <v>468</v>
      </c>
      <c r="I34" s="1136">
        <v>2608</v>
      </c>
      <c r="J34" s="1136">
        <v>324</v>
      </c>
      <c r="K34" s="1136">
        <v>459</v>
      </c>
      <c r="L34" s="1136">
        <v>368</v>
      </c>
      <c r="M34" s="1136">
        <v>1168</v>
      </c>
      <c r="N34" s="1136">
        <v>619</v>
      </c>
      <c r="O34" s="1136">
        <v>800</v>
      </c>
      <c r="P34" s="1136">
        <v>2024</v>
      </c>
      <c r="Q34" s="1136">
        <v>979</v>
      </c>
      <c r="R34" s="1136">
        <v>206</v>
      </c>
      <c r="S34" s="1136">
        <v>319</v>
      </c>
      <c r="T34" s="1136">
        <v>429</v>
      </c>
      <c r="U34" s="1136">
        <v>1405</v>
      </c>
      <c r="V34" s="1136">
        <v>1017</v>
      </c>
      <c r="W34" s="1136">
        <v>313</v>
      </c>
      <c r="X34" s="1136">
        <v>6020</v>
      </c>
      <c r="Y34" s="1136">
        <v>710</v>
      </c>
      <c r="Z34" s="1136">
        <v>1100</v>
      </c>
      <c r="AA34" s="1136">
        <v>615</v>
      </c>
      <c r="AB34" s="1136">
        <v>1809</v>
      </c>
      <c r="AC34" s="1135"/>
      <c r="AD34" s="1136">
        <v>2412</v>
      </c>
      <c r="AE34" s="1136">
        <v>1507</v>
      </c>
      <c r="AF34" s="1136">
        <v>8329</v>
      </c>
      <c r="AG34" s="1136">
        <v>164</v>
      </c>
      <c r="AH34" s="1136">
        <v>39426</v>
      </c>
    </row>
    <row r="35" spans="1:34" ht="35.4">
      <c r="A35" s="1134" t="s">
        <v>117</v>
      </c>
      <c r="B35" s="1136">
        <v>612</v>
      </c>
      <c r="C35" s="1136">
        <v>1278</v>
      </c>
      <c r="D35" s="1136">
        <v>715</v>
      </c>
      <c r="E35" s="1136">
        <v>395</v>
      </c>
      <c r="F35" s="1136">
        <v>275</v>
      </c>
      <c r="G35" s="1136">
        <v>351</v>
      </c>
      <c r="H35" s="1136">
        <v>338</v>
      </c>
      <c r="I35" s="1136">
        <v>567</v>
      </c>
      <c r="J35" s="1136">
        <v>368</v>
      </c>
      <c r="K35" s="1136">
        <v>388</v>
      </c>
      <c r="L35" s="1136">
        <v>302</v>
      </c>
      <c r="M35" s="1136">
        <v>449</v>
      </c>
      <c r="N35" s="1136">
        <v>820</v>
      </c>
      <c r="O35" s="1136">
        <v>291</v>
      </c>
      <c r="P35" s="1136">
        <v>493</v>
      </c>
      <c r="Q35" s="1136">
        <v>1200</v>
      </c>
      <c r="R35" s="1136">
        <v>254</v>
      </c>
      <c r="S35" s="1136">
        <v>369</v>
      </c>
      <c r="T35" s="1136">
        <v>457</v>
      </c>
      <c r="U35" s="1136">
        <v>1076</v>
      </c>
      <c r="V35" s="1136">
        <v>511</v>
      </c>
      <c r="W35" s="1136">
        <v>232</v>
      </c>
      <c r="X35" s="1136">
        <v>277</v>
      </c>
      <c r="Y35" s="1136">
        <v>2031</v>
      </c>
      <c r="Z35" s="1136">
        <v>1047</v>
      </c>
      <c r="AA35" s="1136">
        <v>660</v>
      </c>
      <c r="AB35" s="1136">
        <v>2212</v>
      </c>
      <c r="AC35" s="1136">
        <v>3952</v>
      </c>
      <c r="AD35" s="1135"/>
      <c r="AE35" s="1136">
        <v>2054</v>
      </c>
      <c r="AF35" s="1136">
        <v>545</v>
      </c>
      <c r="AG35" s="1136">
        <v>102</v>
      </c>
      <c r="AH35" s="1136">
        <v>24621</v>
      </c>
    </row>
    <row r="36" spans="1:34" ht="35.4">
      <c r="A36" s="1134" t="s">
        <v>118</v>
      </c>
      <c r="B36" s="1136">
        <v>6587</v>
      </c>
      <c r="C36" s="1136">
        <v>10344</v>
      </c>
      <c r="D36" s="1136">
        <v>11908</v>
      </c>
      <c r="E36" s="1136">
        <v>3120</v>
      </c>
      <c r="F36" s="1136">
        <v>2068</v>
      </c>
      <c r="G36" s="1136">
        <v>3114</v>
      </c>
      <c r="H36" s="1136">
        <v>2457</v>
      </c>
      <c r="I36" s="1136">
        <v>3058</v>
      </c>
      <c r="J36" s="1136">
        <v>2911</v>
      </c>
      <c r="K36" s="1136">
        <v>2724</v>
      </c>
      <c r="L36" s="1136">
        <v>3014</v>
      </c>
      <c r="M36" s="1136">
        <v>2248</v>
      </c>
      <c r="N36" s="1136">
        <v>844</v>
      </c>
      <c r="O36" s="1136">
        <v>1451</v>
      </c>
      <c r="P36" s="1136">
        <v>1465</v>
      </c>
      <c r="Q36" s="1136">
        <v>2123</v>
      </c>
      <c r="R36" s="1136">
        <v>2790</v>
      </c>
      <c r="S36" s="1136">
        <v>2629</v>
      </c>
      <c r="T36" s="1136">
        <v>1827</v>
      </c>
      <c r="U36" s="1136">
        <v>1798</v>
      </c>
      <c r="V36" s="1136">
        <v>1443</v>
      </c>
      <c r="W36" s="1136">
        <v>505</v>
      </c>
      <c r="X36" s="1136">
        <v>1143</v>
      </c>
      <c r="Y36" s="1136">
        <v>2183</v>
      </c>
      <c r="Z36" s="1136">
        <v>2385</v>
      </c>
      <c r="AA36" s="1136">
        <v>1373</v>
      </c>
      <c r="AB36" s="1136">
        <v>1508</v>
      </c>
      <c r="AC36" s="1136">
        <v>1449</v>
      </c>
      <c r="AD36" s="1136">
        <v>2508</v>
      </c>
      <c r="AE36" s="1135"/>
      <c r="AF36" s="1136">
        <v>5197</v>
      </c>
      <c r="AG36" s="1136">
        <v>101</v>
      </c>
      <c r="AH36" s="1136">
        <v>88275</v>
      </c>
    </row>
    <row r="37" spans="1:34" ht="48.6">
      <c r="A37" s="1137" t="s">
        <v>18</v>
      </c>
      <c r="B37" s="1136">
        <v>91955</v>
      </c>
      <c r="C37" s="1136">
        <v>128402</v>
      </c>
      <c r="D37" s="1136">
        <v>81512</v>
      </c>
      <c r="E37" s="1136">
        <v>40217</v>
      </c>
      <c r="F37" s="1136">
        <v>29640</v>
      </c>
      <c r="G37" s="1136">
        <v>36642</v>
      </c>
      <c r="H37" s="1136">
        <v>42539</v>
      </c>
      <c r="I37" s="1136">
        <v>41641</v>
      </c>
      <c r="J37" s="1136">
        <v>45205</v>
      </c>
      <c r="K37" s="1136">
        <v>48597</v>
      </c>
      <c r="L37" s="1136">
        <v>42341</v>
      </c>
      <c r="M37" s="1136">
        <v>39007</v>
      </c>
      <c r="N37" s="1136">
        <v>36592</v>
      </c>
      <c r="O37" s="1136">
        <v>27887</v>
      </c>
      <c r="P37" s="1136">
        <v>33829</v>
      </c>
      <c r="Q37" s="1136">
        <v>48618</v>
      </c>
      <c r="R37" s="1136">
        <v>41981</v>
      </c>
      <c r="S37" s="1136">
        <v>49931</v>
      </c>
      <c r="T37" s="1136">
        <v>33434</v>
      </c>
      <c r="U37" s="1136">
        <v>41418</v>
      </c>
      <c r="V37" s="1136">
        <v>28775</v>
      </c>
      <c r="W37" s="1136">
        <v>22009</v>
      </c>
      <c r="X37" s="1136">
        <v>40047</v>
      </c>
      <c r="Y37" s="1136">
        <v>38609</v>
      </c>
      <c r="Z37" s="1136">
        <v>43431</v>
      </c>
      <c r="AA37" s="1136">
        <v>40149</v>
      </c>
      <c r="AB37" s="1136">
        <v>33869</v>
      </c>
      <c r="AC37" s="1136">
        <v>28457</v>
      </c>
      <c r="AD37" s="1136">
        <v>29742</v>
      </c>
      <c r="AE37" s="1136">
        <v>34855</v>
      </c>
      <c r="AF37" s="1136">
        <v>58824</v>
      </c>
      <c r="AG37" s="1136">
        <v>2773</v>
      </c>
      <c r="AH37" s="1136">
        <v>1382928</v>
      </c>
    </row>
    <row r="38" spans="1:34">
      <c r="A38" s="1138" t="s">
        <v>10</v>
      </c>
      <c r="B38" s="1128"/>
      <c r="C38" s="1128"/>
      <c r="D38" s="1128"/>
      <c r="E38" s="1128"/>
      <c r="F38" s="1128"/>
      <c r="G38" s="1128"/>
      <c r="H38" s="1128"/>
      <c r="I38" s="1128"/>
      <c r="J38" s="1128"/>
      <c r="K38" s="1128"/>
      <c r="L38" s="1128"/>
      <c r="M38" s="1128"/>
      <c r="N38" s="1128"/>
      <c r="O38" s="1128"/>
      <c r="P38" s="1128"/>
      <c r="Q38" s="1128"/>
      <c r="R38" s="1128"/>
      <c r="S38" s="1128"/>
      <c r="T38" s="1128"/>
      <c r="U38" s="1128"/>
      <c r="V38" s="1128"/>
      <c r="W38" s="1128"/>
      <c r="X38" s="1128"/>
      <c r="Y38" s="1128"/>
      <c r="Z38" s="1128"/>
      <c r="AA38" s="1128"/>
      <c r="AB38" s="1128"/>
      <c r="AC38" s="1128"/>
      <c r="AD38" s="1128"/>
      <c r="AE38" s="1128"/>
      <c r="AF38" s="1128"/>
      <c r="AG38" s="1128"/>
      <c r="AH38" s="1128"/>
    </row>
  </sheetData>
  <mergeCells count="1">
    <mergeCell ref="B4:AH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8"/>
  <sheetViews>
    <sheetView workbookViewId="0">
      <selection activeCell="A3" sqref="A3"/>
    </sheetView>
  </sheetViews>
  <sheetFormatPr defaultColWidth="9.109375" defaultRowHeight="14.4"/>
  <cols>
    <col min="1" max="1" width="13.109375" style="778" customWidth="1"/>
    <col min="2" max="16384" width="9.109375" style="778"/>
  </cols>
  <sheetData>
    <row r="3" spans="1:34">
      <c r="A3" s="1121" t="s">
        <v>484</v>
      </c>
      <c r="B3" s="1122"/>
      <c r="C3" s="1122"/>
      <c r="D3" s="1122"/>
      <c r="E3" s="1122"/>
      <c r="F3" s="1122"/>
      <c r="G3" s="1122"/>
      <c r="H3" s="1122"/>
      <c r="I3" s="1122"/>
      <c r="J3" s="1122"/>
      <c r="K3" s="1122"/>
      <c r="L3" s="1122"/>
      <c r="M3" s="1122"/>
      <c r="N3" s="1122"/>
      <c r="O3" s="1122"/>
      <c r="P3" s="1122"/>
      <c r="Q3" s="1122"/>
      <c r="R3" s="1122"/>
      <c r="S3" s="1122"/>
      <c r="T3" s="1122"/>
      <c r="U3" s="1122"/>
      <c r="V3" s="1122"/>
      <c r="W3" s="1122"/>
      <c r="X3" s="1122"/>
      <c r="Y3" s="1122"/>
      <c r="Z3" s="1122"/>
      <c r="AA3" s="1122"/>
      <c r="AB3" s="1122"/>
      <c r="AC3" s="1122"/>
      <c r="AD3" s="1122"/>
      <c r="AE3" s="1122"/>
      <c r="AF3" s="1122"/>
      <c r="AG3" s="1122"/>
      <c r="AH3" s="1122"/>
    </row>
    <row r="4" spans="1:34">
      <c r="A4" s="862"/>
      <c r="B4" s="1224" t="s">
        <v>378</v>
      </c>
      <c r="C4" s="1224" t="s">
        <v>378</v>
      </c>
      <c r="D4" s="1224" t="s">
        <v>378</v>
      </c>
      <c r="E4" s="1224" t="s">
        <v>378</v>
      </c>
      <c r="F4" s="1224" t="s">
        <v>378</v>
      </c>
      <c r="G4" s="1224" t="s">
        <v>378</v>
      </c>
      <c r="H4" s="1224" t="s">
        <v>378</v>
      </c>
      <c r="I4" s="1224" t="s">
        <v>378</v>
      </c>
      <c r="J4" s="1224" t="s">
        <v>378</v>
      </c>
      <c r="K4" s="1224" t="s">
        <v>378</v>
      </c>
      <c r="L4" s="1224" t="s">
        <v>378</v>
      </c>
      <c r="M4" s="1224" t="s">
        <v>378</v>
      </c>
      <c r="N4" s="1224" t="s">
        <v>378</v>
      </c>
      <c r="O4" s="1224" t="s">
        <v>378</v>
      </c>
      <c r="P4" s="1224" t="s">
        <v>378</v>
      </c>
      <c r="Q4" s="1224" t="s">
        <v>378</v>
      </c>
      <c r="R4" s="1224" t="s">
        <v>378</v>
      </c>
      <c r="S4" s="1224" t="s">
        <v>378</v>
      </c>
      <c r="T4" s="1224" t="s">
        <v>378</v>
      </c>
      <c r="U4" s="1224" t="s">
        <v>378</v>
      </c>
      <c r="V4" s="1224" t="s">
        <v>378</v>
      </c>
      <c r="W4" s="1224" t="s">
        <v>378</v>
      </c>
      <c r="X4" s="1224" t="s">
        <v>378</v>
      </c>
      <c r="Y4" s="1224" t="s">
        <v>378</v>
      </c>
      <c r="Z4" s="1224" t="s">
        <v>378</v>
      </c>
      <c r="AA4" s="1224" t="s">
        <v>378</v>
      </c>
      <c r="AB4" s="1224" t="s">
        <v>378</v>
      </c>
      <c r="AC4" s="1224" t="s">
        <v>378</v>
      </c>
      <c r="AD4" s="1224" t="s">
        <v>378</v>
      </c>
      <c r="AE4" s="1224" t="s">
        <v>378</v>
      </c>
      <c r="AF4" s="1224" t="s">
        <v>378</v>
      </c>
      <c r="AG4" s="1224" t="s">
        <v>378</v>
      </c>
      <c r="AH4" s="1224" t="s">
        <v>378</v>
      </c>
    </row>
    <row r="5" spans="1:34">
      <c r="A5" s="864"/>
      <c r="B5" s="1122" t="s">
        <v>191</v>
      </c>
      <c r="C5" s="1122" t="s">
        <v>192</v>
      </c>
      <c r="D5" s="1122" t="s">
        <v>193</v>
      </c>
      <c r="E5" s="1122" t="s">
        <v>194</v>
      </c>
      <c r="F5" s="1122" t="s">
        <v>195</v>
      </c>
      <c r="G5" s="1122" t="s">
        <v>196</v>
      </c>
      <c r="H5" s="1122" t="s">
        <v>197</v>
      </c>
      <c r="I5" s="1122" t="s">
        <v>198</v>
      </c>
      <c r="J5" s="1122" t="s">
        <v>199</v>
      </c>
      <c r="K5" s="1122" t="s">
        <v>200</v>
      </c>
      <c r="L5" s="1122" t="s">
        <v>201</v>
      </c>
      <c r="M5" s="1122" t="s">
        <v>202</v>
      </c>
      <c r="N5" s="1122" t="s">
        <v>203</v>
      </c>
      <c r="O5" s="1122" t="s">
        <v>204</v>
      </c>
      <c r="P5" s="1122" t="s">
        <v>205</v>
      </c>
      <c r="Q5" s="1122" t="s">
        <v>206</v>
      </c>
      <c r="R5" s="1122" t="s">
        <v>207</v>
      </c>
      <c r="S5" s="1122" t="s">
        <v>208</v>
      </c>
      <c r="T5" s="1122" t="s">
        <v>209</v>
      </c>
      <c r="U5" s="1122" t="s">
        <v>210</v>
      </c>
      <c r="V5" s="1122" t="s">
        <v>211</v>
      </c>
      <c r="W5" s="1122" t="s">
        <v>212</v>
      </c>
      <c r="X5" s="1122" t="s">
        <v>213</v>
      </c>
      <c r="Y5" s="1122" t="s">
        <v>214</v>
      </c>
      <c r="Z5" s="1122" t="s">
        <v>215</v>
      </c>
      <c r="AA5" s="1122" t="s">
        <v>216</v>
      </c>
      <c r="AB5" s="1122" t="s">
        <v>217</v>
      </c>
      <c r="AC5" s="1122" t="s">
        <v>218</v>
      </c>
      <c r="AD5" s="1122" t="s">
        <v>219</v>
      </c>
      <c r="AE5" s="1122" t="s">
        <v>220</v>
      </c>
      <c r="AF5" s="1122" t="s">
        <v>55</v>
      </c>
      <c r="AG5" s="1122" t="s">
        <v>185</v>
      </c>
      <c r="AH5" s="1122" t="s">
        <v>25</v>
      </c>
    </row>
    <row r="6" spans="1:34">
      <c r="A6" s="862" t="s">
        <v>152</v>
      </c>
      <c r="B6" s="1123"/>
      <c r="C6" s="1123"/>
      <c r="D6" s="1123"/>
      <c r="E6" s="1123"/>
      <c r="F6" s="1123"/>
      <c r="G6" s="1123"/>
      <c r="H6" s="1123"/>
      <c r="I6" s="1123"/>
      <c r="J6" s="1123"/>
      <c r="K6" s="1123"/>
      <c r="L6" s="1123"/>
      <c r="M6" s="1123"/>
      <c r="N6" s="1123"/>
      <c r="O6" s="1123"/>
      <c r="P6" s="1123"/>
      <c r="Q6" s="1123"/>
      <c r="R6" s="1123"/>
      <c r="S6" s="1123"/>
      <c r="T6" s="1123"/>
      <c r="U6" s="1123"/>
      <c r="V6" s="1123"/>
      <c r="W6" s="1123"/>
      <c r="X6" s="1123"/>
      <c r="Y6" s="1123"/>
      <c r="Z6" s="1123"/>
      <c r="AA6" s="1123"/>
      <c r="AB6" s="1123"/>
      <c r="AC6" s="1123"/>
      <c r="AD6" s="1123"/>
      <c r="AE6" s="1123"/>
      <c r="AF6" s="1123"/>
      <c r="AG6" s="1123"/>
      <c r="AH6" s="1123"/>
    </row>
    <row r="7" spans="1:34" ht="27.6">
      <c r="A7" s="864" t="s">
        <v>89</v>
      </c>
      <c r="B7" s="866"/>
      <c r="C7" s="867">
        <v>10385</v>
      </c>
      <c r="D7" s="867">
        <v>6512</v>
      </c>
      <c r="E7" s="867">
        <v>2006</v>
      </c>
      <c r="F7" s="867">
        <v>1064</v>
      </c>
      <c r="G7" s="867">
        <v>1191</v>
      </c>
      <c r="H7" s="867">
        <v>2009</v>
      </c>
      <c r="I7" s="867">
        <v>1184</v>
      </c>
      <c r="J7" s="867">
        <v>2441</v>
      </c>
      <c r="K7" s="867">
        <v>2577</v>
      </c>
      <c r="L7" s="867">
        <v>3427</v>
      </c>
      <c r="M7" s="867">
        <v>1356</v>
      </c>
      <c r="N7" s="867">
        <v>542</v>
      </c>
      <c r="O7" s="867">
        <v>992</v>
      </c>
      <c r="P7" s="867">
        <v>397</v>
      </c>
      <c r="Q7" s="867">
        <v>1563</v>
      </c>
      <c r="R7" s="867">
        <v>1660</v>
      </c>
      <c r="S7" s="867">
        <v>1511</v>
      </c>
      <c r="T7" s="867">
        <v>1668</v>
      </c>
      <c r="U7" s="867">
        <v>1414</v>
      </c>
      <c r="V7" s="867">
        <v>903</v>
      </c>
      <c r="W7" s="867">
        <v>346</v>
      </c>
      <c r="X7" s="867">
        <v>941</v>
      </c>
      <c r="Y7" s="867">
        <v>1132</v>
      </c>
      <c r="Z7" s="867">
        <v>684</v>
      </c>
      <c r="AA7" s="867">
        <v>655</v>
      </c>
      <c r="AB7" s="867">
        <v>684</v>
      </c>
      <c r="AC7" s="867">
        <v>569</v>
      </c>
      <c r="AD7" s="867">
        <v>711</v>
      </c>
      <c r="AE7" s="867">
        <v>1132</v>
      </c>
      <c r="AF7" s="867">
        <v>1993</v>
      </c>
      <c r="AG7" s="867">
        <v>52</v>
      </c>
      <c r="AH7" s="867">
        <v>53701</v>
      </c>
    </row>
    <row r="8" spans="1:34" ht="31.8">
      <c r="A8" s="864" t="s">
        <v>90</v>
      </c>
      <c r="B8" s="867">
        <v>14029</v>
      </c>
      <c r="C8" s="866"/>
      <c r="D8" s="867">
        <v>12800</v>
      </c>
      <c r="E8" s="867">
        <v>3829</v>
      </c>
      <c r="F8" s="867">
        <v>2254</v>
      </c>
      <c r="G8" s="867">
        <v>2947</v>
      </c>
      <c r="H8" s="867">
        <v>4294</v>
      </c>
      <c r="I8" s="867">
        <v>2964</v>
      </c>
      <c r="J8" s="867">
        <v>4798</v>
      </c>
      <c r="K8" s="867">
        <v>4881</v>
      </c>
      <c r="L8" s="867">
        <v>4774</v>
      </c>
      <c r="M8" s="867">
        <v>3614</v>
      </c>
      <c r="N8" s="867">
        <v>1199</v>
      </c>
      <c r="O8" s="867">
        <v>1884</v>
      </c>
      <c r="P8" s="867">
        <v>1187</v>
      </c>
      <c r="Q8" s="867">
        <v>3932</v>
      </c>
      <c r="R8" s="867">
        <v>6311</v>
      </c>
      <c r="S8" s="867">
        <v>6427</v>
      </c>
      <c r="T8" s="867">
        <v>3681</v>
      </c>
      <c r="U8" s="867">
        <v>2841</v>
      </c>
      <c r="V8" s="867">
        <v>2443</v>
      </c>
      <c r="W8" s="867">
        <v>1021</v>
      </c>
      <c r="X8" s="867">
        <v>3276</v>
      </c>
      <c r="Y8" s="867">
        <v>3922</v>
      </c>
      <c r="Z8" s="867">
        <v>2453</v>
      </c>
      <c r="AA8" s="867">
        <v>1999</v>
      </c>
      <c r="AB8" s="867">
        <v>2144</v>
      </c>
      <c r="AC8" s="867">
        <v>1512</v>
      </c>
      <c r="AD8" s="867">
        <v>2057</v>
      </c>
      <c r="AE8" s="867">
        <v>2478</v>
      </c>
      <c r="AF8" s="867">
        <v>6003</v>
      </c>
      <c r="AG8" s="867">
        <v>136</v>
      </c>
      <c r="AH8" s="867">
        <v>118090</v>
      </c>
    </row>
    <row r="9" spans="1:34" ht="27.6">
      <c r="A9" s="864" t="s">
        <v>91</v>
      </c>
      <c r="B9" s="867">
        <v>9956</v>
      </c>
      <c r="C9" s="867">
        <v>16233</v>
      </c>
      <c r="D9" s="866"/>
      <c r="E9" s="867">
        <v>2489</v>
      </c>
      <c r="F9" s="867">
        <v>1349</v>
      </c>
      <c r="G9" s="867">
        <v>1806</v>
      </c>
      <c r="H9" s="867">
        <v>2842</v>
      </c>
      <c r="I9" s="867">
        <v>1776</v>
      </c>
      <c r="J9" s="867">
        <v>2864</v>
      </c>
      <c r="K9" s="867">
        <v>2898</v>
      </c>
      <c r="L9" s="867">
        <v>2594</v>
      </c>
      <c r="M9" s="867">
        <v>2166</v>
      </c>
      <c r="N9" s="867">
        <v>761</v>
      </c>
      <c r="O9" s="867">
        <v>1426</v>
      </c>
      <c r="P9" s="867">
        <v>705</v>
      </c>
      <c r="Q9" s="867">
        <v>2595</v>
      </c>
      <c r="R9" s="867">
        <v>2199</v>
      </c>
      <c r="S9" s="867">
        <v>2560</v>
      </c>
      <c r="T9" s="867">
        <v>1497</v>
      </c>
      <c r="U9" s="867">
        <v>1591</v>
      </c>
      <c r="V9" s="867">
        <v>1584</v>
      </c>
      <c r="W9" s="867">
        <v>682</v>
      </c>
      <c r="X9" s="867">
        <v>1345</v>
      </c>
      <c r="Y9" s="867">
        <v>2534</v>
      </c>
      <c r="Z9" s="867">
        <v>1733</v>
      </c>
      <c r="AA9" s="867">
        <v>1291</v>
      </c>
      <c r="AB9" s="867">
        <v>1512</v>
      </c>
      <c r="AC9" s="867">
        <v>1149</v>
      </c>
      <c r="AD9" s="867">
        <v>1470</v>
      </c>
      <c r="AE9" s="867">
        <v>2373</v>
      </c>
      <c r="AF9" s="867">
        <v>6347</v>
      </c>
      <c r="AG9" s="867">
        <v>104</v>
      </c>
      <c r="AH9" s="867">
        <v>82431</v>
      </c>
    </row>
    <row r="10" spans="1:34" ht="27.6">
      <c r="A10" s="864" t="s">
        <v>92</v>
      </c>
      <c r="B10" s="867">
        <v>572</v>
      </c>
      <c r="C10" s="867">
        <v>690</v>
      </c>
      <c r="D10" s="867">
        <v>338</v>
      </c>
      <c r="E10" s="866"/>
      <c r="F10" s="867">
        <v>1320</v>
      </c>
      <c r="G10" s="867">
        <v>712</v>
      </c>
      <c r="H10" s="867">
        <v>1612</v>
      </c>
      <c r="I10" s="867">
        <v>1947</v>
      </c>
      <c r="J10" s="867">
        <v>1476</v>
      </c>
      <c r="K10" s="867">
        <v>1400</v>
      </c>
      <c r="L10" s="867">
        <v>221</v>
      </c>
      <c r="M10" s="867">
        <v>544</v>
      </c>
      <c r="N10" s="867">
        <v>122</v>
      </c>
      <c r="O10" s="867">
        <v>110</v>
      </c>
      <c r="P10" s="867">
        <v>36</v>
      </c>
      <c r="Q10" s="867">
        <v>124</v>
      </c>
      <c r="R10" s="867">
        <v>346</v>
      </c>
      <c r="S10" s="867">
        <v>203</v>
      </c>
      <c r="T10" s="867">
        <v>81</v>
      </c>
      <c r="U10" s="867">
        <v>41</v>
      </c>
      <c r="V10" s="867">
        <v>257</v>
      </c>
      <c r="W10" s="867">
        <v>41</v>
      </c>
      <c r="X10" s="867">
        <v>53</v>
      </c>
      <c r="Y10" s="867">
        <v>136</v>
      </c>
      <c r="Z10" s="867">
        <v>176</v>
      </c>
      <c r="AA10" s="867">
        <v>68</v>
      </c>
      <c r="AB10" s="867">
        <v>60</v>
      </c>
      <c r="AC10" s="867">
        <v>69</v>
      </c>
      <c r="AD10" s="867">
        <v>67</v>
      </c>
      <c r="AE10" s="867">
        <v>565</v>
      </c>
      <c r="AF10" s="867">
        <v>157</v>
      </c>
      <c r="AG10" s="867">
        <v>15</v>
      </c>
      <c r="AH10" s="867">
        <v>13559</v>
      </c>
    </row>
    <row r="11" spans="1:34" ht="23.4">
      <c r="A11" s="864" t="s">
        <v>93</v>
      </c>
      <c r="B11" s="867">
        <v>295</v>
      </c>
      <c r="C11" s="867">
        <v>424</v>
      </c>
      <c r="D11" s="867">
        <v>236</v>
      </c>
      <c r="E11" s="867">
        <v>545</v>
      </c>
      <c r="F11" s="866"/>
      <c r="G11" s="867">
        <v>939</v>
      </c>
      <c r="H11" s="867">
        <v>1245</v>
      </c>
      <c r="I11" s="867">
        <v>363</v>
      </c>
      <c r="J11" s="867">
        <v>148</v>
      </c>
      <c r="K11" s="867">
        <v>93</v>
      </c>
      <c r="L11" s="867">
        <v>85</v>
      </c>
      <c r="M11" s="867">
        <v>90</v>
      </c>
      <c r="N11" s="867">
        <v>98</v>
      </c>
      <c r="O11" s="867">
        <v>69</v>
      </c>
      <c r="P11" s="867">
        <v>30</v>
      </c>
      <c r="Q11" s="867">
        <v>46</v>
      </c>
      <c r="R11" s="867">
        <v>193</v>
      </c>
      <c r="S11" s="867">
        <v>127</v>
      </c>
      <c r="T11" s="867">
        <v>45</v>
      </c>
      <c r="U11" s="867">
        <v>19</v>
      </c>
      <c r="V11" s="867">
        <v>35</v>
      </c>
      <c r="W11" s="867">
        <v>20</v>
      </c>
      <c r="X11" s="867">
        <v>44</v>
      </c>
      <c r="Y11" s="867">
        <v>77</v>
      </c>
      <c r="Z11" s="867">
        <v>139</v>
      </c>
      <c r="AA11" s="867">
        <v>51</v>
      </c>
      <c r="AB11" s="867">
        <v>55</v>
      </c>
      <c r="AC11" s="867">
        <v>98</v>
      </c>
      <c r="AD11" s="867">
        <v>37</v>
      </c>
      <c r="AE11" s="867">
        <v>233</v>
      </c>
      <c r="AF11" s="867">
        <v>111</v>
      </c>
      <c r="AG11" s="867">
        <v>15</v>
      </c>
      <c r="AH11" s="867">
        <v>6005</v>
      </c>
    </row>
    <row r="12" spans="1:34" ht="23.4">
      <c r="A12" s="864" t="s">
        <v>94</v>
      </c>
      <c r="B12" s="867">
        <v>150</v>
      </c>
      <c r="C12" s="867">
        <v>311</v>
      </c>
      <c r="D12" s="867">
        <v>160</v>
      </c>
      <c r="E12" s="867">
        <v>132</v>
      </c>
      <c r="F12" s="867">
        <v>264</v>
      </c>
      <c r="G12" s="866"/>
      <c r="H12" s="867">
        <v>560</v>
      </c>
      <c r="I12" s="867">
        <v>505</v>
      </c>
      <c r="J12" s="867">
        <v>56</v>
      </c>
      <c r="K12" s="867">
        <v>72</v>
      </c>
      <c r="L12" s="867">
        <v>47</v>
      </c>
      <c r="M12" s="867">
        <v>69</v>
      </c>
      <c r="N12" s="867">
        <v>36</v>
      </c>
      <c r="O12" s="867">
        <v>45</v>
      </c>
      <c r="P12" s="867">
        <v>27</v>
      </c>
      <c r="Q12" s="867">
        <v>67</v>
      </c>
      <c r="R12" s="867">
        <v>111</v>
      </c>
      <c r="S12" s="867">
        <v>77</v>
      </c>
      <c r="T12" s="867">
        <v>24</v>
      </c>
      <c r="U12" s="867">
        <v>20</v>
      </c>
      <c r="V12" s="867">
        <v>47</v>
      </c>
      <c r="W12" s="867">
        <v>15</v>
      </c>
      <c r="X12" s="867">
        <v>32</v>
      </c>
      <c r="Y12" s="867">
        <v>55</v>
      </c>
      <c r="Z12" s="867">
        <v>99</v>
      </c>
      <c r="AA12" s="867">
        <v>30</v>
      </c>
      <c r="AB12" s="867">
        <v>40</v>
      </c>
      <c r="AC12" s="867">
        <v>42</v>
      </c>
      <c r="AD12" s="867">
        <v>39</v>
      </c>
      <c r="AE12" s="867">
        <v>152</v>
      </c>
      <c r="AF12" s="867">
        <v>30</v>
      </c>
      <c r="AG12" s="867">
        <v>22</v>
      </c>
      <c r="AH12" s="867">
        <v>3336</v>
      </c>
    </row>
    <row r="13" spans="1:34" ht="27.6">
      <c r="A13" s="864" t="s">
        <v>95</v>
      </c>
      <c r="B13" s="867">
        <v>628</v>
      </c>
      <c r="C13" s="867">
        <v>1210</v>
      </c>
      <c r="D13" s="867">
        <v>518</v>
      </c>
      <c r="E13" s="867">
        <v>2162</v>
      </c>
      <c r="F13" s="867">
        <v>3366</v>
      </c>
      <c r="G13" s="867">
        <v>3736</v>
      </c>
      <c r="H13" s="866"/>
      <c r="I13" s="867">
        <v>2914</v>
      </c>
      <c r="J13" s="867">
        <v>339</v>
      </c>
      <c r="K13" s="867">
        <v>687</v>
      </c>
      <c r="L13" s="867">
        <v>239</v>
      </c>
      <c r="M13" s="867">
        <v>281</v>
      </c>
      <c r="N13" s="867">
        <v>98</v>
      </c>
      <c r="O13" s="867">
        <v>168</v>
      </c>
      <c r="P13" s="867">
        <v>45</v>
      </c>
      <c r="Q13" s="867">
        <v>133</v>
      </c>
      <c r="R13" s="867">
        <v>791</v>
      </c>
      <c r="S13" s="867">
        <v>326</v>
      </c>
      <c r="T13" s="867">
        <v>86</v>
      </c>
      <c r="U13" s="867">
        <v>61</v>
      </c>
      <c r="V13" s="867">
        <v>172</v>
      </c>
      <c r="W13" s="867">
        <v>72</v>
      </c>
      <c r="X13" s="867">
        <v>92</v>
      </c>
      <c r="Y13" s="867">
        <v>207</v>
      </c>
      <c r="Z13" s="867">
        <v>152</v>
      </c>
      <c r="AA13" s="867">
        <v>80</v>
      </c>
      <c r="AB13" s="867">
        <v>98</v>
      </c>
      <c r="AC13" s="867">
        <v>89</v>
      </c>
      <c r="AD13" s="867">
        <v>76</v>
      </c>
      <c r="AE13" s="867">
        <v>257</v>
      </c>
      <c r="AF13" s="867">
        <v>431</v>
      </c>
      <c r="AG13" s="867">
        <v>33</v>
      </c>
      <c r="AH13" s="867">
        <v>19547</v>
      </c>
    </row>
    <row r="14" spans="1:34" ht="23.4">
      <c r="A14" s="864" t="s">
        <v>96</v>
      </c>
      <c r="B14" s="867">
        <v>618</v>
      </c>
      <c r="C14" s="867">
        <v>636</v>
      </c>
      <c r="D14" s="867">
        <v>434</v>
      </c>
      <c r="E14" s="867">
        <v>535</v>
      </c>
      <c r="F14" s="867">
        <v>108</v>
      </c>
      <c r="G14" s="867">
        <v>298</v>
      </c>
      <c r="H14" s="867">
        <v>504</v>
      </c>
      <c r="I14" s="866"/>
      <c r="J14" s="867">
        <v>179</v>
      </c>
      <c r="K14" s="867">
        <v>126</v>
      </c>
      <c r="L14" s="867">
        <v>56</v>
      </c>
      <c r="M14" s="867">
        <v>182</v>
      </c>
      <c r="N14" s="867">
        <v>29</v>
      </c>
      <c r="O14" s="867">
        <v>72</v>
      </c>
      <c r="P14" s="867">
        <v>32</v>
      </c>
      <c r="Q14" s="867">
        <v>42</v>
      </c>
      <c r="R14" s="867">
        <v>139</v>
      </c>
      <c r="S14" s="867">
        <v>173</v>
      </c>
      <c r="T14" s="867">
        <v>25</v>
      </c>
      <c r="U14" s="867">
        <v>22</v>
      </c>
      <c r="V14" s="867">
        <v>68</v>
      </c>
      <c r="W14" s="867">
        <v>13</v>
      </c>
      <c r="X14" s="867">
        <v>49</v>
      </c>
      <c r="Y14" s="867">
        <v>114</v>
      </c>
      <c r="Z14" s="867">
        <v>104</v>
      </c>
      <c r="AA14" s="867">
        <v>30</v>
      </c>
      <c r="AB14" s="867">
        <v>64</v>
      </c>
      <c r="AC14" s="867">
        <v>49</v>
      </c>
      <c r="AD14" s="867">
        <v>40</v>
      </c>
      <c r="AE14" s="867">
        <v>146</v>
      </c>
      <c r="AF14" s="867">
        <v>60</v>
      </c>
      <c r="AG14" s="867">
        <v>29</v>
      </c>
      <c r="AH14" s="867">
        <v>4976</v>
      </c>
    </row>
    <row r="15" spans="1:34" ht="27.6">
      <c r="A15" s="864" t="s">
        <v>97</v>
      </c>
      <c r="B15" s="867">
        <v>536</v>
      </c>
      <c r="C15" s="867">
        <v>846</v>
      </c>
      <c r="D15" s="867">
        <v>410</v>
      </c>
      <c r="E15" s="867">
        <v>1414</v>
      </c>
      <c r="F15" s="867">
        <v>270</v>
      </c>
      <c r="G15" s="867">
        <v>262</v>
      </c>
      <c r="H15" s="867">
        <v>405</v>
      </c>
      <c r="I15" s="867">
        <v>863</v>
      </c>
      <c r="J15" s="866"/>
      <c r="K15" s="867">
        <v>1369</v>
      </c>
      <c r="L15" s="867">
        <v>649</v>
      </c>
      <c r="M15" s="867">
        <v>963</v>
      </c>
      <c r="N15" s="867">
        <v>162</v>
      </c>
      <c r="O15" s="867">
        <v>106</v>
      </c>
      <c r="P15" s="867">
        <v>47</v>
      </c>
      <c r="Q15" s="867">
        <v>523</v>
      </c>
      <c r="R15" s="867">
        <v>400</v>
      </c>
      <c r="S15" s="867">
        <v>437</v>
      </c>
      <c r="T15" s="867">
        <v>100</v>
      </c>
      <c r="U15" s="867">
        <v>63</v>
      </c>
      <c r="V15" s="867">
        <v>81</v>
      </c>
      <c r="W15" s="867">
        <v>27</v>
      </c>
      <c r="X15" s="867">
        <v>84</v>
      </c>
      <c r="Y15" s="867">
        <v>134</v>
      </c>
      <c r="Z15" s="867">
        <v>123</v>
      </c>
      <c r="AA15" s="867">
        <v>63</v>
      </c>
      <c r="AB15" s="867">
        <v>86</v>
      </c>
      <c r="AC15" s="867">
        <v>47</v>
      </c>
      <c r="AD15" s="867">
        <v>54</v>
      </c>
      <c r="AE15" s="867">
        <v>306</v>
      </c>
      <c r="AF15" s="867">
        <v>99</v>
      </c>
      <c r="AG15" s="867">
        <v>27</v>
      </c>
      <c r="AH15" s="867">
        <v>10956</v>
      </c>
    </row>
    <row r="16" spans="1:34" ht="27.6">
      <c r="A16" s="864" t="s">
        <v>98</v>
      </c>
      <c r="B16" s="867">
        <v>653</v>
      </c>
      <c r="C16" s="867">
        <v>1215</v>
      </c>
      <c r="D16" s="867">
        <v>517</v>
      </c>
      <c r="E16" s="867">
        <v>751</v>
      </c>
      <c r="F16" s="867">
        <v>196</v>
      </c>
      <c r="G16" s="867">
        <v>303</v>
      </c>
      <c r="H16" s="867">
        <v>585</v>
      </c>
      <c r="I16" s="867">
        <v>431</v>
      </c>
      <c r="J16" s="867">
        <v>2732</v>
      </c>
      <c r="K16" s="866"/>
      <c r="L16" s="867">
        <v>2752</v>
      </c>
      <c r="M16" s="867">
        <v>1598</v>
      </c>
      <c r="N16" s="867">
        <v>290</v>
      </c>
      <c r="O16" s="867">
        <v>152</v>
      </c>
      <c r="P16" s="867">
        <v>194</v>
      </c>
      <c r="Q16" s="867">
        <v>1292</v>
      </c>
      <c r="R16" s="867">
        <v>395</v>
      </c>
      <c r="S16" s="867">
        <v>453</v>
      </c>
      <c r="T16" s="867">
        <v>97</v>
      </c>
      <c r="U16" s="867">
        <v>201</v>
      </c>
      <c r="V16" s="867">
        <v>168</v>
      </c>
      <c r="W16" s="867">
        <v>38</v>
      </c>
      <c r="X16" s="867">
        <v>83</v>
      </c>
      <c r="Y16" s="867">
        <v>172</v>
      </c>
      <c r="Z16" s="867">
        <v>160</v>
      </c>
      <c r="AA16" s="867">
        <v>85</v>
      </c>
      <c r="AB16" s="867">
        <v>153</v>
      </c>
      <c r="AC16" s="867">
        <v>74</v>
      </c>
      <c r="AD16" s="867">
        <v>87</v>
      </c>
      <c r="AE16" s="867">
        <v>213</v>
      </c>
      <c r="AF16" s="867">
        <v>356</v>
      </c>
      <c r="AG16" s="867">
        <v>15</v>
      </c>
      <c r="AH16" s="867">
        <v>16411</v>
      </c>
    </row>
    <row r="17" spans="1:34" ht="27.6">
      <c r="A17" s="864" t="s">
        <v>99</v>
      </c>
      <c r="B17" s="867">
        <v>5733</v>
      </c>
      <c r="C17" s="867">
        <v>4703</v>
      </c>
      <c r="D17" s="867">
        <v>1776</v>
      </c>
      <c r="E17" s="867">
        <v>718</v>
      </c>
      <c r="F17" s="867">
        <v>304</v>
      </c>
      <c r="G17" s="867">
        <v>530</v>
      </c>
      <c r="H17" s="867">
        <v>697</v>
      </c>
      <c r="I17" s="867">
        <v>692</v>
      </c>
      <c r="J17" s="867">
        <v>1494</v>
      </c>
      <c r="K17" s="867">
        <v>3457</v>
      </c>
      <c r="L17" s="866"/>
      <c r="M17" s="867">
        <v>847</v>
      </c>
      <c r="N17" s="867">
        <v>350</v>
      </c>
      <c r="O17" s="867">
        <v>291</v>
      </c>
      <c r="P17" s="867">
        <v>147</v>
      </c>
      <c r="Q17" s="867">
        <v>2269</v>
      </c>
      <c r="R17" s="867">
        <v>1220</v>
      </c>
      <c r="S17" s="867">
        <v>1423</v>
      </c>
      <c r="T17" s="867">
        <v>436</v>
      </c>
      <c r="U17" s="867">
        <v>693</v>
      </c>
      <c r="V17" s="867">
        <v>386</v>
      </c>
      <c r="W17" s="867">
        <v>90</v>
      </c>
      <c r="X17" s="867">
        <v>231</v>
      </c>
      <c r="Y17" s="867">
        <v>373</v>
      </c>
      <c r="Z17" s="867">
        <v>231</v>
      </c>
      <c r="AA17" s="867">
        <v>162</v>
      </c>
      <c r="AB17" s="867">
        <v>191</v>
      </c>
      <c r="AC17" s="867">
        <v>144</v>
      </c>
      <c r="AD17" s="867">
        <v>143</v>
      </c>
      <c r="AE17" s="867">
        <v>473</v>
      </c>
      <c r="AF17" s="867">
        <v>481</v>
      </c>
      <c r="AG17" s="867">
        <v>32</v>
      </c>
      <c r="AH17" s="867">
        <v>30717</v>
      </c>
    </row>
    <row r="18" spans="1:34" ht="23.4">
      <c r="A18" s="864" t="s">
        <v>100</v>
      </c>
      <c r="B18" s="867">
        <v>263</v>
      </c>
      <c r="C18" s="867">
        <v>475</v>
      </c>
      <c r="D18" s="867">
        <v>201</v>
      </c>
      <c r="E18" s="867">
        <v>101</v>
      </c>
      <c r="F18" s="867">
        <v>42</v>
      </c>
      <c r="G18" s="867">
        <v>62</v>
      </c>
      <c r="H18" s="867">
        <v>112</v>
      </c>
      <c r="I18" s="867">
        <v>232</v>
      </c>
      <c r="J18" s="867">
        <v>218</v>
      </c>
      <c r="K18" s="867">
        <v>220</v>
      </c>
      <c r="L18" s="867">
        <v>140</v>
      </c>
      <c r="M18" s="866"/>
      <c r="N18" s="867">
        <v>1083</v>
      </c>
      <c r="O18" s="867">
        <v>301</v>
      </c>
      <c r="P18" s="867">
        <v>111</v>
      </c>
      <c r="Q18" s="867">
        <v>224</v>
      </c>
      <c r="R18" s="867">
        <v>268</v>
      </c>
      <c r="S18" s="867">
        <v>694</v>
      </c>
      <c r="T18" s="867">
        <v>65</v>
      </c>
      <c r="U18" s="867">
        <v>37</v>
      </c>
      <c r="V18" s="867">
        <v>87</v>
      </c>
      <c r="W18" s="867">
        <v>36</v>
      </c>
      <c r="X18" s="867">
        <v>72</v>
      </c>
      <c r="Y18" s="867">
        <v>85</v>
      </c>
      <c r="Z18" s="867">
        <v>93</v>
      </c>
      <c r="AA18" s="867">
        <v>54</v>
      </c>
      <c r="AB18" s="867">
        <v>92</v>
      </c>
      <c r="AC18" s="867">
        <v>69</v>
      </c>
      <c r="AD18" s="867">
        <v>56</v>
      </c>
      <c r="AE18" s="867">
        <v>100</v>
      </c>
      <c r="AF18" s="867">
        <v>135</v>
      </c>
      <c r="AG18" s="867">
        <v>36</v>
      </c>
      <c r="AH18" s="867">
        <v>5764</v>
      </c>
    </row>
    <row r="19" spans="1:34" ht="23.4">
      <c r="A19" s="864" t="s">
        <v>101</v>
      </c>
      <c r="B19" s="867">
        <v>242</v>
      </c>
      <c r="C19" s="867">
        <v>284</v>
      </c>
      <c r="D19" s="867">
        <v>215</v>
      </c>
      <c r="E19" s="867">
        <v>57</v>
      </c>
      <c r="F19" s="867">
        <v>33</v>
      </c>
      <c r="G19" s="867">
        <v>30</v>
      </c>
      <c r="H19" s="867">
        <v>75</v>
      </c>
      <c r="I19" s="867">
        <v>93</v>
      </c>
      <c r="J19" s="867">
        <v>56</v>
      </c>
      <c r="K19" s="867">
        <v>116</v>
      </c>
      <c r="L19" s="867">
        <v>42</v>
      </c>
      <c r="M19" s="867">
        <v>471</v>
      </c>
      <c r="N19" s="866"/>
      <c r="O19" s="867">
        <v>722</v>
      </c>
      <c r="P19" s="867">
        <v>121</v>
      </c>
      <c r="Q19" s="867">
        <v>397</v>
      </c>
      <c r="R19" s="867">
        <v>126</v>
      </c>
      <c r="S19" s="867">
        <v>94</v>
      </c>
      <c r="T19" s="867">
        <v>83</v>
      </c>
      <c r="U19" s="867">
        <v>53</v>
      </c>
      <c r="V19" s="867">
        <v>78</v>
      </c>
      <c r="W19" s="867">
        <v>95</v>
      </c>
      <c r="X19" s="867">
        <v>85</v>
      </c>
      <c r="Y19" s="867">
        <v>60</v>
      </c>
      <c r="Z19" s="867">
        <v>89</v>
      </c>
      <c r="AA19" s="867">
        <v>62</v>
      </c>
      <c r="AB19" s="867">
        <v>65</v>
      </c>
      <c r="AC19" s="867">
        <v>24</v>
      </c>
      <c r="AD19" s="867">
        <v>24</v>
      </c>
      <c r="AE19" s="867">
        <v>70</v>
      </c>
      <c r="AF19" s="867">
        <v>43</v>
      </c>
      <c r="AG19" s="867">
        <v>38</v>
      </c>
      <c r="AH19" s="867">
        <v>4043</v>
      </c>
    </row>
    <row r="20" spans="1:34" ht="27.6">
      <c r="A20" s="864" t="s">
        <v>102</v>
      </c>
      <c r="B20" s="867">
        <v>822</v>
      </c>
      <c r="C20" s="867">
        <v>1095</v>
      </c>
      <c r="D20" s="867">
        <v>569</v>
      </c>
      <c r="E20" s="867">
        <v>195</v>
      </c>
      <c r="F20" s="867">
        <v>135</v>
      </c>
      <c r="G20" s="867">
        <v>139</v>
      </c>
      <c r="H20" s="867">
        <v>222</v>
      </c>
      <c r="I20" s="867">
        <v>197</v>
      </c>
      <c r="J20" s="867">
        <v>221</v>
      </c>
      <c r="K20" s="867">
        <v>409</v>
      </c>
      <c r="L20" s="867">
        <v>236</v>
      </c>
      <c r="M20" s="867">
        <v>995</v>
      </c>
      <c r="N20" s="867">
        <v>7264</v>
      </c>
      <c r="O20" s="866"/>
      <c r="P20" s="867">
        <v>3541</v>
      </c>
      <c r="Q20" s="867">
        <v>2593</v>
      </c>
      <c r="R20" s="867">
        <v>1032</v>
      </c>
      <c r="S20" s="867">
        <v>651</v>
      </c>
      <c r="T20" s="867">
        <v>140</v>
      </c>
      <c r="U20" s="867">
        <v>393</v>
      </c>
      <c r="V20" s="867">
        <v>1253</v>
      </c>
      <c r="W20" s="867">
        <v>541</v>
      </c>
      <c r="X20" s="867">
        <v>221</v>
      </c>
      <c r="Y20" s="867">
        <v>219</v>
      </c>
      <c r="Z20" s="867">
        <v>209</v>
      </c>
      <c r="AA20" s="867">
        <v>132</v>
      </c>
      <c r="AB20" s="867">
        <v>136</v>
      </c>
      <c r="AC20" s="867">
        <v>379</v>
      </c>
      <c r="AD20" s="867">
        <v>112</v>
      </c>
      <c r="AE20" s="867">
        <v>203</v>
      </c>
      <c r="AF20" s="867">
        <v>945</v>
      </c>
      <c r="AG20" s="867">
        <v>41</v>
      </c>
      <c r="AH20" s="867">
        <v>25240</v>
      </c>
    </row>
    <row r="21" spans="1:34" ht="23.4">
      <c r="A21" s="864" t="s">
        <v>103</v>
      </c>
      <c r="B21" s="867">
        <v>53</v>
      </c>
      <c r="C21" s="867">
        <v>121</v>
      </c>
      <c r="D21" s="867">
        <v>63</v>
      </c>
      <c r="E21" s="867">
        <v>21</v>
      </c>
      <c r="F21" s="867">
        <v>28</v>
      </c>
      <c r="G21" s="867">
        <v>24</v>
      </c>
      <c r="H21" s="867">
        <v>37</v>
      </c>
      <c r="I21" s="867">
        <v>52</v>
      </c>
      <c r="J21" s="867">
        <v>22</v>
      </c>
      <c r="K21" s="867">
        <v>49</v>
      </c>
      <c r="L21" s="867">
        <v>23</v>
      </c>
      <c r="M21" s="867">
        <v>79</v>
      </c>
      <c r="N21" s="867">
        <v>1092</v>
      </c>
      <c r="O21" s="867">
        <v>1051</v>
      </c>
      <c r="P21" s="866"/>
      <c r="Q21" s="867">
        <v>482</v>
      </c>
      <c r="R21" s="867">
        <v>55</v>
      </c>
      <c r="S21" s="867">
        <v>25</v>
      </c>
      <c r="T21" s="867">
        <v>27</v>
      </c>
      <c r="U21" s="867">
        <v>239</v>
      </c>
      <c r="V21" s="867">
        <v>580</v>
      </c>
      <c r="W21" s="867">
        <v>71</v>
      </c>
      <c r="X21" s="867">
        <v>31</v>
      </c>
      <c r="Y21" s="867">
        <v>76</v>
      </c>
      <c r="Z21" s="867">
        <v>90</v>
      </c>
      <c r="AA21" s="867">
        <v>71</v>
      </c>
      <c r="AB21" s="867">
        <v>39</v>
      </c>
      <c r="AC21" s="867">
        <v>184</v>
      </c>
      <c r="AD21" s="867">
        <v>29</v>
      </c>
      <c r="AE21" s="867">
        <v>91</v>
      </c>
      <c r="AF21" s="867">
        <v>138</v>
      </c>
      <c r="AG21" s="867">
        <v>38</v>
      </c>
      <c r="AH21" s="867">
        <v>4981</v>
      </c>
    </row>
    <row r="22" spans="1:34" ht="23.4">
      <c r="A22" s="864" t="s">
        <v>104</v>
      </c>
      <c r="B22" s="867">
        <v>120</v>
      </c>
      <c r="C22" s="867">
        <v>296</v>
      </c>
      <c r="D22" s="867">
        <v>111</v>
      </c>
      <c r="E22" s="867">
        <v>41</v>
      </c>
      <c r="F22" s="867">
        <v>22</v>
      </c>
      <c r="G22" s="867">
        <v>33</v>
      </c>
      <c r="H22" s="867">
        <v>41</v>
      </c>
      <c r="I22" s="867">
        <v>38</v>
      </c>
      <c r="J22" s="867">
        <v>75</v>
      </c>
      <c r="K22" s="867">
        <v>243</v>
      </c>
      <c r="L22" s="867">
        <v>110</v>
      </c>
      <c r="M22" s="867">
        <v>201</v>
      </c>
      <c r="N22" s="867">
        <v>293</v>
      </c>
      <c r="O22" s="867">
        <v>219</v>
      </c>
      <c r="P22" s="867">
        <v>355</v>
      </c>
      <c r="Q22" s="866"/>
      <c r="R22" s="867">
        <v>55</v>
      </c>
      <c r="S22" s="867">
        <v>44</v>
      </c>
      <c r="T22" s="867">
        <v>26</v>
      </c>
      <c r="U22" s="867">
        <v>41</v>
      </c>
      <c r="V22" s="867">
        <v>112</v>
      </c>
      <c r="W22" s="867">
        <v>17</v>
      </c>
      <c r="X22" s="867">
        <v>23</v>
      </c>
      <c r="Y22" s="867">
        <v>81</v>
      </c>
      <c r="Z22" s="867">
        <v>61</v>
      </c>
      <c r="AA22" s="867">
        <v>30</v>
      </c>
      <c r="AB22" s="867">
        <v>82</v>
      </c>
      <c r="AC22" s="867">
        <v>35</v>
      </c>
      <c r="AD22" s="867">
        <v>35</v>
      </c>
      <c r="AE22" s="867">
        <v>52</v>
      </c>
      <c r="AF22" s="867">
        <v>60</v>
      </c>
      <c r="AG22" s="867">
        <v>19</v>
      </c>
      <c r="AH22" s="867">
        <v>2971</v>
      </c>
    </row>
    <row r="23" spans="1:34" ht="27.6">
      <c r="A23" s="864" t="s">
        <v>105</v>
      </c>
      <c r="B23" s="867">
        <v>308</v>
      </c>
      <c r="C23" s="867">
        <v>630</v>
      </c>
      <c r="D23" s="867">
        <v>277</v>
      </c>
      <c r="E23" s="867">
        <v>110</v>
      </c>
      <c r="F23" s="867">
        <v>65</v>
      </c>
      <c r="G23" s="867">
        <v>451</v>
      </c>
      <c r="H23" s="867">
        <v>207</v>
      </c>
      <c r="I23" s="867">
        <v>284</v>
      </c>
      <c r="J23" s="867">
        <v>94</v>
      </c>
      <c r="K23" s="867">
        <v>126</v>
      </c>
      <c r="L23" s="867">
        <v>99</v>
      </c>
      <c r="M23" s="867">
        <v>241</v>
      </c>
      <c r="N23" s="867">
        <v>95</v>
      </c>
      <c r="O23" s="867">
        <v>300</v>
      </c>
      <c r="P23" s="867">
        <v>307</v>
      </c>
      <c r="Q23" s="867">
        <v>85</v>
      </c>
      <c r="R23" s="866"/>
      <c r="S23" s="867">
        <v>4510</v>
      </c>
      <c r="T23" s="867">
        <v>41</v>
      </c>
      <c r="U23" s="867">
        <v>39</v>
      </c>
      <c r="V23" s="867">
        <v>135</v>
      </c>
      <c r="W23" s="867">
        <v>43</v>
      </c>
      <c r="X23" s="867">
        <v>66</v>
      </c>
      <c r="Y23" s="867">
        <v>104</v>
      </c>
      <c r="Z23" s="867">
        <v>353</v>
      </c>
      <c r="AA23" s="867">
        <v>156</v>
      </c>
      <c r="AB23" s="867">
        <v>93</v>
      </c>
      <c r="AC23" s="867">
        <v>203</v>
      </c>
      <c r="AD23" s="867">
        <v>93</v>
      </c>
      <c r="AE23" s="867">
        <v>163</v>
      </c>
      <c r="AF23" s="867">
        <v>371</v>
      </c>
      <c r="AG23" s="867">
        <v>52</v>
      </c>
      <c r="AH23" s="867">
        <v>10101</v>
      </c>
    </row>
    <row r="24" spans="1:34" ht="23.4">
      <c r="A24" s="864" t="s">
        <v>106</v>
      </c>
      <c r="B24" s="867">
        <v>168</v>
      </c>
      <c r="C24" s="867">
        <v>482</v>
      </c>
      <c r="D24" s="867">
        <v>218</v>
      </c>
      <c r="E24" s="867">
        <v>66</v>
      </c>
      <c r="F24" s="867">
        <v>34</v>
      </c>
      <c r="G24" s="867">
        <v>70</v>
      </c>
      <c r="H24" s="867">
        <v>80</v>
      </c>
      <c r="I24" s="867">
        <v>332</v>
      </c>
      <c r="J24" s="867">
        <v>68</v>
      </c>
      <c r="K24" s="867">
        <v>83</v>
      </c>
      <c r="L24" s="867">
        <v>67</v>
      </c>
      <c r="M24" s="867">
        <v>411</v>
      </c>
      <c r="N24" s="867">
        <v>107</v>
      </c>
      <c r="O24" s="867">
        <v>180</v>
      </c>
      <c r="P24" s="867">
        <v>79</v>
      </c>
      <c r="Q24" s="867">
        <v>45</v>
      </c>
      <c r="R24" s="867">
        <v>1226</v>
      </c>
      <c r="S24" s="866"/>
      <c r="T24" s="867">
        <v>37</v>
      </c>
      <c r="U24" s="867">
        <v>33</v>
      </c>
      <c r="V24" s="867">
        <v>56</v>
      </c>
      <c r="W24" s="867">
        <v>33</v>
      </c>
      <c r="X24" s="867">
        <v>63</v>
      </c>
      <c r="Y24" s="867">
        <v>88</v>
      </c>
      <c r="Z24" s="867">
        <v>77</v>
      </c>
      <c r="AA24" s="867">
        <v>42</v>
      </c>
      <c r="AB24" s="867">
        <v>51</v>
      </c>
      <c r="AC24" s="867">
        <v>46</v>
      </c>
      <c r="AD24" s="867">
        <v>38</v>
      </c>
      <c r="AE24" s="867">
        <v>82</v>
      </c>
      <c r="AF24" s="867">
        <v>125</v>
      </c>
      <c r="AG24" s="867">
        <v>31</v>
      </c>
      <c r="AH24" s="867">
        <v>4518</v>
      </c>
    </row>
    <row r="25" spans="1:34" ht="27.6">
      <c r="A25" s="864" t="s">
        <v>107</v>
      </c>
      <c r="B25" s="867">
        <v>2889</v>
      </c>
      <c r="C25" s="867">
        <v>3744</v>
      </c>
      <c r="D25" s="867">
        <v>651</v>
      </c>
      <c r="E25" s="867">
        <v>145</v>
      </c>
      <c r="F25" s="867">
        <v>77</v>
      </c>
      <c r="G25" s="867">
        <v>115</v>
      </c>
      <c r="H25" s="867">
        <v>151</v>
      </c>
      <c r="I25" s="867">
        <v>130</v>
      </c>
      <c r="J25" s="867">
        <v>204</v>
      </c>
      <c r="K25" s="867">
        <v>204</v>
      </c>
      <c r="L25" s="867">
        <v>361</v>
      </c>
      <c r="M25" s="867">
        <v>173</v>
      </c>
      <c r="N25" s="867">
        <v>67</v>
      </c>
      <c r="O25" s="867">
        <v>187</v>
      </c>
      <c r="P25" s="867">
        <v>91</v>
      </c>
      <c r="Q25" s="867">
        <v>171</v>
      </c>
      <c r="R25" s="867">
        <v>289</v>
      </c>
      <c r="S25" s="867">
        <v>239</v>
      </c>
      <c r="T25" s="866"/>
      <c r="U25" s="867">
        <v>970</v>
      </c>
      <c r="V25" s="867">
        <v>262</v>
      </c>
      <c r="W25" s="867">
        <v>305</v>
      </c>
      <c r="X25" s="867">
        <v>743</v>
      </c>
      <c r="Y25" s="867">
        <v>210</v>
      </c>
      <c r="Z25" s="867">
        <v>217</v>
      </c>
      <c r="AA25" s="867">
        <v>174</v>
      </c>
      <c r="AB25" s="867">
        <v>150</v>
      </c>
      <c r="AC25" s="867">
        <v>100</v>
      </c>
      <c r="AD25" s="867">
        <v>90</v>
      </c>
      <c r="AE25" s="867">
        <v>171</v>
      </c>
      <c r="AF25" s="867">
        <v>246</v>
      </c>
      <c r="AG25" s="867">
        <v>31</v>
      </c>
      <c r="AH25" s="867">
        <v>13557</v>
      </c>
    </row>
    <row r="26" spans="1:34" ht="23.4">
      <c r="A26" s="864" t="s">
        <v>108</v>
      </c>
      <c r="B26" s="867">
        <v>163</v>
      </c>
      <c r="C26" s="867">
        <v>262</v>
      </c>
      <c r="D26" s="867">
        <v>143</v>
      </c>
      <c r="E26" s="867">
        <v>14</v>
      </c>
      <c r="F26" s="867">
        <v>12</v>
      </c>
      <c r="G26" s="867">
        <v>34</v>
      </c>
      <c r="H26" s="867">
        <v>41</v>
      </c>
      <c r="I26" s="867">
        <v>51</v>
      </c>
      <c r="J26" s="867">
        <v>32</v>
      </c>
      <c r="K26" s="867">
        <v>187</v>
      </c>
      <c r="L26" s="867">
        <v>78</v>
      </c>
      <c r="M26" s="867">
        <v>62</v>
      </c>
      <c r="N26" s="867">
        <v>51</v>
      </c>
      <c r="O26" s="867">
        <v>104</v>
      </c>
      <c r="P26" s="867">
        <v>240</v>
      </c>
      <c r="Q26" s="867">
        <v>106</v>
      </c>
      <c r="R26" s="867">
        <v>31</v>
      </c>
      <c r="S26" s="867">
        <v>30</v>
      </c>
      <c r="T26" s="867">
        <v>356</v>
      </c>
      <c r="U26" s="866"/>
      <c r="V26" s="867">
        <v>339</v>
      </c>
      <c r="W26" s="867">
        <v>211</v>
      </c>
      <c r="X26" s="867">
        <v>58</v>
      </c>
      <c r="Y26" s="867">
        <v>116</v>
      </c>
      <c r="Z26" s="867">
        <v>155</v>
      </c>
      <c r="AA26" s="867">
        <v>110</v>
      </c>
      <c r="AB26" s="867">
        <v>112</v>
      </c>
      <c r="AC26" s="867">
        <v>100</v>
      </c>
      <c r="AD26" s="867">
        <v>43</v>
      </c>
      <c r="AE26" s="867">
        <v>103</v>
      </c>
      <c r="AF26" s="867">
        <v>56</v>
      </c>
      <c r="AG26" s="867">
        <v>25</v>
      </c>
      <c r="AH26" s="867">
        <v>3425</v>
      </c>
    </row>
    <row r="27" spans="1:34" ht="27.6">
      <c r="A27" s="864" t="s">
        <v>109</v>
      </c>
      <c r="B27" s="867">
        <v>682</v>
      </c>
      <c r="C27" s="867">
        <v>1011</v>
      </c>
      <c r="D27" s="867">
        <v>591</v>
      </c>
      <c r="E27" s="867">
        <v>182</v>
      </c>
      <c r="F27" s="867">
        <v>125</v>
      </c>
      <c r="G27" s="867">
        <v>132</v>
      </c>
      <c r="H27" s="867">
        <v>292</v>
      </c>
      <c r="I27" s="867">
        <v>173</v>
      </c>
      <c r="J27" s="867">
        <v>177</v>
      </c>
      <c r="K27" s="867">
        <v>379</v>
      </c>
      <c r="L27" s="867">
        <v>180</v>
      </c>
      <c r="M27" s="867">
        <v>340</v>
      </c>
      <c r="N27" s="867">
        <v>847</v>
      </c>
      <c r="O27" s="867">
        <v>1587</v>
      </c>
      <c r="P27" s="867">
        <v>2574</v>
      </c>
      <c r="Q27" s="867">
        <v>748</v>
      </c>
      <c r="R27" s="867">
        <v>233</v>
      </c>
      <c r="S27" s="867">
        <v>263</v>
      </c>
      <c r="T27" s="867">
        <v>332</v>
      </c>
      <c r="U27" s="867">
        <v>2601</v>
      </c>
      <c r="V27" s="866"/>
      <c r="W27" s="867">
        <v>2185</v>
      </c>
      <c r="X27" s="867">
        <v>376</v>
      </c>
      <c r="Y27" s="867">
        <v>264</v>
      </c>
      <c r="Z27" s="867">
        <v>421</v>
      </c>
      <c r="AA27" s="867">
        <v>225</v>
      </c>
      <c r="AB27" s="867">
        <v>189</v>
      </c>
      <c r="AC27" s="867">
        <v>199</v>
      </c>
      <c r="AD27" s="867">
        <v>116</v>
      </c>
      <c r="AE27" s="867">
        <v>218</v>
      </c>
      <c r="AF27" s="867">
        <v>944</v>
      </c>
      <c r="AG27" s="867">
        <v>46</v>
      </c>
      <c r="AH27" s="867">
        <v>18632</v>
      </c>
    </row>
    <row r="28" spans="1:34" ht="23.4">
      <c r="A28" s="864" t="s">
        <v>110</v>
      </c>
      <c r="B28" s="867">
        <v>65</v>
      </c>
      <c r="C28" s="867">
        <v>138</v>
      </c>
      <c r="D28" s="867">
        <v>53</v>
      </c>
      <c r="E28" s="867">
        <v>26</v>
      </c>
      <c r="F28" s="867">
        <v>14</v>
      </c>
      <c r="G28" s="867">
        <v>22</v>
      </c>
      <c r="H28" s="867">
        <v>40</v>
      </c>
      <c r="I28" s="867">
        <v>28</v>
      </c>
      <c r="J28" s="867">
        <v>23</v>
      </c>
      <c r="K28" s="867">
        <v>17</v>
      </c>
      <c r="L28" s="867">
        <v>24</v>
      </c>
      <c r="M28" s="867">
        <v>43</v>
      </c>
      <c r="N28" s="867">
        <v>313</v>
      </c>
      <c r="O28" s="867">
        <v>229</v>
      </c>
      <c r="P28" s="867">
        <v>507</v>
      </c>
      <c r="Q28" s="867">
        <v>159</v>
      </c>
      <c r="R28" s="867">
        <v>41</v>
      </c>
      <c r="S28" s="867">
        <v>25</v>
      </c>
      <c r="T28" s="867">
        <v>205</v>
      </c>
      <c r="U28" s="867">
        <v>420</v>
      </c>
      <c r="V28" s="867">
        <v>719</v>
      </c>
      <c r="W28" s="866"/>
      <c r="X28" s="867">
        <v>234</v>
      </c>
      <c r="Y28" s="867">
        <v>57</v>
      </c>
      <c r="Z28" s="867">
        <v>238</v>
      </c>
      <c r="AA28" s="867">
        <v>50</v>
      </c>
      <c r="AB28" s="867">
        <v>44</v>
      </c>
      <c r="AC28" s="867">
        <v>42</v>
      </c>
      <c r="AD28" s="867">
        <v>23</v>
      </c>
      <c r="AE28" s="867">
        <v>35</v>
      </c>
      <c r="AF28" s="867">
        <v>97</v>
      </c>
      <c r="AG28" s="867">
        <v>24</v>
      </c>
      <c r="AH28" s="867">
        <v>3955</v>
      </c>
    </row>
    <row r="29" spans="1:34" ht="23.4">
      <c r="A29" s="864" t="s">
        <v>111</v>
      </c>
      <c r="B29" s="867">
        <v>336</v>
      </c>
      <c r="C29" s="867">
        <v>961</v>
      </c>
      <c r="D29" s="867">
        <v>296</v>
      </c>
      <c r="E29" s="867">
        <v>63</v>
      </c>
      <c r="F29" s="867">
        <v>45</v>
      </c>
      <c r="G29" s="867">
        <v>69</v>
      </c>
      <c r="H29" s="867">
        <v>101</v>
      </c>
      <c r="I29" s="867">
        <v>99</v>
      </c>
      <c r="J29" s="867">
        <v>81</v>
      </c>
      <c r="K29" s="867">
        <v>69</v>
      </c>
      <c r="L29" s="867">
        <v>73</v>
      </c>
      <c r="M29" s="867">
        <v>89</v>
      </c>
      <c r="N29" s="867">
        <v>72</v>
      </c>
      <c r="O29" s="867">
        <v>93</v>
      </c>
      <c r="P29" s="867">
        <v>81</v>
      </c>
      <c r="Q29" s="867">
        <v>115</v>
      </c>
      <c r="R29" s="867">
        <v>97</v>
      </c>
      <c r="S29" s="867">
        <v>121</v>
      </c>
      <c r="T29" s="867">
        <v>1752</v>
      </c>
      <c r="U29" s="867">
        <v>186</v>
      </c>
      <c r="V29" s="867">
        <v>168</v>
      </c>
      <c r="W29" s="867">
        <v>364</v>
      </c>
      <c r="X29" s="866"/>
      <c r="Y29" s="867">
        <v>154</v>
      </c>
      <c r="Z29" s="867">
        <v>426</v>
      </c>
      <c r="AA29" s="867">
        <v>501</v>
      </c>
      <c r="AB29" s="867">
        <v>96</v>
      </c>
      <c r="AC29" s="867">
        <v>55</v>
      </c>
      <c r="AD29" s="867">
        <v>65</v>
      </c>
      <c r="AE29" s="867">
        <v>116</v>
      </c>
      <c r="AF29" s="867">
        <v>167</v>
      </c>
      <c r="AG29" s="867">
        <v>42</v>
      </c>
      <c r="AH29" s="867">
        <v>6953</v>
      </c>
    </row>
    <row r="30" spans="1:34" ht="27.6">
      <c r="A30" s="864" t="s">
        <v>112</v>
      </c>
      <c r="B30" s="867">
        <v>2082</v>
      </c>
      <c r="C30" s="867">
        <v>9046</v>
      </c>
      <c r="D30" s="867">
        <v>5939</v>
      </c>
      <c r="E30" s="867">
        <v>621</v>
      </c>
      <c r="F30" s="867">
        <v>403</v>
      </c>
      <c r="G30" s="867">
        <v>595</v>
      </c>
      <c r="H30" s="867">
        <v>698</v>
      </c>
      <c r="I30" s="867">
        <v>621</v>
      </c>
      <c r="J30" s="867">
        <v>704</v>
      </c>
      <c r="K30" s="867">
        <v>825</v>
      </c>
      <c r="L30" s="867">
        <v>812</v>
      </c>
      <c r="M30" s="867">
        <v>896</v>
      </c>
      <c r="N30" s="867">
        <v>360</v>
      </c>
      <c r="O30" s="867">
        <v>663</v>
      </c>
      <c r="P30" s="867">
        <v>882</v>
      </c>
      <c r="Q30" s="867">
        <v>1601</v>
      </c>
      <c r="R30" s="867">
        <v>1089</v>
      </c>
      <c r="S30" s="867">
        <v>1694</v>
      </c>
      <c r="T30" s="867">
        <v>1263</v>
      </c>
      <c r="U30" s="867">
        <v>1471</v>
      </c>
      <c r="V30" s="867">
        <v>958</v>
      </c>
      <c r="W30" s="867">
        <v>420</v>
      </c>
      <c r="X30" s="867">
        <v>936</v>
      </c>
      <c r="Y30" s="866"/>
      <c r="Z30" s="867">
        <v>4823</v>
      </c>
      <c r="AA30" s="867">
        <v>3306</v>
      </c>
      <c r="AB30" s="867">
        <v>4558</v>
      </c>
      <c r="AC30" s="867">
        <v>2750</v>
      </c>
      <c r="AD30" s="867">
        <v>3396</v>
      </c>
      <c r="AE30" s="867">
        <v>1081</v>
      </c>
      <c r="AF30" s="867">
        <v>2780</v>
      </c>
      <c r="AG30" s="867">
        <v>48</v>
      </c>
      <c r="AH30" s="867">
        <v>57321</v>
      </c>
    </row>
    <row r="31" spans="1:34" ht="27.6">
      <c r="A31" s="864" t="s">
        <v>113</v>
      </c>
      <c r="B31" s="867">
        <v>727</v>
      </c>
      <c r="C31" s="867">
        <v>1653</v>
      </c>
      <c r="D31" s="867">
        <v>832</v>
      </c>
      <c r="E31" s="867">
        <v>716</v>
      </c>
      <c r="F31" s="867">
        <v>583</v>
      </c>
      <c r="G31" s="867">
        <v>664</v>
      </c>
      <c r="H31" s="867">
        <v>557</v>
      </c>
      <c r="I31" s="867">
        <v>694</v>
      </c>
      <c r="J31" s="867">
        <v>613</v>
      </c>
      <c r="K31" s="867">
        <v>734</v>
      </c>
      <c r="L31" s="867">
        <v>640</v>
      </c>
      <c r="M31" s="867">
        <v>655</v>
      </c>
      <c r="N31" s="867">
        <v>675</v>
      </c>
      <c r="O31" s="867">
        <v>876</v>
      </c>
      <c r="P31" s="867">
        <v>2300</v>
      </c>
      <c r="Q31" s="867">
        <v>1187</v>
      </c>
      <c r="R31" s="867">
        <v>625</v>
      </c>
      <c r="S31" s="867">
        <v>545</v>
      </c>
      <c r="T31" s="867">
        <v>1318</v>
      </c>
      <c r="U31" s="867">
        <v>2081</v>
      </c>
      <c r="V31" s="867">
        <v>1245</v>
      </c>
      <c r="W31" s="867">
        <v>3458</v>
      </c>
      <c r="X31" s="867">
        <v>3194</v>
      </c>
      <c r="Y31" s="867">
        <v>2173</v>
      </c>
      <c r="Z31" s="866"/>
      <c r="AA31" s="867">
        <v>6075</v>
      </c>
      <c r="AB31" s="867">
        <v>2203</v>
      </c>
      <c r="AC31" s="867">
        <v>1886</v>
      </c>
      <c r="AD31" s="867">
        <v>1129</v>
      </c>
      <c r="AE31" s="867">
        <v>2281</v>
      </c>
      <c r="AF31" s="867">
        <v>1056</v>
      </c>
      <c r="AG31" s="867">
        <v>118</v>
      </c>
      <c r="AH31" s="867">
        <v>43493</v>
      </c>
    </row>
    <row r="32" spans="1:34" ht="27.6">
      <c r="A32" s="864" t="s">
        <v>114</v>
      </c>
      <c r="B32" s="867">
        <v>661</v>
      </c>
      <c r="C32" s="867">
        <v>1440</v>
      </c>
      <c r="D32" s="867">
        <v>846</v>
      </c>
      <c r="E32" s="867">
        <v>179</v>
      </c>
      <c r="F32" s="867">
        <v>159</v>
      </c>
      <c r="G32" s="867">
        <v>173</v>
      </c>
      <c r="H32" s="867">
        <v>190</v>
      </c>
      <c r="I32" s="867">
        <v>203</v>
      </c>
      <c r="J32" s="867">
        <v>187</v>
      </c>
      <c r="K32" s="867">
        <v>286</v>
      </c>
      <c r="L32" s="867">
        <v>315</v>
      </c>
      <c r="M32" s="867">
        <v>372</v>
      </c>
      <c r="N32" s="867">
        <v>352</v>
      </c>
      <c r="O32" s="867">
        <v>293</v>
      </c>
      <c r="P32" s="867">
        <v>537</v>
      </c>
      <c r="Q32" s="867">
        <v>390</v>
      </c>
      <c r="R32" s="867">
        <v>549</v>
      </c>
      <c r="S32" s="867">
        <v>331</v>
      </c>
      <c r="T32" s="867">
        <v>800</v>
      </c>
      <c r="U32" s="867">
        <v>1947</v>
      </c>
      <c r="V32" s="867">
        <v>587</v>
      </c>
      <c r="W32" s="867">
        <v>413</v>
      </c>
      <c r="X32" s="867">
        <v>2311</v>
      </c>
      <c r="Y32" s="867">
        <v>1235</v>
      </c>
      <c r="Z32" s="867">
        <v>3231</v>
      </c>
      <c r="AA32" s="866"/>
      <c r="AB32" s="867">
        <v>1518</v>
      </c>
      <c r="AC32" s="867">
        <v>654</v>
      </c>
      <c r="AD32" s="867">
        <v>484</v>
      </c>
      <c r="AE32" s="867">
        <v>782</v>
      </c>
      <c r="AF32" s="867">
        <v>613</v>
      </c>
      <c r="AG32" s="867">
        <v>63</v>
      </c>
      <c r="AH32" s="867">
        <v>22101</v>
      </c>
    </row>
    <row r="33" spans="1:34" ht="27.6">
      <c r="A33" s="864" t="s">
        <v>115</v>
      </c>
      <c r="B33" s="867">
        <v>743</v>
      </c>
      <c r="C33" s="867">
        <v>1773</v>
      </c>
      <c r="D33" s="867">
        <v>768</v>
      </c>
      <c r="E33" s="867">
        <v>304</v>
      </c>
      <c r="F33" s="867">
        <v>335</v>
      </c>
      <c r="G33" s="867">
        <v>366</v>
      </c>
      <c r="H33" s="867">
        <v>325</v>
      </c>
      <c r="I33" s="867">
        <v>427</v>
      </c>
      <c r="J33" s="867">
        <v>342</v>
      </c>
      <c r="K33" s="867">
        <v>572</v>
      </c>
      <c r="L33" s="867">
        <v>450</v>
      </c>
      <c r="M33" s="867">
        <v>439</v>
      </c>
      <c r="N33" s="867">
        <v>557</v>
      </c>
      <c r="O33" s="867">
        <v>324</v>
      </c>
      <c r="P33" s="867">
        <v>537</v>
      </c>
      <c r="Q33" s="867">
        <v>1889</v>
      </c>
      <c r="R33" s="867">
        <v>354</v>
      </c>
      <c r="S33" s="867">
        <v>417</v>
      </c>
      <c r="T33" s="867">
        <v>653</v>
      </c>
      <c r="U33" s="867">
        <v>1335</v>
      </c>
      <c r="V33" s="867">
        <v>703</v>
      </c>
      <c r="W33" s="867">
        <v>352</v>
      </c>
      <c r="X33" s="867">
        <v>634</v>
      </c>
      <c r="Y33" s="867">
        <v>2571</v>
      </c>
      <c r="Z33" s="867">
        <v>3800</v>
      </c>
      <c r="AA33" s="867">
        <v>2982</v>
      </c>
      <c r="AB33" s="866"/>
      <c r="AC33" s="867">
        <v>1798</v>
      </c>
      <c r="AD33" s="867">
        <v>1793</v>
      </c>
      <c r="AE33" s="867">
        <v>1061</v>
      </c>
      <c r="AF33" s="867">
        <v>978</v>
      </c>
      <c r="AG33" s="867">
        <v>71</v>
      </c>
      <c r="AH33" s="867">
        <v>29653</v>
      </c>
    </row>
    <row r="34" spans="1:34" ht="27.6">
      <c r="A34" s="864" t="s">
        <v>116</v>
      </c>
      <c r="B34" s="867">
        <v>206</v>
      </c>
      <c r="C34" s="867">
        <v>465</v>
      </c>
      <c r="D34" s="867">
        <v>289</v>
      </c>
      <c r="E34" s="867">
        <v>183</v>
      </c>
      <c r="F34" s="867">
        <v>214</v>
      </c>
      <c r="G34" s="867">
        <v>218</v>
      </c>
      <c r="H34" s="867">
        <v>224</v>
      </c>
      <c r="I34" s="867">
        <v>1300</v>
      </c>
      <c r="J34" s="867">
        <v>132</v>
      </c>
      <c r="K34" s="867">
        <v>216</v>
      </c>
      <c r="L34" s="867">
        <v>188</v>
      </c>
      <c r="M34" s="867">
        <v>557</v>
      </c>
      <c r="N34" s="867">
        <v>298</v>
      </c>
      <c r="O34" s="867">
        <v>389</v>
      </c>
      <c r="P34" s="867">
        <v>961</v>
      </c>
      <c r="Q34" s="867">
        <v>473</v>
      </c>
      <c r="R34" s="867">
        <v>121</v>
      </c>
      <c r="S34" s="867">
        <v>154</v>
      </c>
      <c r="T34" s="867">
        <v>218</v>
      </c>
      <c r="U34" s="867">
        <v>626</v>
      </c>
      <c r="V34" s="867">
        <v>489</v>
      </c>
      <c r="W34" s="867">
        <v>141</v>
      </c>
      <c r="X34" s="867">
        <v>3026</v>
      </c>
      <c r="Y34" s="867">
        <v>335</v>
      </c>
      <c r="Z34" s="867">
        <v>539</v>
      </c>
      <c r="AA34" s="867">
        <v>294</v>
      </c>
      <c r="AB34" s="867">
        <v>776</v>
      </c>
      <c r="AC34" s="866"/>
      <c r="AD34" s="867">
        <v>970</v>
      </c>
      <c r="AE34" s="867">
        <v>735</v>
      </c>
      <c r="AF34" s="867">
        <v>3622</v>
      </c>
      <c r="AG34" s="867">
        <v>72</v>
      </c>
      <c r="AH34" s="867">
        <v>18431</v>
      </c>
    </row>
    <row r="35" spans="1:34" ht="27.6">
      <c r="A35" s="864" t="s">
        <v>117</v>
      </c>
      <c r="B35" s="867">
        <v>287</v>
      </c>
      <c r="C35" s="867">
        <v>631</v>
      </c>
      <c r="D35" s="867">
        <v>362</v>
      </c>
      <c r="E35" s="867">
        <v>177</v>
      </c>
      <c r="F35" s="867">
        <v>123</v>
      </c>
      <c r="G35" s="867">
        <v>169</v>
      </c>
      <c r="H35" s="867">
        <v>132</v>
      </c>
      <c r="I35" s="867">
        <v>257</v>
      </c>
      <c r="J35" s="867">
        <v>177</v>
      </c>
      <c r="K35" s="867">
        <v>166</v>
      </c>
      <c r="L35" s="867">
        <v>131</v>
      </c>
      <c r="M35" s="867">
        <v>219</v>
      </c>
      <c r="N35" s="867">
        <v>390</v>
      </c>
      <c r="O35" s="867">
        <v>134</v>
      </c>
      <c r="P35" s="867">
        <v>245</v>
      </c>
      <c r="Q35" s="867">
        <v>554</v>
      </c>
      <c r="R35" s="867">
        <v>113</v>
      </c>
      <c r="S35" s="867">
        <v>182</v>
      </c>
      <c r="T35" s="867">
        <v>215</v>
      </c>
      <c r="U35" s="867">
        <v>474</v>
      </c>
      <c r="V35" s="867">
        <v>255</v>
      </c>
      <c r="W35" s="867">
        <v>111</v>
      </c>
      <c r="X35" s="867">
        <v>120</v>
      </c>
      <c r="Y35" s="867">
        <v>892</v>
      </c>
      <c r="Z35" s="867">
        <v>428</v>
      </c>
      <c r="AA35" s="867">
        <v>262</v>
      </c>
      <c r="AB35" s="867">
        <v>909</v>
      </c>
      <c r="AC35" s="867">
        <v>1704</v>
      </c>
      <c r="AD35" s="866"/>
      <c r="AE35" s="867">
        <v>932</v>
      </c>
      <c r="AF35" s="867">
        <v>272</v>
      </c>
      <c r="AG35" s="867">
        <v>53</v>
      </c>
      <c r="AH35" s="867">
        <v>11076</v>
      </c>
    </row>
    <row r="36" spans="1:34" ht="27.6">
      <c r="A36" s="864" t="s">
        <v>118</v>
      </c>
      <c r="B36" s="867">
        <v>3323</v>
      </c>
      <c r="C36" s="867">
        <v>5286</v>
      </c>
      <c r="D36" s="867">
        <v>5982</v>
      </c>
      <c r="E36" s="867">
        <v>1460</v>
      </c>
      <c r="F36" s="867">
        <v>982</v>
      </c>
      <c r="G36" s="867">
        <v>1506</v>
      </c>
      <c r="H36" s="867">
        <v>1172</v>
      </c>
      <c r="I36" s="867">
        <v>1478</v>
      </c>
      <c r="J36" s="867">
        <v>1396</v>
      </c>
      <c r="K36" s="867">
        <v>1321</v>
      </c>
      <c r="L36" s="867">
        <v>1486</v>
      </c>
      <c r="M36" s="867">
        <v>1116</v>
      </c>
      <c r="N36" s="867">
        <v>431</v>
      </c>
      <c r="O36" s="867">
        <v>811</v>
      </c>
      <c r="P36" s="867">
        <v>806</v>
      </c>
      <c r="Q36" s="867">
        <v>1161</v>
      </c>
      <c r="R36" s="867">
        <v>1463</v>
      </c>
      <c r="S36" s="867">
        <v>1279</v>
      </c>
      <c r="T36" s="867">
        <v>856</v>
      </c>
      <c r="U36" s="867">
        <v>982</v>
      </c>
      <c r="V36" s="867">
        <v>771</v>
      </c>
      <c r="W36" s="867">
        <v>273</v>
      </c>
      <c r="X36" s="867">
        <v>586</v>
      </c>
      <c r="Y36" s="867">
        <v>1035</v>
      </c>
      <c r="Z36" s="867">
        <v>1237</v>
      </c>
      <c r="AA36" s="867">
        <v>670</v>
      </c>
      <c r="AB36" s="867">
        <v>690</v>
      </c>
      <c r="AC36" s="867">
        <v>685</v>
      </c>
      <c r="AD36" s="867">
        <v>1106</v>
      </c>
      <c r="AE36" s="866"/>
      <c r="AF36" s="867">
        <v>2844</v>
      </c>
      <c r="AG36" s="867">
        <v>53</v>
      </c>
      <c r="AH36" s="867">
        <v>44247</v>
      </c>
    </row>
    <row r="37" spans="1:34" ht="31.8">
      <c r="A37" s="865" t="s">
        <v>18</v>
      </c>
      <c r="B37" s="867">
        <v>47310</v>
      </c>
      <c r="C37" s="867">
        <v>66446</v>
      </c>
      <c r="D37" s="867">
        <v>42107</v>
      </c>
      <c r="E37" s="867">
        <v>19242</v>
      </c>
      <c r="F37" s="867">
        <v>13926</v>
      </c>
      <c r="G37" s="867">
        <v>17596</v>
      </c>
      <c r="H37" s="867">
        <v>19450</v>
      </c>
      <c r="I37" s="867">
        <v>20328</v>
      </c>
      <c r="J37" s="867">
        <v>21349</v>
      </c>
      <c r="K37" s="867">
        <v>23782</v>
      </c>
      <c r="L37" s="867">
        <v>20299</v>
      </c>
      <c r="M37" s="867">
        <v>19069</v>
      </c>
      <c r="N37" s="867">
        <v>18034</v>
      </c>
      <c r="O37" s="867">
        <v>13778</v>
      </c>
      <c r="P37" s="867">
        <v>17122</v>
      </c>
      <c r="Q37" s="867">
        <v>24966</v>
      </c>
      <c r="R37" s="867">
        <v>21532</v>
      </c>
      <c r="S37" s="867">
        <v>25015</v>
      </c>
      <c r="T37" s="867">
        <v>16127</v>
      </c>
      <c r="U37" s="867">
        <v>20894</v>
      </c>
      <c r="V37" s="867">
        <v>14941</v>
      </c>
      <c r="W37" s="867">
        <v>11434</v>
      </c>
      <c r="X37" s="867">
        <v>19009</v>
      </c>
      <c r="Y37" s="867">
        <v>18611</v>
      </c>
      <c r="Z37" s="867">
        <v>22541</v>
      </c>
      <c r="AA37" s="867">
        <v>19710</v>
      </c>
      <c r="AB37" s="867">
        <v>16890</v>
      </c>
      <c r="AC37" s="867">
        <v>14755</v>
      </c>
      <c r="AD37" s="867">
        <v>14383</v>
      </c>
      <c r="AE37" s="867">
        <v>16604</v>
      </c>
      <c r="AF37" s="867">
        <v>31560</v>
      </c>
      <c r="AG37" s="867">
        <v>1381</v>
      </c>
      <c r="AH37" s="867">
        <v>690191</v>
      </c>
    </row>
    <row r="38" spans="1:34">
      <c r="A38" s="1124" t="s">
        <v>10</v>
      </c>
      <c r="B38" s="1122"/>
      <c r="C38" s="1122"/>
      <c r="D38" s="1122"/>
      <c r="E38" s="1122"/>
      <c r="F38" s="1122"/>
      <c r="G38" s="1122"/>
      <c r="H38" s="1122"/>
      <c r="I38" s="1122"/>
      <c r="J38" s="1122"/>
      <c r="K38" s="1122"/>
      <c r="L38" s="1122"/>
      <c r="M38" s="1122"/>
      <c r="N38" s="1122"/>
      <c r="O38" s="1122"/>
      <c r="P38" s="1122"/>
      <c r="Q38" s="1122"/>
      <c r="R38" s="1122"/>
      <c r="S38" s="1122"/>
      <c r="T38" s="1122"/>
      <c r="U38" s="1122"/>
      <c r="V38" s="1122"/>
      <c r="W38" s="1122"/>
      <c r="X38" s="1122"/>
      <c r="Y38" s="1122"/>
      <c r="Z38" s="1122"/>
      <c r="AA38" s="1122"/>
      <c r="AB38" s="1122"/>
      <c r="AC38" s="1122"/>
      <c r="AD38" s="1122"/>
      <c r="AE38" s="1122"/>
      <c r="AF38" s="1122"/>
      <c r="AG38" s="1122"/>
      <c r="AH38" s="1122"/>
    </row>
  </sheetData>
  <mergeCells count="1">
    <mergeCell ref="B4:AH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8"/>
  <sheetViews>
    <sheetView workbookViewId="0"/>
  </sheetViews>
  <sheetFormatPr defaultColWidth="9.109375" defaultRowHeight="14.4"/>
  <cols>
    <col min="1" max="1" width="14.88671875" style="778" customWidth="1"/>
    <col min="2" max="16384" width="9.109375" style="778"/>
  </cols>
  <sheetData>
    <row r="3" spans="1:34">
      <c r="A3" s="1121" t="s">
        <v>485</v>
      </c>
      <c r="B3" s="1122"/>
      <c r="C3" s="1122"/>
      <c r="D3" s="1122"/>
      <c r="E3" s="1122"/>
      <c r="F3" s="1122"/>
      <c r="G3" s="1122"/>
      <c r="H3" s="1122"/>
      <c r="I3" s="1122"/>
      <c r="J3" s="1122"/>
      <c r="K3" s="1122"/>
      <c r="L3" s="1122"/>
      <c r="M3" s="1122"/>
      <c r="N3" s="1122"/>
      <c r="O3" s="1122"/>
      <c r="P3" s="1122"/>
      <c r="Q3" s="1122"/>
      <c r="R3" s="1122"/>
      <c r="S3" s="1122"/>
      <c r="T3" s="1122"/>
      <c r="U3" s="1122"/>
      <c r="V3" s="1122"/>
      <c r="W3" s="1122"/>
      <c r="X3" s="1122"/>
      <c r="Y3" s="1122"/>
      <c r="Z3" s="1122"/>
      <c r="AA3" s="1122"/>
      <c r="AB3" s="1122"/>
      <c r="AC3" s="1122"/>
      <c r="AD3" s="1122"/>
      <c r="AE3" s="1122"/>
      <c r="AF3" s="1122"/>
      <c r="AG3" s="1122"/>
      <c r="AH3" s="1122"/>
    </row>
    <row r="4" spans="1:34">
      <c r="A4" s="862"/>
      <c r="B4" s="1224" t="s">
        <v>378</v>
      </c>
      <c r="C4" s="1224" t="s">
        <v>378</v>
      </c>
      <c r="D4" s="1224" t="s">
        <v>378</v>
      </c>
      <c r="E4" s="1224" t="s">
        <v>378</v>
      </c>
      <c r="F4" s="1224" t="s">
        <v>378</v>
      </c>
      <c r="G4" s="1224" t="s">
        <v>378</v>
      </c>
      <c r="H4" s="1224" t="s">
        <v>378</v>
      </c>
      <c r="I4" s="1224" t="s">
        <v>378</v>
      </c>
      <c r="J4" s="1224" t="s">
        <v>378</v>
      </c>
      <c r="K4" s="1224" t="s">
        <v>378</v>
      </c>
      <c r="L4" s="1224" t="s">
        <v>378</v>
      </c>
      <c r="M4" s="1224" t="s">
        <v>378</v>
      </c>
      <c r="N4" s="1224" t="s">
        <v>378</v>
      </c>
      <c r="O4" s="1224" t="s">
        <v>378</v>
      </c>
      <c r="P4" s="1224" t="s">
        <v>378</v>
      </c>
      <c r="Q4" s="1224" t="s">
        <v>378</v>
      </c>
      <c r="R4" s="1224" t="s">
        <v>378</v>
      </c>
      <c r="S4" s="1224" t="s">
        <v>378</v>
      </c>
      <c r="T4" s="1224" t="s">
        <v>378</v>
      </c>
      <c r="U4" s="1224" t="s">
        <v>378</v>
      </c>
      <c r="V4" s="1224" t="s">
        <v>378</v>
      </c>
      <c r="W4" s="1224" t="s">
        <v>378</v>
      </c>
      <c r="X4" s="1224" t="s">
        <v>378</v>
      </c>
      <c r="Y4" s="1224" t="s">
        <v>378</v>
      </c>
      <c r="Z4" s="1224" t="s">
        <v>378</v>
      </c>
      <c r="AA4" s="1224" t="s">
        <v>378</v>
      </c>
      <c r="AB4" s="1224" t="s">
        <v>378</v>
      </c>
      <c r="AC4" s="1224" t="s">
        <v>378</v>
      </c>
      <c r="AD4" s="1224" t="s">
        <v>378</v>
      </c>
      <c r="AE4" s="1224" t="s">
        <v>378</v>
      </c>
      <c r="AF4" s="1224" t="s">
        <v>378</v>
      </c>
      <c r="AG4" s="1224" t="s">
        <v>378</v>
      </c>
      <c r="AH4" s="1224" t="s">
        <v>378</v>
      </c>
    </row>
    <row r="5" spans="1:34">
      <c r="A5" s="864"/>
      <c r="B5" s="1122" t="s">
        <v>191</v>
      </c>
      <c r="C5" s="1122" t="s">
        <v>192</v>
      </c>
      <c r="D5" s="1122" t="s">
        <v>193</v>
      </c>
      <c r="E5" s="1122" t="s">
        <v>194</v>
      </c>
      <c r="F5" s="1122" t="s">
        <v>195</v>
      </c>
      <c r="G5" s="1122" t="s">
        <v>196</v>
      </c>
      <c r="H5" s="1122" t="s">
        <v>197</v>
      </c>
      <c r="I5" s="1122" t="s">
        <v>198</v>
      </c>
      <c r="J5" s="1122" t="s">
        <v>199</v>
      </c>
      <c r="K5" s="1122" t="s">
        <v>200</v>
      </c>
      <c r="L5" s="1122" t="s">
        <v>201</v>
      </c>
      <c r="M5" s="1122" t="s">
        <v>202</v>
      </c>
      <c r="N5" s="1122" t="s">
        <v>203</v>
      </c>
      <c r="O5" s="1122" t="s">
        <v>204</v>
      </c>
      <c r="P5" s="1122" t="s">
        <v>205</v>
      </c>
      <c r="Q5" s="1122" t="s">
        <v>206</v>
      </c>
      <c r="R5" s="1122" t="s">
        <v>207</v>
      </c>
      <c r="S5" s="1122" t="s">
        <v>208</v>
      </c>
      <c r="T5" s="1122" t="s">
        <v>209</v>
      </c>
      <c r="U5" s="1122" t="s">
        <v>210</v>
      </c>
      <c r="V5" s="1122" t="s">
        <v>211</v>
      </c>
      <c r="W5" s="1122" t="s">
        <v>212</v>
      </c>
      <c r="X5" s="1122" t="s">
        <v>213</v>
      </c>
      <c r="Y5" s="1122" t="s">
        <v>214</v>
      </c>
      <c r="Z5" s="1122" t="s">
        <v>215</v>
      </c>
      <c r="AA5" s="1122" t="s">
        <v>216</v>
      </c>
      <c r="AB5" s="1122" t="s">
        <v>217</v>
      </c>
      <c r="AC5" s="1122" t="s">
        <v>218</v>
      </c>
      <c r="AD5" s="1122" t="s">
        <v>219</v>
      </c>
      <c r="AE5" s="1122" t="s">
        <v>220</v>
      </c>
      <c r="AF5" s="1122" t="s">
        <v>55</v>
      </c>
      <c r="AG5" s="1122" t="s">
        <v>185</v>
      </c>
      <c r="AH5" s="1122" t="s">
        <v>25</v>
      </c>
    </row>
    <row r="6" spans="1:34">
      <c r="A6" s="862" t="s">
        <v>152</v>
      </c>
      <c r="B6" s="1123"/>
      <c r="C6" s="1123"/>
      <c r="D6" s="1123"/>
      <c r="E6" s="1123"/>
      <c r="F6" s="1123"/>
      <c r="G6" s="1123"/>
      <c r="H6" s="1123"/>
      <c r="I6" s="1123"/>
      <c r="J6" s="1123"/>
      <c r="K6" s="1123"/>
      <c r="L6" s="1123"/>
      <c r="M6" s="1123"/>
      <c r="N6" s="1123"/>
      <c r="O6" s="1123"/>
      <c r="P6" s="1123"/>
      <c r="Q6" s="1123"/>
      <c r="R6" s="1123"/>
      <c r="S6" s="1123"/>
      <c r="T6" s="1123"/>
      <c r="U6" s="1123"/>
      <c r="V6" s="1123"/>
      <c r="W6" s="1123"/>
      <c r="X6" s="1123"/>
      <c r="Y6" s="1123"/>
      <c r="Z6" s="1123"/>
      <c r="AA6" s="1123"/>
      <c r="AB6" s="1123"/>
      <c r="AC6" s="1123"/>
      <c r="AD6" s="1123"/>
      <c r="AE6" s="1123"/>
      <c r="AF6" s="1123"/>
      <c r="AG6" s="1123"/>
      <c r="AH6" s="1123"/>
    </row>
    <row r="7" spans="1:34" ht="27.6">
      <c r="A7" s="864" t="s">
        <v>89</v>
      </c>
      <c r="B7" s="866"/>
      <c r="C7" s="867">
        <v>6938</v>
      </c>
      <c r="D7" s="867">
        <v>4656</v>
      </c>
      <c r="E7" s="867">
        <v>2063</v>
      </c>
      <c r="F7" s="867">
        <v>1199</v>
      </c>
      <c r="G7" s="867">
        <v>1320</v>
      </c>
      <c r="H7" s="867">
        <v>2192</v>
      </c>
      <c r="I7" s="867">
        <v>1260</v>
      </c>
      <c r="J7" s="867">
        <v>2367</v>
      </c>
      <c r="K7" s="867">
        <v>2428</v>
      </c>
      <c r="L7" s="867">
        <v>3347</v>
      </c>
      <c r="M7" s="867">
        <v>1444</v>
      </c>
      <c r="N7" s="867">
        <v>469</v>
      </c>
      <c r="O7" s="867">
        <v>869</v>
      </c>
      <c r="P7" s="867">
        <v>294</v>
      </c>
      <c r="Q7" s="867">
        <v>1247</v>
      </c>
      <c r="R7" s="867">
        <v>1439</v>
      </c>
      <c r="S7" s="867">
        <v>1383</v>
      </c>
      <c r="T7" s="867">
        <v>1437</v>
      </c>
      <c r="U7" s="867">
        <v>1066</v>
      </c>
      <c r="V7" s="867">
        <v>711</v>
      </c>
      <c r="W7" s="867">
        <v>212</v>
      </c>
      <c r="X7" s="867">
        <v>909</v>
      </c>
      <c r="Y7" s="867">
        <v>1079</v>
      </c>
      <c r="Z7" s="867">
        <v>668</v>
      </c>
      <c r="AA7" s="867">
        <v>703</v>
      </c>
      <c r="AB7" s="867">
        <v>739</v>
      </c>
      <c r="AC7" s="867">
        <v>533</v>
      </c>
      <c r="AD7" s="867">
        <v>822</v>
      </c>
      <c r="AE7" s="867">
        <v>1265</v>
      </c>
      <c r="AF7" s="867">
        <v>1159</v>
      </c>
      <c r="AG7" s="867">
        <v>60</v>
      </c>
      <c r="AH7" s="867">
        <v>46278</v>
      </c>
    </row>
    <row r="8" spans="1:34" ht="31.8">
      <c r="A8" s="864" t="s">
        <v>90</v>
      </c>
      <c r="B8" s="867">
        <v>13262</v>
      </c>
      <c r="C8" s="866"/>
      <c r="D8" s="867">
        <v>12383</v>
      </c>
      <c r="E8" s="867">
        <v>4561</v>
      </c>
      <c r="F8" s="867">
        <v>2618</v>
      </c>
      <c r="G8" s="867">
        <v>3618</v>
      </c>
      <c r="H8" s="867">
        <v>4920</v>
      </c>
      <c r="I8" s="867">
        <v>3357</v>
      </c>
      <c r="J8" s="867">
        <v>5504</v>
      </c>
      <c r="K8" s="867">
        <v>5278</v>
      </c>
      <c r="L8" s="867">
        <v>5659</v>
      </c>
      <c r="M8" s="867">
        <v>3935</v>
      </c>
      <c r="N8" s="867">
        <v>1126</v>
      </c>
      <c r="O8" s="867">
        <v>1844</v>
      </c>
      <c r="P8" s="867">
        <v>811</v>
      </c>
      <c r="Q8" s="867">
        <v>3359</v>
      </c>
      <c r="R8" s="867">
        <v>5743</v>
      </c>
      <c r="S8" s="867">
        <v>6059</v>
      </c>
      <c r="T8" s="867">
        <v>3794</v>
      </c>
      <c r="U8" s="867">
        <v>2174</v>
      </c>
      <c r="V8" s="867">
        <v>1785</v>
      </c>
      <c r="W8" s="867">
        <v>599</v>
      </c>
      <c r="X8" s="867">
        <v>3082</v>
      </c>
      <c r="Y8" s="867">
        <v>4370</v>
      </c>
      <c r="Z8" s="867">
        <v>2742</v>
      </c>
      <c r="AA8" s="867">
        <v>2308</v>
      </c>
      <c r="AB8" s="867">
        <v>2569</v>
      </c>
      <c r="AC8" s="867">
        <v>1605</v>
      </c>
      <c r="AD8" s="867">
        <v>2344</v>
      </c>
      <c r="AE8" s="867">
        <v>2710</v>
      </c>
      <c r="AF8" s="867">
        <v>4735</v>
      </c>
      <c r="AG8" s="867">
        <v>129</v>
      </c>
      <c r="AH8" s="867">
        <v>118983</v>
      </c>
    </row>
    <row r="9" spans="1:34" ht="27.6">
      <c r="A9" s="864" t="s">
        <v>91</v>
      </c>
      <c r="B9" s="867">
        <v>8788</v>
      </c>
      <c r="C9" s="867">
        <v>15094</v>
      </c>
      <c r="D9" s="866"/>
      <c r="E9" s="867">
        <v>2885</v>
      </c>
      <c r="F9" s="867">
        <v>1741</v>
      </c>
      <c r="G9" s="867">
        <v>2174</v>
      </c>
      <c r="H9" s="867">
        <v>3438</v>
      </c>
      <c r="I9" s="867">
        <v>2094</v>
      </c>
      <c r="J9" s="867">
        <v>3488</v>
      </c>
      <c r="K9" s="867">
        <v>3196</v>
      </c>
      <c r="L9" s="867">
        <v>3063</v>
      </c>
      <c r="M9" s="867">
        <v>2467</v>
      </c>
      <c r="N9" s="867">
        <v>683</v>
      </c>
      <c r="O9" s="867">
        <v>1214</v>
      </c>
      <c r="P9" s="867">
        <v>460</v>
      </c>
      <c r="Q9" s="867">
        <v>2061</v>
      </c>
      <c r="R9" s="867">
        <v>2079</v>
      </c>
      <c r="S9" s="867">
        <v>2395</v>
      </c>
      <c r="T9" s="867">
        <v>1536</v>
      </c>
      <c r="U9" s="867">
        <v>1143</v>
      </c>
      <c r="V9" s="867">
        <v>1198</v>
      </c>
      <c r="W9" s="867">
        <v>362</v>
      </c>
      <c r="X9" s="867">
        <v>1339</v>
      </c>
      <c r="Y9" s="867">
        <v>2996</v>
      </c>
      <c r="Z9" s="867">
        <v>2118</v>
      </c>
      <c r="AA9" s="867">
        <v>1758</v>
      </c>
      <c r="AB9" s="867">
        <v>1795</v>
      </c>
      <c r="AC9" s="867">
        <v>1107</v>
      </c>
      <c r="AD9" s="867">
        <v>1688</v>
      </c>
      <c r="AE9" s="867">
        <v>2592</v>
      </c>
      <c r="AF9" s="867">
        <v>5468</v>
      </c>
      <c r="AG9" s="867">
        <v>114</v>
      </c>
      <c r="AH9" s="867">
        <v>82534</v>
      </c>
    </row>
    <row r="10" spans="1:34" ht="27.6">
      <c r="A10" s="864" t="s">
        <v>92</v>
      </c>
      <c r="B10" s="867">
        <v>414</v>
      </c>
      <c r="C10" s="867">
        <v>731</v>
      </c>
      <c r="D10" s="867">
        <v>355</v>
      </c>
      <c r="E10" s="866"/>
      <c r="F10" s="867">
        <v>1439</v>
      </c>
      <c r="G10" s="867">
        <v>847</v>
      </c>
      <c r="H10" s="867">
        <v>1894</v>
      </c>
      <c r="I10" s="867">
        <v>2122</v>
      </c>
      <c r="J10" s="867">
        <v>2001</v>
      </c>
      <c r="K10" s="867">
        <v>414</v>
      </c>
      <c r="L10" s="867">
        <v>262</v>
      </c>
      <c r="M10" s="867">
        <v>421</v>
      </c>
      <c r="N10" s="867">
        <v>89</v>
      </c>
      <c r="O10" s="867">
        <v>77</v>
      </c>
      <c r="P10" s="867">
        <v>32</v>
      </c>
      <c r="Q10" s="867">
        <v>161</v>
      </c>
      <c r="R10" s="867">
        <v>398</v>
      </c>
      <c r="S10" s="867">
        <v>246</v>
      </c>
      <c r="T10" s="867">
        <v>85</v>
      </c>
      <c r="U10" s="867">
        <v>54</v>
      </c>
      <c r="V10" s="867">
        <v>84</v>
      </c>
      <c r="W10" s="867">
        <v>37</v>
      </c>
      <c r="X10" s="867">
        <v>95</v>
      </c>
      <c r="Y10" s="867">
        <v>152</v>
      </c>
      <c r="Z10" s="867">
        <v>184</v>
      </c>
      <c r="AA10" s="867">
        <v>88</v>
      </c>
      <c r="AB10" s="867">
        <v>88</v>
      </c>
      <c r="AC10" s="867">
        <v>83</v>
      </c>
      <c r="AD10" s="867">
        <v>77</v>
      </c>
      <c r="AE10" s="867">
        <v>701</v>
      </c>
      <c r="AF10" s="867">
        <v>113</v>
      </c>
      <c r="AG10" s="867">
        <v>13</v>
      </c>
      <c r="AH10" s="867">
        <v>13757</v>
      </c>
    </row>
    <row r="11" spans="1:34" ht="23.4">
      <c r="A11" s="864" t="s">
        <v>93</v>
      </c>
      <c r="B11" s="867">
        <v>265</v>
      </c>
      <c r="C11" s="867">
        <v>478</v>
      </c>
      <c r="D11" s="867">
        <v>244</v>
      </c>
      <c r="E11" s="867">
        <v>771</v>
      </c>
      <c r="F11" s="866"/>
      <c r="G11" s="867">
        <v>1256</v>
      </c>
      <c r="H11" s="867">
        <v>1549</v>
      </c>
      <c r="I11" s="867">
        <v>493</v>
      </c>
      <c r="J11" s="867">
        <v>206</v>
      </c>
      <c r="K11" s="867">
        <v>160</v>
      </c>
      <c r="L11" s="867">
        <v>108</v>
      </c>
      <c r="M11" s="867">
        <v>127</v>
      </c>
      <c r="N11" s="867">
        <v>103</v>
      </c>
      <c r="O11" s="867">
        <v>81</v>
      </c>
      <c r="P11" s="867">
        <v>35</v>
      </c>
      <c r="Q11" s="867">
        <v>72</v>
      </c>
      <c r="R11" s="867">
        <v>210</v>
      </c>
      <c r="S11" s="867">
        <v>156</v>
      </c>
      <c r="T11" s="867">
        <v>72</v>
      </c>
      <c r="U11" s="867">
        <v>45</v>
      </c>
      <c r="V11" s="867">
        <v>39</v>
      </c>
      <c r="W11" s="867">
        <v>16</v>
      </c>
      <c r="X11" s="867">
        <v>63</v>
      </c>
      <c r="Y11" s="867">
        <v>98</v>
      </c>
      <c r="Z11" s="867">
        <v>188</v>
      </c>
      <c r="AA11" s="867">
        <v>83</v>
      </c>
      <c r="AB11" s="867">
        <v>72</v>
      </c>
      <c r="AC11" s="867">
        <v>111</v>
      </c>
      <c r="AD11" s="867">
        <v>71</v>
      </c>
      <c r="AE11" s="867">
        <v>304</v>
      </c>
      <c r="AF11" s="867">
        <v>96</v>
      </c>
      <c r="AG11" s="867">
        <v>16</v>
      </c>
      <c r="AH11" s="867">
        <v>7588</v>
      </c>
    </row>
    <row r="12" spans="1:34" ht="23.4">
      <c r="A12" s="864" t="s">
        <v>94</v>
      </c>
      <c r="B12" s="867">
        <v>173</v>
      </c>
      <c r="C12" s="867">
        <v>287</v>
      </c>
      <c r="D12" s="867">
        <v>141</v>
      </c>
      <c r="E12" s="867">
        <v>196</v>
      </c>
      <c r="F12" s="867">
        <v>511</v>
      </c>
      <c r="G12" s="866"/>
      <c r="H12" s="867">
        <v>740</v>
      </c>
      <c r="I12" s="867">
        <v>677</v>
      </c>
      <c r="J12" s="867">
        <v>94</v>
      </c>
      <c r="K12" s="867">
        <v>84</v>
      </c>
      <c r="L12" s="867">
        <v>72</v>
      </c>
      <c r="M12" s="867">
        <v>63</v>
      </c>
      <c r="N12" s="867">
        <v>32</v>
      </c>
      <c r="O12" s="867">
        <v>47</v>
      </c>
      <c r="P12" s="867">
        <v>17</v>
      </c>
      <c r="Q12" s="867">
        <v>45</v>
      </c>
      <c r="R12" s="867">
        <v>130</v>
      </c>
      <c r="S12" s="867">
        <v>90</v>
      </c>
      <c r="T12" s="867">
        <v>31</v>
      </c>
      <c r="U12" s="867">
        <v>30</v>
      </c>
      <c r="V12" s="867">
        <v>36</v>
      </c>
      <c r="W12" s="867">
        <v>21</v>
      </c>
      <c r="X12" s="867">
        <v>27</v>
      </c>
      <c r="Y12" s="867">
        <v>70</v>
      </c>
      <c r="Z12" s="867">
        <v>82</v>
      </c>
      <c r="AA12" s="867">
        <v>40</v>
      </c>
      <c r="AB12" s="867">
        <v>40</v>
      </c>
      <c r="AC12" s="867">
        <v>47</v>
      </c>
      <c r="AD12" s="867">
        <v>54</v>
      </c>
      <c r="AE12" s="867">
        <v>167</v>
      </c>
      <c r="AF12" s="867">
        <v>35</v>
      </c>
      <c r="AG12" s="867">
        <v>25</v>
      </c>
      <c r="AH12" s="867">
        <v>4104</v>
      </c>
    </row>
    <row r="13" spans="1:34" ht="27.6">
      <c r="A13" s="864" t="s">
        <v>95</v>
      </c>
      <c r="B13" s="867">
        <v>556</v>
      </c>
      <c r="C13" s="867">
        <v>802</v>
      </c>
      <c r="D13" s="867">
        <v>531</v>
      </c>
      <c r="E13" s="867">
        <v>1292</v>
      </c>
      <c r="F13" s="867">
        <v>2877</v>
      </c>
      <c r="G13" s="867">
        <v>2984</v>
      </c>
      <c r="H13" s="866"/>
      <c r="I13" s="867">
        <v>2021</v>
      </c>
      <c r="J13" s="867">
        <v>421</v>
      </c>
      <c r="K13" s="867">
        <v>369</v>
      </c>
      <c r="L13" s="867">
        <v>235</v>
      </c>
      <c r="M13" s="867">
        <v>249</v>
      </c>
      <c r="N13" s="867">
        <v>86</v>
      </c>
      <c r="O13" s="867">
        <v>135</v>
      </c>
      <c r="P13" s="867">
        <v>37</v>
      </c>
      <c r="Q13" s="867">
        <v>194</v>
      </c>
      <c r="R13" s="867">
        <v>532</v>
      </c>
      <c r="S13" s="867">
        <v>430</v>
      </c>
      <c r="T13" s="867">
        <v>122</v>
      </c>
      <c r="U13" s="867">
        <v>70</v>
      </c>
      <c r="V13" s="867">
        <v>181</v>
      </c>
      <c r="W13" s="867">
        <v>56</v>
      </c>
      <c r="X13" s="867">
        <v>133</v>
      </c>
      <c r="Y13" s="867">
        <v>172</v>
      </c>
      <c r="Z13" s="867">
        <v>109</v>
      </c>
      <c r="AA13" s="867">
        <v>69</v>
      </c>
      <c r="AB13" s="867">
        <v>83</v>
      </c>
      <c r="AC13" s="867">
        <v>114</v>
      </c>
      <c r="AD13" s="867">
        <v>122</v>
      </c>
      <c r="AE13" s="867">
        <v>227</v>
      </c>
      <c r="AF13" s="867">
        <v>266</v>
      </c>
      <c r="AG13" s="867">
        <v>29</v>
      </c>
      <c r="AH13" s="867">
        <v>15504</v>
      </c>
    </row>
    <row r="14" spans="1:34" ht="23.4">
      <c r="A14" s="864" t="s">
        <v>96</v>
      </c>
      <c r="B14" s="867">
        <v>200</v>
      </c>
      <c r="C14" s="867">
        <v>255</v>
      </c>
      <c r="D14" s="867">
        <v>146</v>
      </c>
      <c r="E14" s="867">
        <v>638</v>
      </c>
      <c r="F14" s="867">
        <v>221</v>
      </c>
      <c r="G14" s="867">
        <v>546</v>
      </c>
      <c r="H14" s="867">
        <v>878</v>
      </c>
      <c r="I14" s="866"/>
      <c r="J14" s="867">
        <v>215</v>
      </c>
      <c r="K14" s="867">
        <v>130</v>
      </c>
      <c r="L14" s="867">
        <v>64</v>
      </c>
      <c r="M14" s="867">
        <v>293</v>
      </c>
      <c r="N14" s="867">
        <v>39</v>
      </c>
      <c r="O14" s="867">
        <v>41</v>
      </c>
      <c r="P14" s="867">
        <v>31</v>
      </c>
      <c r="Q14" s="867">
        <v>42</v>
      </c>
      <c r="R14" s="867">
        <v>255</v>
      </c>
      <c r="S14" s="867">
        <v>249</v>
      </c>
      <c r="T14" s="867">
        <v>37</v>
      </c>
      <c r="U14" s="867">
        <v>35</v>
      </c>
      <c r="V14" s="867">
        <v>43</v>
      </c>
      <c r="W14" s="867">
        <v>13</v>
      </c>
      <c r="X14" s="867">
        <v>42</v>
      </c>
      <c r="Y14" s="867">
        <v>55</v>
      </c>
      <c r="Z14" s="867">
        <v>95</v>
      </c>
      <c r="AA14" s="867">
        <v>45</v>
      </c>
      <c r="AB14" s="867">
        <v>61</v>
      </c>
      <c r="AC14" s="867">
        <v>38</v>
      </c>
      <c r="AD14" s="867">
        <v>43</v>
      </c>
      <c r="AE14" s="867">
        <v>112</v>
      </c>
      <c r="AF14" s="867">
        <v>39</v>
      </c>
      <c r="AG14" s="867">
        <v>28</v>
      </c>
      <c r="AH14" s="867">
        <v>4929</v>
      </c>
    </row>
    <row r="15" spans="1:34" ht="27.6">
      <c r="A15" s="864" t="s">
        <v>97</v>
      </c>
      <c r="B15" s="867">
        <v>542</v>
      </c>
      <c r="C15" s="867">
        <v>900</v>
      </c>
      <c r="D15" s="867">
        <v>463</v>
      </c>
      <c r="E15" s="867">
        <v>1994</v>
      </c>
      <c r="F15" s="867">
        <v>365</v>
      </c>
      <c r="G15" s="867">
        <v>364</v>
      </c>
      <c r="H15" s="867">
        <v>563</v>
      </c>
      <c r="I15" s="867">
        <v>1008</v>
      </c>
      <c r="J15" s="866"/>
      <c r="K15" s="867">
        <v>1778</v>
      </c>
      <c r="L15" s="867">
        <v>1012</v>
      </c>
      <c r="M15" s="867">
        <v>944</v>
      </c>
      <c r="N15" s="867">
        <v>153</v>
      </c>
      <c r="O15" s="867">
        <v>85</v>
      </c>
      <c r="P15" s="867">
        <v>61</v>
      </c>
      <c r="Q15" s="867">
        <v>575</v>
      </c>
      <c r="R15" s="867">
        <v>417</v>
      </c>
      <c r="S15" s="867">
        <v>530</v>
      </c>
      <c r="T15" s="867">
        <v>140</v>
      </c>
      <c r="U15" s="867">
        <v>68</v>
      </c>
      <c r="V15" s="867">
        <v>79</v>
      </c>
      <c r="W15" s="867">
        <v>27</v>
      </c>
      <c r="X15" s="867">
        <v>85</v>
      </c>
      <c r="Y15" s="867">
        <v>177</v>
      </c>
      <c r="Z15" s="867">
        <v>131</v>
      </c>
      <c r="AA15" s="867">
        <v>79</v>
      </c>
      <c r="AB15" s="867">
        <v>112</v>
      </c>
      <c r="AC15" s="867">
        <v>63</v>
      </c>
      <c r="AD15" s="867">
        <v>69</v>
      </c>
      <c r="AE15" s="867">
        <v>376</v>
      </c>
      <c r="AF15" s="867">
        <v>78</v>
      </c>
      <c r="AG15" s="867">
        <v>31</v>
      </c>
      <c r="AH15" s="867">
        <v>13269</v>
      </c>
    </row>
    <row r="16" spans="1:34" ht="27.6">
      <c r="A16" s="864" t="s">
        <v>98</v>
      </c>
      <c r="B16" s="867">
        <v>723</v>
      </c>
      <c r="C16" s="867">
        <v>1041</v>
      </c>
      <c r="D16" s="867">
        <v>527</v>
      </c>
      <c r="E16" s="867">
        <v>633</v>
      </c>
      <c r="F16" s="867">
        <v>317</v>
      </c>
      <c r="G16" s="867">
        <v>372</v>
      </c>
      <c r="H16" s="867">
        <v>675</v>
      </c>
      <c r="I16" s="867">
        <v>464</v>
      </c>
      <c r="J16" s="867">
        <v>2278</v>
      </c>
      <c r="K16" s="866"/>
      <c r="L16" s="867">
        <v>2014</v>
      </c>
      <c r="M16" s="867">
        <v>852</v>
      </c>
      <c r="N16" s="867">
        <v>274</v>
      </c>
      <c r="O16" s="867">
        <v>209</v>
      </c>
      <c r="P16" s="867">
        <v>149</v>
      </c>
      <c r="Q16" s="867">
        <v>1278</v>
      </c>
      <c r="R16" s="867">
        <v>482</v>
      </c>
      <c r="S16" s="867">
        <v>393</v>
      </c>
      <c r="T16" s="867">
        <v>133</v>
      </c>
      <c r="U16" s="867">
        <v>274</v>
      </c>
      <c r="V16" s="867">
        <v>149</v>
      </c>
      <c r="W16" s="867">
        <v>28</v>
      </c>
      <c r="X16" s="867">
        <v>129</v>
      </c>
      <c r="Y16" s="867">
        <v>188</v>
      </c>
      <c r="Z16" s="867">
        <v>157</v>
      </c>
      <c r="AA16" s="867">
        <v>118</v>
      </c>
      <c r="AB16" s="867">
        <v>144</v>
      </c>
      <c r="AC16" s="867">
        <v>83</v>
      </c>
      <c r="AD16" s="867">
        <v>132</v>
      </c>
      <c r="AE16" s="867">
        <v>240</v>
      </c>
      <c r="AF16" s="867">
        <v>226</v>
      </c>
      <c r="AG16" s="867">
        <v>17</v>
      </c>
      <c r="AH16" s="867">
        <v>14699</v>
      </c>
    </row>
    <row r="17" spans="1:34" ht="27.6">
      <c r="A17" s="864" t="s">
        <v>99</v>
      </c>
      <c r="B17" s="867">
        <v>5973</v>
      </c>
      <c r="C17" s="867">
        <v>5043</v>
      </c>
      <c r="D17" s="867">
        <v>1820</v>
      </c>
      <c r="E17" s="867">
        <v>858</v>
      </c>
      <c r="F17" s="867">
        <v>443</v>
      </c>
      <c r="G17" s="867">
        <v>701</v>
      </c>
      <c r="H17" s="867">
        <v>896</v>
      </c>
      <c r="I17" s="867">
        <v>779</v>
      </c>
      <c r="J17" s="867">
        <v>1874</v>
      </c>
      <c r="K17" s="867">
        <v>3942</v>
      </c>
      <c r="L17" s="866"/>
      <c r="M17" s="867">
        <v>968</v>
      </c>
      <c r="N17" s="867">
        <v>327</v>
      </c>
      <c r="O17" s="867">
        <v>355</v>
      </c>
      <c r="P17" s="867">
        <v>127</v>
      </c>
      <c r="Q17" s="867">
        <v>1936</v>
      </c>
      <c r="R17" s="867">
        <v>1244</v>
      </c>
      <c r="S17" s="867">
        <v>1542</v>
      </c>
      <c r="T17" s="867">
        <v>564</v>
      </c>
      <c r="U17" s="867">
        <v>524</v>
      </c>
      <c r="V17" s="867">
        <v>338</v>
      </c>
      <c r="W17" s="867">
        <v>72</v>
      </c>
      <c r="X17" s="867">
        <v>316</v>
      </c>
      <c r="Y17" s="867">
        <v>453</v>
      </c>
      <c r="Z17" s="867">
        <v>306</v>
      </c>
      <c r="AA17" s="867">
        <v>252</v>
      </c>
      <c r="AB17" s="867">
        <v>249</v>
      </c>
      <c r="AC17" s="867">
        <v>191</v>
      </c>
      <c r="AD17" s="867">
        <v>226</v>
      </c>
      <c r="AE17" s="867">
        <v>583</v>
      </c>
      <c r="AF17" s="867">
        <v>471</v>
      </c>
      <c r="AG17" s="867">
        <v>23</v>
      </c>
      <c r="AH17" s="867">
        <v>33396</v>
      </c>
    </row>
    <row r="18" spans="1:34" ht="23.4">
      <c r="A18" s="864" t="s">
        <v>100</v>
      </c>
      <c r="B18" s="867">
        <v>236</v>
      </c>
      <c r="C18" s="867">
        <v>508</v>
      </c>
      <c r="D18" s="867">
        <v>226</v>
      </c>
      <c r="E18" s="867">
        <v>99</v>
      </c>
      <c r="F18" s="867">
        <v>43</v>
      </c>
      <c r="G18" s="867">
        <v>64</v>
      </c>
      <c r="H18" s="867">
        <v>117</v>
      </c>
      <c r="I18" s="867">
        <v>388</v>
      </c>
      <c r="J18" s="867">
        <v>254</v>
      </c>
      <c r="K18" s="867">
        <v>249</v>
      </c>
      <c r="L18" s="867">
        <v>172</v>
      </c>
      <c r="M18" s="866"/>
      <c r="N18" s="867">
        <v>1278</v>
      </c>
      <c r="O18" s="867">
        <v>241</v>
      </c>
      <c r="P18" s="867">
        <v>49</v>
      </c>
      <c r="Q18" s="867">
        <v>258</v>
      </c>
      <c r="R18" s="867">
        <v>317</v>
      </c>
      <c r="S18" s="867">
        <v>956</v>
      </c>
      <c r="T18" s="867">
        <v>54</v>
      </c>
      <c r="U18" s="867">
        <v>43</v>
      </c>
      <c r="V18" s="867">
        <v>85</v>
      </c>
      <c r="W18" s="867">
        <v>24</v>
      </c>
      <c r="X18" s="867">
        <v>68</v>
      </c>
      <c r="Y18" s="867">
        <v>85</v>
      </c>
      <c r="Z18" s="867">
        <v>91</v>
      </c>
      <c r="AA18" s="867">
        <v>52</v>
      </c>
      <c r="AB18" s="867">
        <v>64</v>
      </c>
      <c r="AC18" s="867">
        <v>77</v>
      </c>
      <c r="AD18" s="867">
        <v>47</v>
      </c>
      <c r="AE18" s="867">
        <v>101</v>
      </c>
      <c r="AF18" s="867">
        <v>82</v>
      </c>
      <c r="AG18" s="867">
        <v>48</v>
      </c>
      <c r="AH18" s="867">
        <v>6376</v>
      </c>
    </row>
    <row r="19" spans="1:34" ht="23.4">
      <c r="A19" s="864" t="s">
        <v>101</v>
      </c>
      <c r="B19" s="867">
        <v>55</v>
      </c>
      <c r="C19" s="867">
        <v>112</v>
      </c>
      <c r="D19" s="867">
        <v>50</v>
      </c>
      <c r="E19" s="867">
        <v>22</v>
      </c>
      <c r="F19" s="867">
        <v>18</v>
      </c>
      <c r="G19" s="867">
        <v>20</v>
      </c>
      <c r="H19" s="867">
        <v>50</v>
      </c>
      <c r="I19" s="867">
        <v>39</v>
      </c>
      <c r="J19" s="867">
        <v>26</v>
      </c>
      <c r="K19" s="867">
        <v>54</v>
      </c>
      <c r="L19" s="867">
        <v>55</v>
      </c>
      <c r="M19" s="867">
        <v>700</v>
      </c>
      <c r="N19" s="866"/>
      <c r="O19" s="867">
        <v>974</v>
      </c>
      <c r="P19" s="867">
        <v>176</v>
      </c>
      <c r="Q19" s="867">
        <v>571</v>
      </c>
      <c r="R19" s="867">
        <v>71</v>
      </c>
      <c r="S19" s="867">
        <v>101</v>
      </c>
      <c r="T19" s="867">
        <v>30</v>
      </c>
      <c r="U19" s="867">
        <v>24</v>
      </c>
      <c r="V19" s="867">
        <v>92</v>
      </c>
      <c r="W19" s="867">
        <v>45</v>
      </c>
      <c r="X19" s="867">
        <v>19</v>
      </c>
      <c r="Y19" s="867">
        <v>29</v>
      </c>
      <c r="Z19" s="867">
        <v>39</v>
      </c>
      <c r="AA19" s="867">
        <v>28</v>
      </c>
      <c r="AB19" s="867">
        <v>36</v>
      </c>
      <c r="AC19" s="867">
        <v>19</v>
      </c>
      <c r="AD19" s="867">
        <v>25</v>
      </c>
      <c r="AE19" s="867">
        <v>32</v>
      </c>
      <c r="AF19" s="867">
        <v>41</v>
      </c>
      <c r="AG19" s="867">
        <v>32</v>
      </c>
      <c r="AH19" s="867">
        <v>3585</v>
      </c>
    </row>
    <row r="20" spans="1:34" ht="27.6">
      <c r="A20" s="864" t="s">
        <v>102</v>
      </c>
      <c r="B20" s="867">
        <v>722</v>
      </c>
      <c r="C20" s="867">
        <v>842</v>
      </c>
      <c r="D20" s="867">
        <v>564</v>
      </c>
      <c r="E20" s="867">
        <v>195</v>
      </c>
      <c r="F20" s="867">
        <v>144</v>
      </c>
      <c r="G20" s="867">
        <v>161</v>
      </c>
      <c r="H20" s="867">
        <v>291</v>
      </c>
      <c r="I20" s="867">
        <v>184</v>
      </c>
      <c r="J20" s="867">
        <v>227</v>
      </c>
      <c r="K20" s="867">
        <v>348</v>
      </c>
      <c r="L20" s="867">
        <v>218</v>
      </c>
      <c r="M20" s="867">
        <v>1118</v>
      </c>
      <c r="N20" s="867">
        <v>7299</v>
      </c>
      <c r="O20" s="866"/>
      <c r="P20" s="867">
        <v>2989</v>
      </c>
      <c r="Q20" s="867">
        <v>1906</v>
      </c>
      <c r="R20" s="867">
        <v>682</v>
      </c>
      <c r="S20" s="867">
        <v>618</v>
      </c>
      <c r="T20" s="867">
        <v>152</v>
      </c>
      <c r="U20" s="867">
        <v>268</v>
      </c>
      <c r="V20" s="867">
        <v>950</v>
      </c>
      <c r="W20" s="867">
        <v>173</v>
      </c>
      <c r="X20" s="867">
        <v>230</v>
      </c>
      <c r="Y20" s="867">
        <v>190</v>
      </c>
      <c r="Z20" s="867">
        <v>213</v>
      </c>
      <c r="AA20" s="867">
        <v>135</v>
      </c>
      <c r="AB20" s="867">
        <v>134</v>
      </c>
      <c r="AC20" s="867">
        <v>176</v>
      </c>
      <c r="AD20" s="867">
        <v>136</v>
      </c>
      <c r="AE20" s="867">
        <v>207</v>
      </c>
      <c r="AF20" s="867">
        <v>801</v>
      </c>
      <c r="AG20" s="867">
        <v>47</v>
      </c>
      <c r="AH20" s="867">
        <v>22320</v>
      </c>
    </row>
    <row r="21" spans="1:34" ht="23.4">
      <c r="A21" s="864" t="s">
        <v>103</v>
      </c>
      <c r="B21" s="867">
        <v>53</v>
      </c>
      <c r="C21" s="867">
        <v>112</v>
      </c>
      <c r="D21" s="867">
        <v>62</v>
      </c>
      <c r="E21" s="867">
        <v>31</v>
      </c>
      <c r="F21" s="867">
        <v>39</v>
      </c>
      <c r="G21" s="867">
        <v>26</v>
      </c>
      <c r="H21" s="867">
        <v>49</v>
      </c>
      <c r="I21" s="867">
        <v>52</v>
      </c>
      <c r="J21" s="867">
        <v>32</v>
      </c>
      <c r="K21" s="867">
        <v>62</v>
      </c>
      <c r="L21" s="867">
        <v>26</v>
      </c>
      <c r="M21" s="867">
        <v>80</v>
      </c>
      <c r="N21" s="867">
        <v>1212</v>
      </c>
      <c r="O21" s="867">
        <v>1520</v>
      </c>
      <c r="P21" s="866"/>
      <c r="Q21" s="867">
        <v>710</v>
      </c>
      <c r="R21" s="867">
        <v>35</v>
      </c>
      <c r="S21" s="867">
        <v>43</v>
      </c>
      <c r="T21" s="867">
        <v>50</v>
      </c>
      <c r="U21" s="867">
        <v>388</v>
      </c>
      <c r="V21" s="867">
        <v>957</v>
      </c>
      <c r="W21" s="867">
        <v>119</v>
      </c>
      <c r="X21" s="867">
        <v>46</v>
      </c>
      <c r="Y21" s="867">
        <v>63</v>
      </c>
      <c r="Z21" s="867">
        <v>102</v>
      </c>
      <c r="AA21" s="867">
        <v>54</v>
      </c>
      <c r="AB21" s="867">
        <v>48</v>
      </c>
      <c r="AC21" s="867">
        <v>88</v>
      </c>
      <c r="AD21" s="867">
        <v>18</v>
      </c>
      <c r="AE21" s="867">
        <v>76</v>
      </c>
      <c r="AF21" s="867">
        <v>113</v>
      </c>
      <c r="AG21" s="867">
        <v>14</v>
      </c>
      <c r="AH21" s="867">
        <v>6280</v>
      </c>
    </row>
    <row r="22" spans="1:34" ht="23.4">
      <c r="A22" s="864" t="s">
        <v>104</v>
      </c>
      <c r="B22" s="867">
        <v>129</v>
      </c>
      <c r="C22" s="867">
        <v>332</v>
      </c>
      <c r="D22" s="867">
        <v>142</v>
      </c>
      <c r="E22" s="867">
        <v>43</v>
      </c>
      <c r="F22" s="867">
        <v>32</v>
      </c>
      <c r="G22" s="867">
        <v>43</v>
      </c>
      <c r="H22" s="867">
        <v>81</v>
      </c>
      <c r="I22" s="867">
        <v>48</v>
      </c>
      <c r="J22" s="867">
        <v>117</v>
      </c>
      <c r="K22" s="867">
        <v>457</v>
      </c>
      <c r="L22" s="867">
        <v>160</v>
      </c>
      <c r="M22" s="867">
        <v>289</v>
      </c>
      <c r="N22" s="867">
        <v>459</v>
      </c>
      <c r="O22" s="867">
        <v>258</v>
      </c>
      <c r="P22" s="867">
        <v>651</v>
      </c>
      <c r="Q22" s="866"/>
      <c r="R22" s="867">
        <v>47</v>
      </c>
      <c r="S22" s="867">
        <v>47</v>
      </c>
      <c r="T22" s="867">
        <v>51</v>
      </c>
      <c r="U22" s="867">
        <v>89</v>
      </c>
      <c r="V22" s="867">
        <v>147</v>
      </c>
      <c r="W22" s="867">
        <v>36</v>
      </c>
      <c r="X22" s="867">
        <v>52</v>
      </c>
      <c r="Y22" s="867">
        <v>73</v>
      </c>
      <c r="Z22" s="867">
        <v>70</v>
      </c>
      <c r="AA22" s="867">
        <v>49</v>
      </c>
      <c r="AB22" s="867">
        <v>127</v>
      </c>
      <c r="AC22" s="867">
        <v>40</v>
      </c>
      <c r="AD22" s="867">
        <v>63</v>
      </c>
      <c r="AE22" s="867">
        <v>66</v>
      </c>
      <c r="AF22" s="867">
        <v>35</v>
      </c>
      <c r="AG22" s="867">
        <v>16</v>
      </c>
      <c r="AH22" s="867">
        <v>4249</v>
      </c>
    </row>
    <row r="23" spans="1:34" ht="23.4">
      <c r="A23" s="864" t="s">
        <v>105</v>
      </c>
      <c r="B23" s="867">
        <v>249</v>
      </c>
      <c r="C23" s="867">
        <v>574</v>
      </c>
      <c r="D23" s="867">
        <v>249</v>
      </c>
      <c r="E23" s="867">
        <v>82</v>
      </c>
      <c r="F23" s="867">
        <v>66</v>
      </c>
      <c r="G23" s="867">
        <v>129</v>
      </c>
      <c r="H23" s="867">
        <v>166</v>
      </c>
      <c r="I23" s="867">
        <v>203</v>
      </c>
      <c r="J23" s="867">
        <v>63</v>
      </c>
      <c r="K23" s="867">
        <v>93</v>
      </c>
      <c r="L23" s="867">
        <v>79</v>
      </c>
      <c r="M23" s="867">
        <v>200</v>
      </c>
      <c r="N23" s="867">
        <v>71</v>
      </c>
      <c r="O23" s="867">
        <v>155</v>
      </c>
      <c r="P23" s="867">
        <v>32</v>
      </c>
      <c r="Q23" s="867">
        <v>75</v>
      </c>
      <c r="R23" s="866"/>
      <c r="S23" s="867">
        <v>4081</v>
      </c>
      <c r="T23" s="867">
        <v>40</v>
      </c>
      <c r="U23" s="867">
        <v>27</v>
      </c>
      <c r="V23" s="867">
        <v>62</v>
      </c>
      <c r="W23" s="867">
        <v>18</v>
      </c>
      <c r="X23" s="867">
        <v>39</v>
      </c>
      <c r="Y23" s="867">
        <v>61</v>
      </c>
      <c r="Z23" s="867">
        <v>79</v>
      </c>
      <c r="AA23" s="867">
        <v>63</v>
      </c>
      <c r="AB23" s="867">
        <v>45</v>
      </c>
      <c r="AC23" s="867">
        <v>46</v>
      </c>
      <c r="AD23" s="867">
        <v>48</v>
      </c>
      <c r="AE23" s="867">
        <v>95</v>
      </c>
      <c r="AF23" s="867">
        <v>96</v>
      </c>
      <c r="AG23" s="867">
        <v>37</v>
      </c>
      <c r="AH23" s="867">
        <v>7323</v>
      </c>
    </row>
    <row r="24" spans="1:34" ht="23.4">
      <c r="A24" s="864" t="s">
        <v>106</v>
      </c>
      <c r="B24" s="867">
        <v>173</v>
      </c>
      <c r="C24" s="867">
        <v>484</v>
      </c>
      <c r="D24" s="867">
        <v>182</v>
      </c>
      <c r="E24" s="867">
        <v>45</v>
      </c>
      <c r="F24" s="867">
        <v>47</v>
      </c>
      <c r="G24" s="867">
        <v>69</v>
      </c>
      <c r="H24" s="867">
        <v>87</v>
      </c>
      <c r="I24" s="867">
        <v>233</v>
      </c>
      <c r="J24" s="867">
        <v>76</v>
      </c>
      <c r="K24" s="867">
        <v>93</v>
      </c>
      <c r="L24" s="867">
        <v>85</v>
      </c>
      <c r="M24" s="867">
        <v>523</v>
      </c>
      <c r="N24" s="867">
        <v>94</v>
      </c>
      <c r="O24" s="867">
        <v>89</v>
      </c>
      <c r="P24" s="867">
        <v>29</v>
      </c>
      <c r="Q24" s="867">
        <v>44</v>
      </c>
      <c r="R24" s="867">
        <v>1626</v>
      </c>
      <c r="S24" s="866"/>
      <c r="T24" s="867">
        <v>25</v>
      </c>
      <c r="U24" s="867">
        <v>21</v>
      </c>
      <c r="V24" s="867">
        <v>29</v>
      </c>
      <c r="W24" s="867">
        <v>13</v>
      </c>
      <c r="X24" s="867">
        <v>38</v>
      </c>
      <c r="Y24" s="867">
        <v>93</v>
      </c>
      <c r="Z24" s="867">
        <v>60</v>
      </c>
      <c r="AA24" s="867">
        <v>37</v>
      </c>
      <c r="AB24" s="867">
        <v>44</v>
      </c>
      <c r="AC24" s="867">
        <v>33</v>
      </c>
      <c r="AD24" s="867">
        <v>32</v>
      </c>
      <c r="AE24" s="867">
        <v>72</v>
      </c>
      <c r="AF24" s="867">
        <v>38</v>
      </c>
      <c r="AG24" s="867">
        <v>33</v>
      </c>
      <c r="AH24" s="867">
        <v>4547</v>
      </c>
    </row>
    <row r="25" spans="1:34" ht="27.6">
      <c r="A25" s="864" t="s">
        <v>107</v>
      </c>
      <c r="B25" s="867">
        <v>3071</v>
      </c>
      <c r="C25" s="867">
        <v>4119</v>
      </c>
      <c r="D25" s="867">
        <v>727</v>
      </c>
      <c r="E25" s="867">
        <v>205</v>
      </c>
      <c r="F25" s="867">
        <v>154</v>
      </c>
      <c r="G25" s="867">
        <v>142</v>
      </c>
      <c r="H25" s="867">
        <v>219</v>
      </c>
      <c r="I25" s="867">
        <v>207</v>
      </c>
      <c r="J25" s="867">
        <v>282</v>
      </c>
      <c r="K25" s="867">
        <v>272</v>
      </c>
      <c r="L25" s="867">
        <v>468</v>
      </c>
      <c r="M25" s="867">
        <v>203</v>
      </c>
      <c r="N25" s="867">
        <v>54</v>
      </c>
      <c r="O25" s="867">
        <v>173</v>
      </c>
      <c r="P25" s="867">
        <v>96</v>
      </c>
      <c r="Q25" s="867">
        <v>176</v>
      </c>
      <c r="R25" s="867">
        <v>289</v>
      </c>
      <c r="S25" s="867">
        <v>256</v>
      </c>
      <c r="T25" s="866"/>
      <c r="U25" s="867">
        <v>1174</v>
      </c>
      <c r="V25" s="867">
        <v>258</v>
      </c>
      <c r="W25" s="867">
        <v>422</v>
      </c>
      <c r="X25" s="867">
        <v>1381</v>
      </c>
      <c r="Y25" s="867">
        <v>299</v>
      </c>
      <c r="Z25" s="867">
        <v>244</v>
      </c>
      <c r="AA25" s="867">
        <v>228</v>
      </c>
      <c r="AB25" s="867">
        <v>167</v>
      </c>
      <c r="AC25" s="867">
        <v>104</v>
      </c>
      <c r="AD25" s="867">
        <v>110</v>
      </c>
      <c r="AE25" s="867">
        <v>234</v>
      </c>
      <c r="AF25" s="867">
        <v>210</v>
      </c>
      <c r="AG25" s="867">
        <v>39</v>
      </c>
      <c r="AH25" s="867">
        <v>15983</v>
      </c>
    </row>
    <row r="26" spans="1:34" ht="23.4">
      <c r="A26" s="864" t="s">
        <v>108</v>
      </c>
      <c r="B26" s="867">
        <v>199</v>
      </c>
      <c r="C26" s="867">
        <v>313</v>
      </c>
      <c r="D26" s="867">
        <v>148</v>
      </c>
      <c r="E26" s="867">
        <v>37</v>
      </c>
      <c r="F26" s="867">
        <v>27</v>
      </c>
      <c r="G26" s="867">
        <v>41</v>
      </c>
      <c r="H26" s="867">
        <v>65</v>
      </c>
      <c r="I26" s="867">
        <v>52</v>
      </c>
      <c r="J26" s="867">
        <v>56</v>
      </c>
      <c r="K26" s="867">
        <v>301</v>
      </c>
      <c r="L26" s="867">
        <v>154</v>
      </c>
      <c r="M26" s="867">
        <v>49</v>
      </c>
      <c r="N26" s="867">
        <v>59</v>
      </c>
      <c r="O26" s="867">
        <v>96</v>
      </c>
      <c r="P26" s="867">
        <v>307</v>
      </c>
      <c r="Q26" s="867">
        <v>144</v>
      </c>
      <c r="R26" s="867">
        <v>42</v>
      </c>
      <c r="S26" s="867">
        <v>34</v>
      </c>
      <c r="T26" s="867">
        <v>651</v>
      </c>
      <c r="U26" s="866"/>
      <c r="V26" s="867">
        <v>727</v>
      </c>
      <c r="W26" s="867">
        <v>467</v>
      </c>
      <c r="X26" s="867">
        <v>90</v>
      </c>
      <c r="Y26" s="867">
        <v>169</v>
      </c>
      <c r="Z26" s="867">
        <v>179</v>
      </c>
      <c r="AA26" s="867">
        <v>121</v>
      </c>
      <c r="AB26" s="867">
        <v>132</v>
      </c>
      <c r="AC26" s="867">
        <v>89</v>
      </c>
      <c r="AD26" s="867">
        <v>57</v>
      </c>
      <c r="AE26" s="867">
        <v>114</v>
      </c>
      <c r="AF26" s="867">
        <v>24</v>
      </c>
      <c r="AG26" s="867">
        <v>31</v>
      </c>
      <c r="AH26" s="867">
        <v>4975</v>
      </c>
    </row>
    <row r="27" spans="1:34" ht="27.6">
      <c r="A27" s="864" t="s">
        <v>109</v>
      </c>
      <c r="B27" s="867">
        <v>679</v>
      </c>
      <c r="C27" s="867">
        <v>1060</v>
      </c>
      <c r="D27" s="867">
        <v>639</v>
      </c>
      <c r="E27" s="867">
        <v>239</v>
      </c>
      <c r="F27" s="867">
        <v>197</v>
      </c>
      <c r="G27" s="867">
        <v>195</v>
      </c>
      <c r="H27" s="867">
        <v>376</v>
      </c>
      <c r="I27" s="867">
        <v>235</v>
      </c>
      <c r="J27" s="867">
        <v>242</v>
      </c>
      <c r="K27" s="867">
        <v>464</v>
      </c>
      <c r="L27" s="867">
        <v>237</v>
      </c>
      <c r="M27" s="867">
        <v>427</v>
      </c>
      <c r="N27" s="867">
        <v>1022</v>
      </c>
      <c r="O27" s="867">
        <v>2021</v>
      </c>
      <c r="P27" s="867">
        <v>3402</v>
      </c>
      <c r="Q27" s="867">
        <v>1073</v>
      </c>
      <c r="R27" s="867">
        <v>263</v>
      </c>
      <c r="S27" s="867">
        <v>310</v>
      </c>
      <c r="T27" s="867">
        <v>486</v>
      </c>
      <c r="U27" s="867">
        <v>2921</v>
      </c>
      <c r="V27" s="866"/>
      <c r="W27" s="867">
        <v>2025</v>
      </c>
      <c r="X27" s="867">
        <v>506</v>
      </c>
      <c r="Y27" s="867">
        <v>314</v>
      </c>
      <c r="Z27" s="867">
        <v>436</v>
      </c>
      <c r="AA27" s="867">
        <v>282</v>
      </c>
      <c r="AB27" s="867">
        <v>239</v>
      </c>
      <c r="AC27" s="867">
        <v>263</v>
      </c>
      <c r="AD27" s="867">
        <v>171</v>
      </c>
      <c r="AE27" s="867">
        <v>281</v>
      </c>
      <c r="AF27" s="867">
        <v>1011</v>
      </c>
      <c r="AG27" s="867">
        <v>52</v>
      </c>
      <c r="AH27" s="867">
        <v>22068</v>
      </c>
    </row>
    <row r="28" spans="1:34" ht="23.4">
      <c r="A28" s="864" t="s">
        <v>110</v>
      </c>
      <c r="B28" s="867">
        <v>50</v>
      </c>
      <c r="C28" s="867">
        <v>157</v>
      </c>
      <c r="D28" s="867">
        <v>70</v>
      </c>
      <c r="E28" s="867">
        <v>32</v>
      </c>
      <c r="F28" s="867">
        <v>12</v>
      </c>
      <c r="G28" s="867">
        <v>26</v>
      </c>
      <c r="H28" s="867">
        <v>54</v>
      </c>
      <c r="I28" s="867">
        <v>44</v>
      </c>
      <c r="J28" s="867">
        <v>30</v>
      </c>
      <c r="K28" s="867">
        <v>41</v>
      </c>
      <c r="L28" s="867">
        <v>29</v>
      </c>
      <c r="M28" s="867">
        <v>47</v>
      </c>
      <c r="N28" s="867">
        <v>309</v>
      </c>
      <c r="O28" s="867">
        <v>267</v>
      </c>
      <c r="P28" s="867">
        <v>582</v>
      </c>
      <c r="Q28" s="867">
        <v>146</v>
      </c>
      <c r="R28" s="867">
        <v>42</v>
      </c>
      <c r="S28" s="867">
        <v>29</v>
      </c>
      <c r="T28" s="867">
        <v>454</v>
      </c>
      <c r="U28" s="867">
        <v>658</v>
      </c>
      <c r="V28" s="867">
        <v>1039</v>
      </c>
      <c r="W28" s="866"/>
      <c r="X28" s="867">
        <v>528</v>
      </c>
      <c r="Y28" s="867">
        <v>61</v>
      </c>
      <c r="Z28" s="867">
        <v>326</v>
      </c>
      <c r="AA28" s="867">
        <v>83</v>
      </c>
      <c r="AB28" s="867">
        <v>59</v>
      </c>
      <c r="AC28" s="867">
        <v>56</v>
      </c>
      <c r="AD28" s="867">
        <v>26</v>
      </c>
      <c r="AE28" s="867">
        <v>51</v>
      </c>
      <c r="AF28" s="867">
        <v>46</v>
      </c>
      <c r="AG28" s="867">
        <v>40</v>
      </c>
      <c r="AH28" s="867">
        <v>5394</v>
      </c>
    </row>
    <row r="29" spans="1:34" ht="23.4">
      <c r="A29" s="864" t="s">
        <v>111</v>
      </c>
      <c r="B29" s="867">
        <v>328</v>
      </c>
      <c r="C29" s="867">
        <v>1043</v>
      </c>
      <c r="D29" s="867">
        <v>265</v>
      </c>
      <c r="E29" s="867">
        <v>91</v>
      </c>
      <c r="F29" s="867">
        <v>64</v>
      </c>
      <c r="G29" s="867">
        <v>99</v>
      </c>
      <c r="H29" s="867">
        <v>110</v>
      </c>
      <c r="I29" s="867">
        <v>107</v>
      </c>
      <c r="J29" s="867">
        <v>110</v>
      </c>
      <c r="K29" s="867">
        <v>103</v>
      </c>
      <c r="L29" s="867">
        <v>114</v>
      </c>
      <c r="M29" s="867">
        <v>92</v>
      </c>
      <c r="N29" s="867">
        <v>47</v>
      </c>
      <c r="O29" s="867">
        <v>84</v>
      </c>
      <c r="P29" s="867">
        <v>75</v>
      </c>
      <c r="Q29" s="867">
        <v>134</v>
      </c>
      <c r="R29" s="867">
        <v>90</v>
      </c>
      <c r="S29" s="867">
        <v>136</v>
      </c>
      <c r="T29" s="867">
        <v>1320</v>
      </c>
      <c r="U29" s="867">
        <v>151</v>
      </c>
      <c r="V29" s="867">
        <v>136</v>
      </c>
      <c r="W29" s="867">
        <v>546</v>
      </c>
      <c r="X29" s="866"/>
      <c r="Y29" s="867">
        <v>176</v>
      </c>
      <c r="Z29" s="867">
        <v>586</v>
      </c>
      <c r="AA29" s="867">
        <v>809</v>
      </c>
      <c r="AB29" s="867">
        <v>120</v>
      </c>
      <c r="AC29" s="867">
        <v>43</v>
      </c>
      <c r="AD29" s="867">
        <v>83</v>
      </c>
      <c r="AE29" s="867">
        <v>130</v>
      </c>
      <c r="AF29" s="867">
        <v>92</v>
      </c>
      <c r="AG29" s="867">
        <v>42</v>
      </c>
      <c r="AH29" s="867">
        <v>7326</v>
      </c>
    </row>
    <row r="30" spans="1:34" ht="27.6">
      <c r="A30" s="864" t="s">
        <v>112</v>
      </c>
      <c r="B30" s="867">
        <v>2030</v>
      </c>
      <c r="C30" s="867">
        <v>9389</v>
      </c>
      <c r="D30" s="867">
        <v>6069</v>
      </c>
      <c r="E30" s="867">
        <v>703</v>
      </c>
      <c r="F30" s="867">
        <v>485</v>
      </c>
      <c r="G30" s="867">
        <v>674</v>
      </c>
      <c r="H30" s="867">
        <v>803</v>
      </c>
      <c r="I30" s="867">
        <v>655</v>
      </c>
      <c r="J30" s="867">
        <v>803</v>
      </c>
      <c r="K30" s="867">
        <v>875</v>
      </c>
      <c r="L30" s="867">
        <v>1030</v>
      </c>
      <c r="M30" s="867">
        <v>926</v>
      </c>
      <c r="N30" s="867">
        <v>373</v>
      </c>
      <c r="O30" s="867">
        <v>584</v>
      </c>
      <c r="P30" s="867">
        <v>680</v>
      </c>
      <c r="Q30" s="867">
        <v>1538</v>
      </c>
      <c r="R30" s="867">
        <v>1095</v>
      </c>
      <c r="S30" s="867">
        <v>1849</v>
      </c>
      <c r="T30" s="867">
        <v>1378</v>
      </c>
      <c r="U30" s="867">
        <v>1315</v>
      </c>
      <c r="V30" s="867">
        <v>767</v>
      </c>
      <c r="W30" s="867">
        <v>322</v>
      </c>
      <c r="X30" s="867">
        <v>881</v>
      </c>
      <c r="Y30" s="866"/>
      <c r="Z30" s="867">
        <v>1601</v>
      </c>
      <c r="AA30" s="867">
        <v>1608</v>
      </c>
      <c r="AB30" s="867">
        <v>2408</v>
      </c>
      <c r="AC30" s="867">
        <v>1171</v>
      </c>
      <c r="AD30" s="867">
        <v>2234</v>
      </c>
      <c r="AE30" s="867">
        <v>1180</v>
      </c>
      <c r="AF30" s="867">
        <v>2047</v>
      </c>
      <c r="AG30" s="867">
        <v>63</v>
      </c>
      <c r="AH30" s="867">
        <v>47536</v>
      </c>
    </row>
    <row r="31" spans="1:34" ht="27.6">
      <c r="A31" s="864" t="s">
        <v>113</v>
      </c>
      <c r="B31" s="867">
        <v>629</v>
      </c>
      <c r="C31" s="867">
        <v>1707</v>
      </c>
      <c r="D31" s="867">
        <v>750</v>
      </c>
      <c r="E31" s="867">
        <v>615</v>
      </c>
      <c r="F31" s="867">
        <v>613</v>
      </c>
      <c r="G31" s="867">
        <v>613</v>
      </c>
      <c r="H31" s="867">
        <v>522</v>
      </c>
      <c r="I31" s="867">
        <v>698</v>
      </c>
      <c r="J31" s="867">
        <v>548</v>
      </c>
      <c r="K31" s="867">
        <v>758</v>
      </c>
      <c r="L31" s="867">
        <v>629</v>
      </c>
      <c r="M31" s="867">
        <v>676</v>
      </c>
      <c r="N31" s="867">
        <v>688</v>
      </c>
      <c r="O31" s="867">
        <v>857</v>
      </c>
      <c r="P31" s="867">
        <v>2524</v>
      </c>
      <c r="Q31" s="867">
        <v>1307</v>
      </c>
      <c r="R31" s="867">
        <v>521</v>
      </c>
      <c r="S31" s="867">
        <v>448</v>
      </c>
      <c r="T31" s="867">
        <v>1533</v>
      </c>
      <c r="U31" s="867">
        <v>2282</v>
      </c>
      <c r="V31" s="867">
        <v>1272</v>
      </c>
      <c r="W31" s="867">
        <v>3577</v>
      </c>
      <c r="X31" s="867">
        <v>3488</v>
      </c>
      <c r="Y31" s="867">
        <v>1799</v>
      </c>
      <c r="Z31" s="866"/>
      <c r="AA31" s="867">
        <v>6499</v>
      </c>
      <c r="AB31" s="867">
        <v>2358</v>
      </c>
      <c r="AC31" s="867">
        <v>1783</v>
      </c>
      <c r="AD31" s="867">
        <v>1100</v>
      </c>
      <c r="AE31" s="867">
        <v>2356</v>
      </c>
      <c r="AF31" s="867">
        <v>880</v>
      </c>
      <c r="AG31" s="867">
        <v>92</v>
      </c>
      <c r="AH31" s="867">
        <v>44122</v>
      </c>
    </row>
    <row r="32" spans="1:34" ht="27.6">
      <c r="A32" s="864" t="s">
        <v>114</v>
      </c>
      <c r="B32" s="867">
        <v>637</v>
      </c>
      <c r="C32" s="867">
        <v>1564</v>
      </c>
      <c r="D32" s="867">
        <v>636</v>
      </c>
      <c r="E32" s="867">
        <v>227</v>
      </c>
      <c r="F32" s="867">
        <v>202</v>
      </c>
      <c r="G32" s="867">
        <v>178</v>
      </c>
      <c r="H32" s="867">
        <v>247</v>
      </c>
      <c r="I32" s="867">
        <v>221</v>
      </c>
      <c r="J32" s="867">
        <v>230</v>
      </c>
      <c r="K32" s="867">
        <v>321</v>
      </c>
      <c r="L32" s="867">
        <v>333</v>
      </c>
      <c r="M32" s="867">
        <v>396</v>
      </c>
      <c r="N32" s="867">
        <v>379</v>
      </c>
      <c r="O32" s="867">
        <v>305</v>
      </c>
      <c r="P32" s="867">
        <v>594</v>
      </c>
      <c r="Q32" s="867">
        <v>450</v>
      </c>
      <c r="R32" s="867">
        <v>514</v>
      </c>
      <c r="S32" s="867">
        <v>392</v>
      </c>
      <c r="T32" s="867">
        <v>927</v>
      </c>
      <c r="U32" s="867">
        <v>2085</v>
      </c>
      <c r="V32" s="867">
        <v>541</v>
      </c>
      <c r="W32" s="867">
        <v>431</v>
      </c>
      <c r="X32" s="867">
        <v>3054</v>
      </c>
      <c r="Y32" s="867">
        <v>1423</v>
      </c>
      <c r="Z32" s="867">
        <v>3866</v>
      </c>
      <c r="AA32" s="866"/>
      <c r="AB32" s="867">
        <v>1892</v>
      </c>
      <c r="AC32" s="867">
        <v>696</v>
      </c>
      <c r="AD32" s="867">
        <v>537</v>
      </c>
      <c r="AE32" s="867">
        <v>918</v>
      </c>
      <c r="AF32" s="867">
        <v>631</v>
      </c>
      <c r="AG32" s="867">
        <v>66</v>
      </c>
      <c r="AH32" s="867">
        <v>24893</v>
      </c>
    </row>
    <row r="33" spans="1:34" ht="27.6">
      <c r="A33" s="864" t="s">
        <v>115</v>
      </c>
      <c r="B33" s="867">
        <v>708</v>
      </c>
      <c r="C33" s="867">
        <v>1858</v>
      </c>
      <c r="D33" s="867">
        <v>821</v>
      </c>
      <c r="E33" s="867">
        <v>340</v>
      </c>
      <c r="F33" s="867">
        <v>353</v>
      </c>
      <c r="G33" s="867">
        <v>344</v>
      </c>
      <c r="H33" s="867">
        <v>372</v>
      </c>
      <c r="I33" s="867">
        <v>474</v>
      </c>
      <c r="J33" s="867">
        <v>414</v>
      </c>
      <c r="K33" s="867">
        <v>677</v>
      </c>
      <c r="L33" s="867">
        <v>538</v>
      </c>
      <c r="M33" s="867">
        <v>476</v>
      </c>
      <c r="N33" s="867">
        <v>669</v>
      </c>
      <c r="O33" s="867">
        <v>320</v>
      </c>
      <c r="P33" s="867">
        <v>497</v>
      </c>
      <c r="Q33" s="867">
        <v>2036</v>
      </c>
      <c r="R33" s="867">
        <v>333</v>
      </c>
      <c r="S33" s="867">
        <v>441</v>
      </c>
      <c r="T33" s="867">
        <v>781</v>
      </c>
      <c r="U33" s="867">
        <v>1398</v>
      </c>
      <c r="V33" s="867">
        <v>673</v>
      </c>
      <c r="W33" s="867">
        <v>389</v>
      </c>
      <c r="X33" s="867">
        <v>690</v>
      </c>
      <c r="Y33" s="867">
        <v>2691</v>
      </c>
      <c r="Z33" s="867">
        <v>3890</v>
      </c>
      <c r="AA33" s="867">
        <v>3426</v>
      </c>
      <c r="AB33" s="866"/>
      <c r="AC33" s="867">
        <v>2031</v>
      </c>
      <c r="AD33" s="867">
        <v>2180</v>
      </c>
      <c r="AE33" s="867">
        <v>1167</v>
      </c>
      <c r="AF33" s="867">
        <v>1098</v>
      </c>
      <c r="AG33" s="867">
        <v>66</v>
      </c>
      <c r="AH33" s="867">
        <v>32151</v>
      </c>
    </row>
    <row r="34" spans="1:34" ht="27.6">
      <c r="A34" s="864" t="s">
        <v>116</v>
      </c>
      <c r="B34" s="867">
        <v>212</v>
      </c>
      <c r="C34" s="867">
        <v>508</v>
      </c>
      <c r="D34" s="867">
        <v>260</v>
      </c>
      <c r="E34" s="867">
        <v>200</v>
      </c>
      <c r="F34" s="867">
        <v>249</v>
      </c>
      <c r="G34" s="867">
        <v>250</v>
      </c>
      <c r="H34" s="867">
        <v>244</v>
      </c>
      <c r="I34" s="867">
        <v>1308</v>
      </c>
      <c r="J34" s="867">
        <v>192</v>
      </c>
      <c r="K34" s="867">
        <v>243</v>
      </c>
      <c r="L34" s="867">
        <v>180</v>
      </c>
      <c r="M34" s="867">
        <v>611</v>
      </c>
      <c r="N34" s="867">
        <v>321</v>
      </c>
      <c r="O34" s="867">
        <v>411</v>
      </c>
      <c r="P34" s="867">
        <v>1063</v>
      </c>
      <c r="Q34" s="867">
        <v>506</v>
      </c>
      <c r="R34" s="867">
        <v>85</v>
      </c>
      <c r="S34" s="867">
        <v>165</v>
      </c>
      <c r="T34" s="867">
        <v>211</v>
      </c>
      <c r="U34" s="867">
        <v>779</v>
      </c>
      <c r="V34" s="867">
        <v>528</v>
      </c>
      <c r="W34" s="867">
        <v>172</v>
      </c>
      <c r="X34" s="867">
        <v>2994</v>
      </c>
      <c r="Y34" s="867">
        <v>375</v>
      </c>
      <c r="Z34" s="867">
        <v>561</v>
      </c>
      <c r="AA34" s="867">
        <v>321</v>
      </c>
      <c r="AB34" s="867">
        <v>1033</v>
      </c>
      <c r="AC34" s="866"/>
      <c r="AD34" s="867">
        <v>1442</v>
      </c>
      <c r="AE34" s="867">
        <v>772</v>
      </c>
      <c r="AF34" s="867">
        <v>4707</v>
      </c>
      <c r="AG34" s="867">
        <v>92</v>
      </c>
      <c r="AH34" s="867">
        <v>20995</v>
      </c>
    </row>
    <row r="35" spans="1:34" ht="27.6">
      <c r="A35" s="864" t="s">
        <v>117</v>
      </c>
      <c r="B35" s="867">
        <v>325</v>
      </c>
      <c r="C35" s="867">
        <v>647</v>
      </c>
      <c r="D35" s="867">
        <v>353</v>
      </c>
      <c r="E35" s="867">
        <v>218</v>
      </c>
      <c r="F35" s="867">
        <v>152</v>
      </c>
      <c r="G35" s="867">
        <v>182</v>
      </c>
      <c r="H35" s="867">
        <v>206</v>
      </c>
      <c r="I35" s="867">
        <v>310</v>
      </c>
      <c r="J35" s="867">
        <v>191</v>
      </c>
      <c r="K35" s="867">
        <v>222</v>
      </c>
      <c r="L35" s="867">
        <v>171</v>
      </c>
      <c r="M35" s="867">
        <v>230</v>
      </c>
      <c r="N35" s="867">
        <v>430</v>
      </c>
      <c r="O35" s="867">
        <v>157</v>
      </c>
      <c r="P35" s="867">
        <v>248</v>
      </c>
      <c r="Q35" s="867">
        <v>646</v>
      </c>
      <c r="R35" s="867">
        <v>141</v>
      </c>
      <c r="S35" s="867">
        <v>187</v>
      </c>
      <c r="T35" s="867">
        <v>242</v>
      </c>
      <c r="U35" s="867">
        <v>602</v>
      </c>
      <c r="V35" s="867">
        <v>256</v>
      </c>
      <c r="W35" s="867">
        <v>121</v>
      </c>
      <c r="X35" s="867">
        <v>157</v>
      </c>
      <c r="Y35" s="867">
        <v>1139</v>
      </c>
      <c r="Z35" s="867">
        <v>619</v>
      </c>
      <c r="AA35" s="867">
        <v>398</v>
      </c>
      <c r="AB35" s="867">
        <v>1303</v>
      </c>
      <c r="AC35" s="867">
        <v>2248</v>
      </c>
      <c r="AD35" s="866"/>
      <c r="AE35" s="867">
        <v>1122</v>
      </c>
      <c r="AF35" s="867">
        <v>273</v>
      </c>
      <c r="AG35" s="867">
        <v>49</v>
      </c>
      <c r="AH35" s="867">
        <v>13545</v>
      </c>
    </row>
    <row r="36" spans="1:34" ht="27.6">
      <c r="A36" s="864" t="s">
        <v>118</v>
      </c>
      <c r="B36" s="867">
        <v>3264</v>
      </c>
      <c r="C36" s="867">
        <v>5058</v>
      </c>
      <c r="D36" s="867">
        <v>5926</v>
      </c>
      <c r="E36" s="867">
        <v>1660</v>
      </c>
      <c r="F36" s="867">
        <v>1086</v>
      </c>
      <c r="G36" s="867">
        <v>1608</v>
      </c>
      <c r="H36" s="867">
        <v>1285</v>
      </c>
      <c r="I36" s="867">
        <v>1580</v>
      </c>
      <c r="J36" s="867">
        <v>1515</v>
      </c>
      <c r="K36" s="867">
        <v>1403</v>
      </c>
      <c r="L36" s="867">
        <v>1528</v>
      </c>
      <c r="M36" s="867">
        <v>1132</v>
      </c>
      <c r="N36" s="867">
        <v>413</v>
      </c>
      <c r="O36" s="867">
        <v>640</v>
      </c>
      <c r="P36" s="867">
        <v>659</v>
      </c>
      <c r="Q36" s="867">
        <v>962</v>
      </c>
      <c r="R36" s="867">
        <v>1327</v>
      </c>
      <c r="S36" s="867">
        <v>1350</v>
      </c>
      <c r="T36" s="867">
        <v>971</v>
      </c>
      <c r="U36" s="867">
        <v>816</v>
      </c>
      <c r="V36" s="867">
        <v>672</v>
      </c>
      <c r="W36" s="867">
        <v>232</v>
      </c>
      <c r="X36" s="867">
        <v>557</v>
      </c>
      <c r="Y36" s="867">
        <v>1148</v>
      </c>
      <c r="Z36" s="867">
        <v>1148</v>
      </c>
      <c r="AA36" s="867">
        <v>703</v>
      </c>
      <c r="AB36" s="867">
        <v>818</v>
      </c>
      <c r="AC36" s="867">
        <v>764</v>
      </c>
      <c r="AD36" s="867">
        <v>1402</v>
      </c>
      <c r="AE36" s="866"/>
      <c r="AF36" s="867">
        <v>2353</v>
      </c>
      <c r="AG36" s="867">
        <v>48</v>
      </c>
      <c r="AH36" s="867">
        <v>44028</v>
      </c>
    </row>
    <row r="37" spans="1:34" ht="31.8">
      <c r="A37" s="865" t="s">
        <v>18</v>
      </c>
      <c r="B37" s="867">
        <v>44645</v>
      </c>
      <c r="C37" s="867">
        <v>61956</v>
      </c>
      <c r="D37" s="867">
        <v>39405</v>
      </c>
      <c r="E37" s="867">
        <v>20975</v>
      </c>
      <c r="F37" s="867">
        <v>15714</v>
      </c>
      <c r="G37" s="867">
        <v>19046</v>
      </c>
      <c r="H37" s="867">
        <v>23089</v>
      </c>
      <c r="I37" s="867">
        <v>21313</v>
      </c>
      <c r="J37" s="867">
        <v>23856</v>
      </c>
      <c r="K37" s="867">
        <v>24815</v>
      </c>
      <c r="L37" s="867">
        <v>22042</v>
      </c>
      <c r="M37" s="867">
        <v>19938</v>
      </c>
      <c r="N37" s="867">
        <v>18558</v>
      </c>
      <c r="O37" s="867">
        <v>14109</v>
      </c>
      <c r="P37" s="867">
        <v>16707</v>
      </c>
      <c r="Q37" s="867">
        <v>23652</v>
      </c>
      <c r="R37" s="867">
        <v>20449</v>
      </c>
      <c r="S37" s="867">
        <v>24916</v>
      </c>
      <c r="T37" s="867">
        <v>17307</v>
      </c>
      <c r="U37" s="867">
        <v>20524</v>
      </c>
      <c r="V37" s="867">
        <v>13834</v>
      </c>
      <c r="W37" s="867">
        <v>10575</v>
      </c>
      <c r="X37" s="867">
        <v>21038</v>
      </c>
      <c r="Y37" s="867">
        <v>19998</v>
      </c>
      <c r="Z37" s="867">
        <v>20890</v>
      </c>
      <c r="AA37" s="867">
        <v>20439</v>
      </c>
      <c r="AB37" s="867">
        <v>16979</v>
      </c>
      <c r="AC37" s="867">
        <v>13702</v>
      </c>
      <c r="AD37" s="867">
        <v>15359</v>
      </c>
      <c r="AE37" s="867">
        <v>18251</v>
      </c>
      <c r="AF37" s="867">
        <v>27264</v>
      </c>
      <c r="AG37" s="867">
        <v>1392</v>
      </c>
      <c r="AH37" s="867">
        <v>692737</v>
      </c>
    </row>
    <row r="38" spans="1:34">
      <c r="A38" s="1124" t="s">
        <v>10</v>
      </c>
      <c r="B38" s="1122"/>
      <c r="C38" s="1122"/>
      <c r="D38" s="1122"/>
      <c r="E38" s="1122"/>
      <c r="F38" s="1122"/>
      <c r="G38" s="1122"/>
      <c r="H38" s="1122"/>
      <c r="I38" s="1122"/>
      <c r="J38" s="1122"/>
      <c r="K38" s="1122"/>
      <c r="L38" s="1122"/>
      <c r="M38" s="1122"/>
      <c r="N38" s="1122"/>
      <c r="O38" s="1122"/>
      <c r="P38" s="1122"/>
      <c r="Q38" s="1122"/>
      <c r="R38" s="1122"/>
      <c r="S38" s="1122"/>
      <c r="T38" s="1122"/>
      <c r="U38" s="1122"/>
      <c r="V38" s="1122"/>
      <c r="W38" s="1122"/>
      <c r="X38" s="1122"/>
      <c r="Y38" s="1122"/>
      <c r="Z38" s="1122"/>
      <c r="AA38" s="1122"/>
      <c r="AB38" s="1122"/>
      <c r="AC38" s="1122"/>
      <c r="AD38" s="1122"/>
      <c r="AE38" s="1122"/>
      <c r="AF38" s="1122"/>
      <c r="AG38" s="1122"/>
      <c r="AH38" s="1122"/>
    </row>
  </sheetData>
  <mergeCells count="1">
    <mergeCell ref="B4:AH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2"/>
  <sheetViews>
    <sheetView workbookViewId="0">
      <selection activeCell="A3" sqref="A3"/>
    </sheetView>
  </sheetViews>
  <sheetFormatPr defaultColWidth="9.109375" defaultRowHeight="14.4"/>
  <cols>
    <col min="1" max="1" width="15.44140625" style="750" customWidth="1"/>
    <col min="2" max="7" width="11.6640625" style="750" customWidth="1"/>
    <col min="8" max="16384" width="9.109375" style="750"/>
  </cols>
  <sheetData>
    <row r="3" spans="1:15">
      <c r="A3" s="848" t="s">
        <v>486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</row>
    <row r="4" spans="1:15" ht="15" thickBot="1">
      <c r="A4" s="849"/>
      <c r="B4" s="849"/>
      <c r="C4" s="849"/>
      <c r="D4" s="849"/>
      <c r="E4" s="849"/>
      <c r="F4" s="849"/>
      <c r="G4" s="849"/>
    </row>
    <row r="5" spans="1:15" ht="15" thickBot="1">
      <c r="A5" s="1225" t="s">
        <v>302</v>
      </c>
      <c r="B5" s="1227" t="s">
        <v>379</v>
      </c>
      <c r="C5" s="1228"/>
      <c r="D5" s="1227" t="s">
        <v>303</v>
      </c>
      <c r="E5" s="1228"/>
      <c r="F5" s="1227" t="s">
        <v>304</v>
      </c>
      <c r="G5" s="1228"/>
    </row>
    <row r="6" spans="1:15" ht="15" thickBot="1">
      <c r="A6" s="1226"/>
      <c r="B6" s="869" t="s">
        <v>11</v>
      </c>
      <c r="C6" s="869" t="s">
        <v>12</v>
      </c>
      <c r="D6" s="869" t="s">
        <v>11</v>
      </c>
      <c r="E6" s="869" t="s">
        <v>12</v>
      </c>
      <c r="F6" s="869" t="s">
        <v>11</v>
      </c>
      <c r="G6" s="869" t="s">
        <v>12</v>
      </c>
    </row>
    <row r="7" spans="1:15" ht="15" thickBot="1">
      <c r="A7" s="868" t="s">
        <v>53</v>
      </c>
      <c r="B7" s="870">
        <v>169672</v>
      </c>
      <c r="C7" s="870">
        <v>175009</v>
      </c>
      <c r="D7" s="870">
        <v>85948</v>
      </c>
      <c r="E7" s="870">
        <v>84885</v>
      </c>
      <c r="F7" s="870">
        <v>83724</v>
      </c>
      <c r="G7" s="870">
        <v>90124</v>
      </c>
    </row>
    <row r="8" spans="1:15" ht="15" thickBot="1">
      <c r="A8" s="868" t="s">
        <v>33</v>
      </c>
      <c r="B8" s="870">
        <v>53729</v>
      </c>
      <c r="C8" s="870">
        <v>53623</v>
      </c>
      <c r="D8" s="870">
        <v>106107</v>
      </c>
      <c r="E8" s="870">
        <v>118733</v>
      </c>
      <c r="F8" s="870">
        <v>-52378</v>
      </c>
      <c r="G8" s="870">
        <v>-65110</v>
      </c>
    </row>
    <row r="9" spans="1:15" ht="15" thickBot="1">
      <c r="A9" s="868" t="s">
        <v>34</v>
      </c>
      <c r="B9" s="870">
        <v>23321</v>
      </c>
      <c r="C9" s="870">
        <v>20573</v>
      </c>
      <c r="D9" s="870">
        <v>107291</v>
      </c>
      <c r="E9" s="870">
        <v>105655</v>
      </c>
      <c r="F9" s="870">
        <v>-83970</v>
      </c>
      <c r="G9" s="870">
        <v>-85082</v>
      </c>
    </row>
    <row r="10" spans="1:15" ht="15" thickBot="1">
      <c r="A10" s="868" t="s">
        <v>35</v>
      </c>
      <c r="B10" s="870">
        <v>32058</v>
      </c>
      <c r="C10" s="870">
        <v>38219</v>
      </c>
      <c r="D10" s="870">
        <v>69619</v>
      </c>
      <c r="E10" s="870">
        <v>67338</v>
      </c>
      <c r="F10" s="870">
        <v>-37561</v>
      </c>
      <c r="G10" s="870">
        <v>-29119</v>
      </c>
    </row>
    <row r="11" spans="1:15" ht="15" thickBot="1">
      <c r="A11" s="868" t="s">
        <v>36</v>
      </c>
      <c r="B11" s="870">
        <v>141910</v>
      </c>
      <c r="C11" s="870">
        <v>146675</v>
      </c>
      <c r="D11" s="870">
        <v>51725</v>
      </c>
      <c r="E11" s="870">
        <v>57488</v>
      </c>
      <c r="F11" s="870">
        <v>90185</v>
      </c>
      <c r="G11" s="870">
        <v>89187</v>
      </c>
    </row>
    <row r="12" spans="1:15">
      <c r="A12" s="871" t="s">
        <v>10</v>
      </c>
      <c r="B12" s="849"/>
      <c r="C12" s="849"/>
      <c r="D12" s="849"/>
      <c r="E12" s="849"/>
      <c r="F12" s="849"/>
      <c r="G12" s="849"/>
      <c r="H12" s="849"/>
      <c r="I12" s="849"/>
      <c r="J12" s="849"/>
      <c r="K12" s="849"/>
      <c r="L12" s="849"/>
      <c r="M12" s="849"/>
      <c r="N12" s="849"/>
      <c r="O12" s="849"/>
    </row>
  </sheetData>
  <mergeCells count="4">
    <mergeCell ref="A5:A6"/>
    <mergeCell ref="B5:C5"/>
    <mergeCell ref="D5:E5"/>
    <mergeCell ref="F5:G5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workbookViewId="0">
      <selection activeCell="A3" sqref="A3"/>
    </sheetView>
  </sheetViews>
  <sheetFormatPr defaultRowHeight="14.4"/>
  <cols>
    <col min="1" max="1" width="16" customWidth="1"/>
  </cols>
  <sheetData>
    <row r="3" spans="1:7">
      <c r="A3" s="718" t="s">
        <v>487</v>
      </c>
    </row>
    <row r="5" spans="1:7" ht="15" thickBot="1"/>
    <row r="6" spans="1:7">
      <c r="A6" s="1204" t="s">
        <v>152</v>
      </c>
      <c r="B6" s="1209" t="s">
        <v>287</v>
      </c>
      <c r="C6" s="1208"/>
      <c r="D6" s="1209" t="s">
        <v>303</v>
      </c>
      <c r="E6" s="1208"/>
      <c r="F6" s="1209" t="s">
        <v>304</v>
      </c>
      <c r="G6" s="1208"/>
    </row>
    <row r="7" spans="1:7" ht="15" thickBot="1">
      <c r="A7" s="1205"/>
      <c r="B7" s="1210" t="s">
        <v>305</v>
      </c>
      <c r="C7" s="1211"/>
      <c r="D7" s="1210" t="s">
        <v>306</v>
      </c>
      <c r="E7" s="1211"/>
      <c r="F7" s="1210" t="s">
        <v>307</v>
      </c>
      <c r="G7" s="1211"/>
    </row>
    <row r="8" spans="1:7" ht="15" thickBot="1">
      <c r="A8" s="1206"/>
      <c r="B8" s="810" t="s">
        <v>11</v>
      </c>
      <c r="C8" s="810" t="s">
        <v>12</v>
      </c>
      <c r="D8" s="810" t="s">
        <v>11</v>
      </c>
      <c r="E8" s="810" t="s">
        <v>12</v>
      </c>
      <c r="F8" s="810" t="s">
        <v>11</v>
      </c>
      <c r="G8" s="810" t="s">
        <v>12</v>
      </c>
    </row>
    <row r="9" spans="1:7" ht="15" thickBot="1">
      <c r="A9" s="816" t="s">
        <v>155</v>
      </c>
      <c r="B9" s="872">
        <v>53649</v>
      </c>
      <c r="C9" s="872">
        <v>46218</v>
      </c>
      <c r="D9" s="872">
        <v>50385</v>
      </c>
      <c r="E9" s="872">
        <v>46837</v>
      </c>
      <c r="F9" s="872">
        <f>B9-D9</f>
        <v>3264</v>
      </c>
      <c r="G9" s="872">
        <f>C9-E9</f>
        <v>-619</v>
      </c>
    </row>
    <row r="10" spans="1:7" ht="15" thickBot="1">
      <c r="A10" s="816" t="s">
        <v>156</v>
      </c>
      <c r="B10" s="872">
        <v>117954</v>
      </c>
      <c r="C10" s="872">
        <v>118854</v>
      </c>
      <c r="D10" s="872">
        <v>72796</v>
      </c>
      <c r="E10" s="872">
        <v>66804</v>
      </c>
      <c r="F10" s="872">
        <f t="shared" ref="F10:G38" si="0">B10-D10</f>
        <v>45158</v>
      </c>
      <c r="G10" s="872">
        <f t="shared" si="0"/>
        <v>52050</v>
      </c>
    </row>
    <row r="11" spans="1:7" ht="15" thickBot="1">
      <c r="A11" s="816" t="s">
        <v>157</v>
      </c>
      <c r="B11" s="872">
        <v>82327</v>
      </c>
      <c r="C11" s="872">
        <v>82420</v>
      </c>
      <c r="D11" s="872">
        <v>47003</v>
      </c>
      <c r="E11" s="872">
        <v>43240</v>
      </c>
      <c r="F11" s="872">
        <f t="shared" si="0"/>
        <v>35324</v>
      </c>
      <c r="G11" s="872">
        <f t="shared" si="0"/>
        <v>39180</v>
      </c>
    </row>
    <row r="12" spans="1:7" ht="15" thickBot="1">
      <c r="A12" s="816" t="s">
        <v>158</v>
      </c>
      <c r="B12" s="872">
        <v>13544</v>
      </c>
      <c r="C12" s="872">
        <v>13744</v>
      </c>
      <c r="D12" s="872">
        <v>19551</v>
      </c>
      <c r="E12" s="872">
        <v>21205</v>
      </c>
      <c r="F12" s="872">
        <f t="shared" si="0"/>
        <v>-6007</v>
      </c>
      <c r="G12" s="872">
        <f t="shared" si="0"/>
        <v>-7461</v>
      </c>
    </row>
    <row r="13" spans="1:7" ht="15" thickBot="1">
      <c r="A13" s="816" t="s">
        <v>159</v>
      </c>
      <c r="B13" s="872">
        <v>5990</v>
      </c>
      <c r="C13" s="872">
        <v>7572</v>
      </c>
      <c r="D13" s="872">
        <v>14207</v>
      </c>
      <c r="E13" s="872">
        <v>16020</v>
      </c>
      <c r="F13" s="872">
        <f t="shared" si="0"/>
        <v>-8217</v>
      </c>
      <c r="G13" s="872">
        <f t="shared" si="0"/>
        <v>-8448</v>
      </c>
    </row>
    <row r="14" spans="1:7" ht="15" thickBot="1">
      <c r="A14" s="816" t="s">
        <v>160</v>
      </c>
      <c r="B14" s="872">
        <v>3314</v>
      </c>
      <c r="C14" s="872">
        <v>4079</v>
      </c>
      <c r="D14" s="872">
        <v>17848</v>
      </c>
      <c r="E14" s="872">
        <v>19181</v>
      </c>
      <c r="F14" s="872">
        <f t="shared" si="0"/>
        <v>-14534</v>
      </c>
      <c r="G14" s="872">
        <f t="shared" si="0"/>
        <v>-15102</v>
      </c>
    </row>
    <row r="15" spans="1:7" ht="15" thickBot="1">
      <c r="A15" s="816" t="s">
        <v>161</v>
      </c>
      <c r="B15" s="872">
        <v>19514</v>
      </c>
      <c r="C15" s="872">
        <v>15475</v>
      </c>
      <c r="D15" s="872">
        <v>20037</v>
      </c>
      <c r="E15" s="872">
        <v>23517</v>
      </c>
      <c r="F15" s="872">
        <f t="shared" si="0"/>
        <v>-523</v>
      </c>
      <c r="G15" s="872">
        <f t="shared" si="0"/>
        <v>-8042</v>
      </c>
    </row>
    <row r="16" spans="1:7" ht="15" thickBot="1">
      <c r="A16" s="816" t="s">
        <v>162</v>
      </c>
      <c r="B16" s="872">
        <v>4947</v>
      </c>
      <c r="C16" s="872">
        <v>4901</v>
      </c>
      <c r="D16" s="872">
        <v>22575</v>
      </c>
      <c r="E16" s="872">
        <v>24001</v>
      </c>
      <c r="F16" s="872">
        <f t="shared" si="0"/>
        <v>-17628</v>
      </c>
      <c r="G16" s="872">
        <f t="shared" si="0"/>
        <v>-19100</v>
      </c>
    </row>
    <row r="17" spans="1:7" ht="15" thickBot="1">
      <c r="A17" s="816" t="s">
        <v>163</v>
      </c>
      <c r="B17" s="872">
        <v>10929</v>
      </c>
      <c r="C17" s="872">
        <v>13238</v>
      </c>
      <c r="D17" s="872">
        <v>21498</v>
      </c>
      <c r="E17" s="872">
        <v>24006</v>
      </c>
      <c r="F17" s="872">
        <f t="shared" si="0"/>
        <v>-10569</v>
      </c>
      <c r="G17" s="872">
        <f t="shared" si="0"/>
        <v>-10768</v>
      </c>
    </row>
    <row r="18" spans="1:7" ht="15" thickBot="1">
      <c r="A18" s="816" t="s">
        <v>164</v>
      </c>
      <c r="B18" s="872">
        <v>16396</v>
      </c>
      <c r="C18" s="872">
        <v>14682</v>
      </c>
      <c r="D18" s="872">
        <v>24055</v>
      </c>
      <c r="E18" s="872">
        <v>25037</v>
      </c>
      <c r="F18" s="872">
        <f t="shared" si="0"/>
        <v>-7659</v>
      </c>
      <c r="G18" s="872">
        <f t="shared" si="0"/>
        <v>-10355</v>
      </c>
    </row>
    <row r="19" spans="1:7" ht="15" thickBot="1">
      <c r="A19" s="816" t="s">
        <v>165</v>
      </c>
      <c r="B19" s="872">
        <v>30685</v>
      </c>
      <c r="C19" s="872">
        <v>33373</v>
      </c>
      <c r="D19" s="872">
        <v>20471</v>
      </c>
      <c r="E19" s="872">
        <v>22197</v>
      </c>
      <c r="F19" s="872">
        <f t="shared" si="0"/>
        <v>10214</v>
      </c>
      <c r="G19" s="872">
        <f t="shared" si="0"/>
        <v>11176</v>
      </c>
    </row>
    <row r="20" spans="1:7" ht="15" thickBot="1">
      <c r="A20" s="816" t="s">
        <v>166</v>
      </c>
      <c r="B20" s="872">
        <v>5728</v>
      </c>
      <c r="C20" s="872">
        <v>6328</v>
      </c>
      <c r="D20" s="872">
        <v>19454</v>
      </c>
      <c r="E20" s="872">
        <v>20315</v>
      </c>
      <c r="F20" s="872">
        <f t="shared" si="0"/>
        <v>-13726</v>
      </c>
      <c r="G20" s="872">
        <f t="shared" si="0"/>
        <v>-13987</v>
      </c>
    </row>
    <row r="21" spans="1:7" ht="15" thickBot="1">
      <c r="A21" s="816" t="s">
        <v>167</v>
      </c>
      <c r="B21" s="872">
        <v>4005</v>
      </c>
      <c r="C21" s="872">
        <v>3553</v>
      </c>
      <c r="D21" s="872">
        <v>18205</v>
      </c>
      <c r="E21" s="872">
        <v>18782</v>
      </c>
      <c r="F21" s="872">
        <f t="shared" si="0"/>
        <v>-14200</v>
      </c>
      <c r="G21" s="872">
        <f t="shared" si="0"/>
        <v>-15229</v>
      </c>
    </row>
    <row r="22" spans="1:7" ht="15" thickBot="1">
      <c r="A22" s="816" t="s">
        <v>168</v>
      </c>
      <c r="B22" s="872">
        <v>25199</v>
      </c>
      <c r="C22" s="872">
        <v>22273</v>
      </c>
      <c r="D22" s="872">
        <v>14910</v>
      </c>
      <c r="E22" s="872">
        <v>15209</v>
      </c>
      <c r="F22" s="872">
        <f t="shared" si="0"/>
        <v>10289</v>
      </c>
      <c r="G22" s="872">
        <f t="shared" si="0"/>
        <v>7064</v>
      </c>
    </row>
    <row r="23" spans="1:7" ht="15" thickBot="1">
      <c r="A23" s="816" t="s">
        <v>169</v>
      </c>
      <c r="B23" s="872">
        <v>4943</v>
      </c>
      <c r="C23" s="872">
        <v>6266</v>
      </c>
      <c r="D23" s="872">
        <v>17716</v>
      </c>
      <c r="E23" s="872">
        <v>17306</v>
      </c>
      <c r="F23" s="872">
        <f t="shared" si="0"/>
        <v>-12773</v>
      </c>
      <c r="G23" s="872">
        <f t="shared" si="0"/>
        <v>-11040</v>
      </c>
    </row>
    <row r="24" spans="1:7" ht="15" thickBot="1">
      <c r="A24" s="816" t="s">
        <v>170</v>
      </c>
      <c r="B24" s="872">
        <v>2952</v>
      </c>
      <c r="C24" s="872">
        <v>4233</v>
      </c>
      <c r="D24" s="872">
        <v>25059</v>
      </c>
      <c r="E24" s="872">
        <v>23726</v>
      </c>
      <c r="F24" s="872">
        <f t="shared" si="0"/>
        <v>-22107</v>
      </c>
      <c r="G24" s="872">
        <f t="shared" si="0"/>
        <v>-19493</v>
      </c>
    </row>
    <row r="25" spans="1:7" ht="15" thickBot="1">
      <c r="A25" s="816" t="s">
        <v>171</v>
      </c>
      <c r="B25" s="872">
        <v>10049</v>
      </c>
      <c r="C25" s="872">
        <v>7286</v>
      </c>
      <c r="D25" s="872">
        <v>21942</v>
      </c>
      <c r="E25" s="872">
        <v>20687</v>
      </c>
      <c r="F25" s="872">
        <f t="shared" si="0"/>
        <v>-11893</v>
      </c>
      <c r="G25" s="872">
        <f t="shared" si="0"/>
        <v>-13401</v>
      </c>
    </row>
    <row r="26" spans="1:7" ht="15" thickBot="1">
      <c r="A26" s="816" t="s">
        <v>172</v>
      </c>
      <c r="B26" s="872">
        <v>4487</v>
      </c>
      <c r="C26" s="872">
        <v>4514</v>
      </c>
      <c r="D26" s="872">
        <v>25138</v>
      </c>
      <c r="E26" s="872">
        <v>25029</v>
      </c>
      <c r="F26" s="872">
        <f t="shared" si="0"/>
        <v>-20651</v>
      </c>
      <c r="G26" s="872">
        <f t="shared" si="0"/>
        <v>-20515</v>
      </c>
    </row>
    <row r="27" spans="1:7" ht="15" thickBot="1">
      <c r="A27" s="816" t="s">
        <v>173</v>
      </c>
      <c r="B27" s="872">
        <v>13526</v>
      </c>
      <c r="C27" s="872">
        <v>15944</v>
      </c>
      <c r="D27" s="872">
        <v>16272</v>
      </c>
      <c r="E27" s="872">
        <v>17410</v>
      </c>
      <c r="F27" s="872">
        <f t="shared" si="0"/>
        <v>-2746</v>
      </c>
      <c r="G27" s="872">
        <f t="shared" si="0"/>
        <v>-1466</v>
      </c>
    </row>
    <row r="28" spans="1:7" ht="15" thickBot="1">
      <c r="A28" s="816" t="s">
        <v>308</v>
      </c>
      <c r="B28" s="872">
        <v>3400</v>
      </c>
      <c r="C28" s="872">
        <v>4944</v>
      </c>
      <c r="D28" s="872">
        <v>20977</v>
      </c>
      <c r="E28" s="872">
        <v>20587</v>
      </c>
      <c r="F28" s="872">
        <f t="shared" si="0"/>
        <v>-17577</v>
      </c>
      <c r="G28" s="872">
        <f t="shared" si="0"/>
        <v>-15643</v>
      </c>
    </row>
    <row r="29" spans="1:7" ht="15" thickBot="1">
      <c r="A29" s="816" t="s">
        <v>175</v>
      </c>
      <c r="B29" s="872">
        <v>18586</v>
      </c>
      <c r="C29" s="872">
        <v>22016</v>
      </c>
      <c r="D29" s="872">
        <v>15542</v>
      </c>
      <c r="E29" s="872">
        <v>14282</v>
      </c>
      <c r="F29" s="872">
        <f t="shared" si="0"/>
        <v>3044</v>
      </c>
      <c r="G29" s="872">
        <f t="shared" si="0"/>
        <v>7734</v>
      </c>
    </row>
    <row r="30" spans="1:7" ht="15" thickBot="1">
      <c r="A30" s="816" t="s">
        <v>176</v>
      </c>
      <c r="B30" s="872">
        <v>3931</v>
      </c>
      <c r="C30" s="872">
        <v>5354</v>
      </c>
      <c r="D30" s="872">
        <v>11560</v>
      </c>
      <c r="E30" s="872">
        <v>10667</v>
      </c>
      <c r="F30" s="872">
        <f t="shared" si="0"/>
        <v>-7629</v>
      </c>
      <c r="G30" s="872">
        <f t="shared" si="0"/>
        <v>-5313</v>
      </c>
    </row>
    <row r="31" spans="1:7" ht="15" thickBot="1">
      <c r="A31" s="816" t="s">
        <v>177</v>
      </c>
      <c r="B31" s="872">
        <v>6911</v>
      </c>
      <c r="C31" s="872">
        <v>7284</v>
      </c>
      <c r="D31" s="872">
        <v>20644</v>
      </c>
      <c r="E31" s="872">
        <v>23319</v>
      </c>
      <c r="F31" s="872">
        <f t="shared" si="0"/>
        <v>-13733</v>
      </c>
      <c r="G31" s="872">
        <f t="shared" si="0"/>
        <v>-16035</v>
      </c>
    </row>
    <row r="32" spans="1:7" ht="15" thickBot="1">
      <c r="A32" s="816" t="s">
        <v>178</v>
      </c>
      <c r="B32" s="872">
        <v>57273</v>
      </c>
      <c r="C32" s="872">
        <v>47473</v>
      </c>
      <c r="D32" s="872">
        <v>19377</v>
      </c>
      <c r="E32" s="872">
        <v>20556</v>
      </c>
      <c r="F32" s="872">
        <f t="shared" si="0"/>
        <v>37896</v>
      </c>
      <c r="G32" s="872">
        <f t="shared" si="0"/>
        <v>26917</v>
      </c>
    </row>
    <row r="33" spans="1:7" ht="15" thickBot="1">
      <c r="A33" s="816" t="s">
        <v>179</v>
      </c>
      <c r="B33" s="872">
        <v>43375</v>
      </c>
      <c r="C33" s="872">
        <v>44030</v>
      </c>
      <c r="D33" s="872">
        <v>24481</v>
      </c>
      <c r="E33" s="872">
        <v>22665</v>
      </c>
      <c r="F33" s="872">
        <f t="shared" si="0"/>
        <v>18894</v>
      </c>
      <c r="G33" s="872">
        <f t="shared" si="0"/>
        <v>21365</v>
      </c>
    </row>
    <row r="34" spans="1:7" ht="15" thickBot="1">
      <c r="A34" s="816" t="s">
        <v>180</v>
      </c>
      <c r="B34" s="872">
        <v>22038</v>
      </c>
      <c r="C34" s="872">
        <v>24827</v>
      </c>
      <c r="D34" s="872">
        <v>20621</v>
      </c>
      <c r="E34" s="872">
        <v>21374</v>
      </c>
      <c r="F34" s="872">
        <f t="shared" si="0"/>
        <v>1417</v>
      </c>
      <c r="G34" s="872">
        <f t="shared" si="0"/>
        <v>3453</v>
      </c>
    </row>
    <row r="35" spans="1:7" ht="15" thickBot="1">
      <c r="A35" s="816" t="s">
        <v>181</v>
      </c>
      <c r="B35" s="872">
        <v>29582</v>
      </c>
      <c r="C35" s="872">
        <v>32085</v>
      </c>
      <c r="D35" s="872">
        <v>17762</v>
      </c>
      <c r="E35" s="872">
        <v>17817</v>
      </c>
      <c r="F35" s="872">
        <f t="shared" si="0"/>
        <v>11820</v>
      </c>
      <c r="G35" s="872">
        <f t="shared" si="0"/>
        <v>14268</v>
      </c>
    </row>
    <row r="36" spans="1:7" ht="15" thickBot="1">
      <c r="A36" s="816" t="s">
        <v>182</v>
      </c>
      <c r="B36" s="872">
        <v>18359</v>
      </c>
      <c r="C36" s="872">
        <v>20903</v>
      </c>
      <c r="D36" s="872">
        <v>16326</v>
      </c>
      <c r="E36" s="872">
        <v>14707</v>
      </c>
      <c r="F36" s="872">
        <f t="shared" si="0"/>
        <v>2033</v>
      </c>
      <c r="G36" s="872">
        <f t="shared" si="0"/>
        <v>6196</v>
      </c>
    </row>
    <row r="37" spans="1:7" ht="15" thickBot="1">
      <c r="A37" s="816" t="s">
        <v>183</v>
      </c>
      <c r="B37" s="872">
        <v>11023</v>
      </c>
      <c r="C37" s="872">
        <v>13496</v>
      </c>
      <c r="D37" s="872">
        <v>14994</v>
      </c>
      <c r="E37" s="872">
        <v>15962</v>
      </c>
      <c r="F37" s="872">
        <f t="shared" si="0"/>
        <v>-3971</v>
      </c>
      <c r="G37" s="872">
        <f t="shared" si="0"/>
        <v>-2466</v>
      </c>
    </row>
    <row r="38" spans="1:7" ht="15" thickBot="1">
      <c r="A38" s="816" t="s">
        <v>184</v>
      </c>
      <c r="B38" s="872">
        <v>44194</v>
      </c>
      <c r="C38" s="872">
        <v>43980</v>
      </c>
      <c r="D38" s="872">
        <v>17404</v>
      </c>
      <c r="E38" s="872">
        <v>18900</v>
      </c>
      <c r="F38" s="872">
        <f t="shared" si="0"/>
        <v>26790</v>
      </c>
      <c r="G38" s="872">
        <f t="shared" si="0"/>
        <v>25080</v>
      </c>
    </row>
    <row r="39" spans="1:7">
      <c r="A39" s="729" t="s">
        <v>10</v>
      </c>
    </row>
  </sheetData>
  <mergeCells count="7">
    <mergeCell ref="A6:A8"/>
    <mergeCell ref="B6:C6"/>
    <mergeCell ref="D6:E6"/>
    <mergeCell ref="F6:G6"/>
    <mergeCell ref="B7:C7"/>
    <mergeCell ref="D7:E7"/>
    <mergeCell ref="F7:G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workbookViewId="0">
      <selection activeCell="A3" sqref="A3"/>
    </sheetView>
  </sheetViews>
  <sheetFormatPr defaultColWidth="9.109375" defaultRowHeight="14.4"/>
  <cols>
    <col min="1" max="1" width="17.33203125" style="750" customWidth="1"/>
    <col min="2" max="2" width="15.109375" style="750" customWidth="1"/>
    <col min="3" max="3" width="11.44140625" style="750" customWidth="1"/>
    <col min="4" max="4" width="20.44140625" style="750" customWidth="1"/>
    <col min="5" max="5" width="17.109375" style="750" customWidth="1"/>
    <col min="6" max="6" width="21.6640625" style="750" customWidth="1"/>
    <col min="7" max="16384" width="9.109375" style="750"/>
  </cols>
  <sheetData>
    <row r="3" spans="1:6">
      <c r="A3" s="873" t="s">
        <v>488</v>
      </c>
    </row>
    <row r="6" spans="1:6" ht="55.2">
      <c r="A6" s="820" t="s">
        <v>152</v>
      </c>
      <c r="B6" s="819" t="s">
        <v>287</v>
      </c>
      <c r="C6" s="819" t="s">
        <v>380</v>
      </c>
      <c r="D6" s="821" t="s">
        <v>309</v>
      </c>
      <c r="E6" s="821" t="s">
        <v>310</v>
      </c>
      <c r="F6" s="821" t="s">
        <v>381</v>
      </c>
    </row>
    <row r="7" spans="1:6">
      <c r="A7" s="823" t="s">
        <v>155</v>
      </c>
      <c r="B7" s="719">
        <v>99867</v>
      </c>
      <c r="C7" s="719">
        <v>97222</v>
      </c>
      <c r="D7" s="874">
        <f>B7-C7</f>
        <v>2645</v>
      </c>
      <c r="E7" s="874">
        <f>B7+C7</f>
        <v>197089</v>
      </c>
      <c r="F7" s="875">
        <f>D7/E7</f>
        <v>1.3420332946029458E-2</v>
      </c>
    </row>
    <row r="8" spans="1:6">
      <c r="A8" s="823" t="s">
        <v>156</v>
      </c>
      <c r="B8" s="719">
        <v>236808</v>
      </c>
      <c r="C8" s="719">
        <v>139600</v>
      </c>
      <c r="D8" s="874">
        <f t="shared" ref="D8:D36" si="0">B8-C8</f>
        <v>97208</v>
      </c>
      <c r="E8" s="874">
        <f t="shared" ref="E8:E36" si="1">B8+C8</f>
        <v>376408</v>
      </c>
      <c r="F8" s="875">
        <f t="shared" ref="F8:F36" si="2">D8/E8</f>
        <v>0.25825168434252194</v>
      </c>
    </row>
    <row r="9" spans="1:6">
      <c r="A9" s="823" t="s">
        <v>157</v>
      </c>
      <c r="B9" s="719">
        <v>164747</v>
      </c>
      <c r="C9" s="719">
        <v>90243</v>
      </c>
      <c r="D9" s="874">
        <f t="shared" si="0"/>
        <v>74504</v>
      </c>
      <c r="E9" s="874">
        <f t="shared" si="1"/>
        <v>254990</v>
      </c>
      <c r="F9" s="875">
        <f t="shared" si="2"/>
        <v>0.29218400721596927</v>
      </c>
    </row>
    <row r="10" spans="1:6">
      <c r="A10" s="823" t="s">
        <v>158</v>
      </c>
      <c r="B10" s="719">
        <v>27288</v>
      </c>
      <c r="C10" s="719">
        <v>40756</v>
      </c>
      <c r="D10" s="874">
        <f t="shared" si="0"/>
        <v>-13468</v>
      </c>
      <c r="E10" s="874">
        <f t="shared" si="1"/>
        <v>68044</v>
      </c>
      <c r="F10" s="875">
        <f t="shared" si="2"/>
        <v>-0.19793075069072952</v>
      </c>
    </row>
    <row r="11" spans="1:6">
      <c r="A11" s="823" t="s">
        <v>159</v>
      </c>
      <c r="B11" s="719">
        <v>13562</v>
      </c>
      <c r="C11" s="719">
        <v>30227</v>
      </c>
      <c r="D11" s="874">
        <f t="shared" si="0"/>
        <v>-16665</v>
      </c>
      <c r="E11" s="874">
        <f t="shared" si="1"/>
        <v>43789</v>
      </c>
      <c r="F11" s="875">
        <f t="shared" si="2"/>
        <v>-0.38057503025874079</v>
      </c>
    </row>
    <row r="12" spans="1:6">
      <c r="A12" s="823" t="s">
        <v>160</v>
      </c>
      <c r="B12" s="719">
        <v>7393</v>
      </c>
      <c r="C12" s="719">
        <v>37029</v>
      </c>
      <c r="D12" s="874">
        <f t="shared" si="0"/>
        <v>-29636</v>
      </c>
      <c r="E12" s="874">
        <f t="shared" si="1"/>
        <v>44422</v>
      </c>
      <c r="F12" s="875">
        <f t="shared" si="2"/>
        <v>-0.66714690918914055</v>
      </c>
    </row>
    <row r="13" spans="1:6">
      <c r="A13" s="823" t="s">
        <v>161</v>
      </c>
      <c r="B13" s="719">
        <v>34989</v>
      </c>
      <c r="C13" s="719">
        <v>43554</v>
      </c>
      <c r="D13" s="874">
        <f t="shared" si="0"/>
        <v>-8565</v>
      </c>
      <c r="E13" s="874">
        <f t="shared" si="1"/>
        <v>78543</v>
      </c>
      <c r="F13" s="875">
        <f t="shared" si="2"/>
        <v>-0.10904854665597188</v>
      </c>
    </row>
    <row r="14" spans="1:6">
      <c r="A14" s="823" t="s">
        <v>162</v>
      </c>
      <c r="B14" s="719">
        <v>9848</v>
      </c>
      <c r="C14" s="719">
        <v>46576</v>
      </c>
      <c r="D14" s="874">
        <f t="shared" si="0"/>
        <v>-36728</v>
      </c>
      <c r="E14" s="874">
        <f t="shared" si="1"/>
        <v>56424</v>
      </c>
      <c r="F14" s="875">
        <f t="shared" si="2"/>
        <v>-0.65092868283000138</v>
      </c>
    </row>
    <row r="15" spans="1:6">
      <c r="A15" s="823" t="s">
        <v>163</v>
      </c>
      <c r="B15" s="719">
        <v>24167</v>
      </c>
      <c r="C15" s="719">
        <v>45504</v>
      </c>
      <c r="D15" s="874">
        <f t="shared" si="0"/>
        <v>-21337</v>
      </c>
      <c r="E15" s="874">
        <f t="shared" si="1"/>
        <v>69671</v>
      </c>
      <c r="F15" s="875">
        <f t="shared" si="2"/>
        <v>-0.30625367800088987</v>
      </c>
    </row>
    <row r="16" spans="1:6">
      <c r="A16" s="823" t="s">
        <v>164</v>
      </c>
      <c r="B16" s="719">
        <v>31078</v>
      </c>
      <c r="C16" s="719">
        <v>49092</v>
      </c>
      <c r="D16" s="874">
        <f t="shared" si="0"/>
        <v>-18014</v>
      </c>
      <c r="E16" s="874">
        <f t="shared" si="1"/>
        <v>80170</v>
      </c>
      <c r="F16" s="875">
        <f t="shared" si="2"/>
        <v>-0.22469751777472871</v>
      </c>
    </row>
    <row r="17" spans="1:6">
      <c r="A17" s="823" t="s">
        <v>165</v>
      </c>
      <c r="B17" s="719">
        <v>64058</v>
      </c>
      <c r="C17" s="719">
        <v>42668</v>
      </c>
      <c r="D17" s="874">
        <f t="shared" si="0"/>
        <v>21390</v>
      </c>
      <c r="E17" s="874">
        <f t="shared" si="1"/>
        <v>106726</v>
      </c>
      <c r="F17" s="875">
        <f t="shared" si="2"/>
        <v>0.20041976650488166</v>
      </c>
    </row>
    <row r="18" spans="1:6">
      <c r="A18" s="823" t="s">
        <v>166</v>
      </c>
      <c r="B18" s="719">
        <v>12056</v>
      </c>
      <c r="C18" s="719">
        <v>39769</v>
      </c>
      <c r="D18" s="874">
        <f t="shared" si="0"/>
        <v>-27713</v>
      </c>
      <c r="E18" s="874">
        <f t="shared" si="1"/>
        <v>51825</v>
      </c>
      <c r="F18" s="875">
        <f t="shared" si="2"/>
        <v>-0.53474191992281717</v>
      </c>
    </row>
    <row r="19" spans="1:6">
      <c r="A19" s="823" t="s">
        <v>167</v>
      </c>
      <c r="B19" s="719">
        <v>7558</v>
      </c>
      <c r="C19" s="719">
        <v>36987</v>
      </c>
      <c r="D19" s="874">
        <f t="shared" si="0"/>
        <v>-29429</v>
      </c>
      <c r="E19" s="874">
        <f t="shared" si="1"/>
        <v>44545</v>
      </c>
      <c r="F19" s="875">
        <f t="shared" si="2"/>
        <v>-0.66065776181389602</v>
      </c>
    </row>
    <row r="20" spans="1:6">
      <c r="A20" s="823" t="s">
        <v>168</v>
      </c>
      <c r="B20" s="719">
        <v>47472</v>
      </c>
      <c r="C20" s="719">
        <v>30119</v>
      </c>
      <c r="D20" s="874">
        <f t="shared" si="0"/>
        <v>17353</v>
      </c>
      <c r="E20" s="874">
        <f t="shared" si="1"/>
        <v>77591</v>
      </c>
      <c r="F20" s="875">
        <f t="shared" si="2"/>
        <v>0.22364707246974519</v>
      </c>
    </row>
    <row r="21" spans="1:6">
      <c r="A21" s="823" t="s">
        <v>169</v>
      </c>
      <c r="B21" s="719">
        <v>11209</v>
      </c>
      <c r="C21" s="719">
        <v>35022</v>
      </c>
      <c r="D21" s="874">
        <f t="shared" si="0"/>
        <v>-23813</v>
      </c>
      <c r="E21" s="874">
        <f t="shared" si="1"/>
        <v>46231</v>
      </c>
      <c r="F21" s="875">
        <f t="shared" si="2"/>
        <v>-0.51508727909844043</v>
      </c>
    </row>
    <row r="22" spans="1:6">
      <c r="A22" s="823" t="s">
        <v>170</v>
      </c>
      <c r="B22" s="719">
        <v>7185</v>
      </c>
      <c r="C22" s="719">
        <v>48785</v>
      </c>
      <c r="D22" s="874">
        <f t="shared" si="0"/>
        <v>-41600</v>
      </c>
      <c r="E22" s="874">
        <f t="shared" si="1"/>
        <v>55970</v>
      </c>
      <c r="F22" s="875">
        <f t="shared" si="2"/>
        <v>-0.74325531534750755</v>
      </c>
    </row>
    <row r="23" spans="1:6">
      <c r="A23" s="823" t="s">
        <v>171</v>
      </c>
      <c r="B23" s="719">
        <v>17335</v>
      </c>
      <c r="C23" s="719">
        <v>42629</v>
      </c>
      <c r="D23" s="874">
        <f t="shared" si="0"/>
        <v>-25294</v>
      </c>
      <c r="E23" s="874">
        <f t="shared" si="1"/>
        <v>59964</v>
      </c>
      <c r="F23" s="875">
        <f t="shared" si="2"/>
        <v>-0.42181975852177972</v>
      </c>
    </row>
    <row r="24" spans="1:6">
      <c r="A24" s="823" t="s">
        <v>172</v>
      </c>
      <c r="B24" s="719">
        <v>9001</v>
      </c>
      <c r="C24" s="719">
        <v>50167</v>
      </c>
      <c r="D24" s="874">
        <f t="shared" si="0"/>
        <v>-41166</v>
      </c>
      <c r="E24" s="874">
        <f t="shared" si="1"/>
        <v>59168</v>
      </c>
      <c r="F24" s="875">
        <f t="shared" si="2"/>
        <v>-0.69574770146024878</v>
      </c>
    </row>
    <row r="25" spans="1:6">
      <c r="A25" s="823" t="s">
        <v>173</v>
      </c>
      <c r="B25" s="719">
        <v>29470</v>
      </c>
      <c r="C25" s="719">
        <v>33682</v>
      </c>
      <c r="D25" s="874">
        <f t="shared" si="0"/>
        <v>-4212</v>
      </c>
      <c r="E25" s="874">
        <f t="shared" si="1"/>
        <v>63152</v>
      </c>
      <c r="F25" s="875">
        <f t="shared" si="2"/>
        <v>-6.6696224980998225E-2</v>
      </c>
    </row>
    <row r="26" spans="1:6">
      <c r="A26" s="823" t="s">
        <v>308</v>
      </c>
      <c r="B26" s="719">
        <v>8344</v>
      </c>
      <c r="C26" s="719">
        <v>41564</v>
      </c>
      <c r="D26" s="874">
        <f t="shared" si="0"/>
        <v>-33220</v>
      </c>
      <c r="E26" s="874">
        <f t="shared" si="1"/>
        <v>49908</v>
      </c>
      <c r="F26" s="875">
        <f t="shared" si="2"/>
        <v>-0.66562474953915207</v>
      </c>
    </row>
    <row r="27" spans="1:6">
      <c r="A27" s="823" t="s">
        <v>175</v>
      </c>
      <c r="B27" s="719">
        <v>40602</v>
      </c>
      <c r="C27" s="719">
        <v>29824</v>
      </c>
      <c r="D27" s="874">
        <f t="shared" si="0"/>
        <v>10778</v>
      </c>
      <c r="E27" s="874">
        <f t="shared" si="1"/>
        <v>70426</v>
      </c>
      <c r="F27" s="875">
        <f t="shared" si="2"/>
        <v>0.1530400704285349</v>
      </c>
    </row>
    <row r="28" spans="1:6">
      <c r="A28" s="823" t="s">
        <v>176</v>
      </c>
      <c r="B28" s="719">
        <v>9285</v>
      </c>
      <c r="C28" s="719">
        <v>22227</v>
      </c>
      <c r="D28" s="874">
        <f t="shared" si="0"/>
        <v>-12942</v>
      </c>
      <c r="E28" s="874">
        <f t="shared" si="1"/>
        <v>31512</v>
      </c>
      <c r="F28" s="875">
        <f t="shared" si="2"/>
        <v>-0.41070068545316069</v>
      </c>
    </row>
    <row r="29" spans="1:6">
      <c r="A29" s="823" t="s">
        <v>177</v>
      </c>
      <c r="B29" s="719">
        <v>14195</v>
      </c>
      <c r="C29" s="719">
        <v>43963</v>
      </c>
      <c r="D29" s="874">
        <f t="shared" si="0"/>
        <v>-29768</v>
      </c>
      <c r="E29" s="874">
        <f t="shared" si="1"/>
        <v>58158</v>
      </c>
      <c r="F29" s="875">
        <f t="shared" si="2"/>
        <v>-0.51184703738092785</v>
      </c>
    </row>
    <row r="30" spans="1:6">
      <c r="A30" s="823" t="s">
        <v>178</v>
      </c>
      <c r="B30" s="719">
        <v>104746</v>
      </c>
      <c r="C30" s="719">
        <v>39933</v>
      </c>
      <c r="D30" s="874">
        <f t="shared" si="0"/>
        <v>64813</v>
      </c>
      <c r="E30" s="874">
        <f t="shared" si="1"/>
        <v>144679</v>
      </c>
      <c r="F30" s="875">
        <f t="shared" si="2"/>
        <v>0.44797793736478686</v>
      </c>
    </row>
    <row r="31" spans="1:6">
      <c r="A31" s="823" t="s">
        <v>179</v>
      </c>
      <c r="B31" s="719">
        <v>87405</v>
      </c>
      <c r="C31" s="719">
        <v>47146</v>
      </c>
      <c r="D31" s="874">
        <f t="shared" si="0"/>
        <v>40259</v>
      </c>
      <c r="E31" s="874">
        <f t="shared" si="1"/>
        <v>134551</v>
      </c>
      <c r="F31" s="875">
        <f t="shared" si="2"/>
        <v>0.29920996499468605</v>
      </c>
    </row>
    <row r="32" spans="1:6">
      <c r="A32" s="823" t="s">
        <v>180</v>
      </c>
      <c r="B32" s="719">
        <v>46865</v>
      </c>
      <c r="C32" s="719">
        <v>41995</v>
      </c>
      <c r="D32" s="874">
        <f t="shared" si="0"/>
        <v>4870</v>
      </c>
      <c r="E32" s="874">
        <f t="shared" si="1"/>
        <v>88860</v>
      </c>
      <c r="F32" s="875">
        <f t="shared" si="2"/>
        <v>5.4805311726311048E-2</v>
      </c>
    </row>
    <row r="33" spans="1:6">
      <c r="A33" s="823" t="s">
        <v>181</v>
      </c>
      <c r="B33" s="719">
        <v>61667</v>
      </c>
      <c r="C33" s="719">
        <v>35579</v>
      </c>
      <c r="D33" s="874">
        <f t="shared" si="0"/>
        <v>26088</v>
      </c>
      <c r="E33" s="874">
        <f t="shared" si="1"/>
        <v>97246</v>
      </c>
      <c r="F33" s="875">
        <f t="shared" si="2"/>
        <v>0.26826810357238345</v>
      </c>
    </row>
    <row r="34" spans="1:6">
      <c r="A34" s="823" t="s">
        <v>182</v>
      </c>
      <c r="B34" s="719">
        <v>39262</v>
      </c>
      <c r="C34" s="719">
        <v>31033</v>
      </c>
      <c r="D34" s="874">
        <f t="shared" si="0"/>
        <v>8229</v>
      </c>
      <c r="E34" s="874">
        <f t="shared" si="1"/>
        <v>70295</v>
      </c>
      <c r="F34" s="875">
        <f t="shared" si="2"/>
        <v>0.11706380254641155</v>
      </c>
    </row>
    <row r="35" spans="1:6">
      <c r="A35" s="823" t="s">
        <v>183</v>
      </c>
      <c r="B35" s="719">
        <v>24519</v>
      </c>
      <c r="C35" s="719">
        <v>30956</v>
      </c>
      <c r="D35" s="874">
        <f t="shared" si="0"/>
        <v>-6437</v>
      </c>
      <c r="E35" s="874">
        <f t="shared" si="1"/>
        <v>55475</v>
      </c>
      <c r="F35" s="875">
        <f t="shared" si="2"/>
        <v>-0.11603424966200991</v>
      </c>
    </row>
    <row r="36" spans="1:6">
      <c r="A36" s="823" t="s">
        <v>184</v>
      </c>
      <c r="B36" s="719">
        <v>88174</v>
      </c>
      <c r="C36" s="719">
        <v>36304</v>
      </c>
      <c r="D36" s="874">
        <f t="shared" si="0"/>
        <v>51870</v>
      </c>
      <c r="E36" s="874">
        <f t="shared" si="1"/>
        <v>124478</v>
      </c>
      <c r="F36" s="875">
        <f t="shared" si="2"/>
        <v>0.41670013978373688</v>
      </c>
    </row>
    <row r="37" spans="1:6">
      <c r="A37" s="767" t="s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/>
  </sheetViews>
  <sheetFormatPr defaultRowHeight="14.4"/>
  <cols>
    <col min="2" max="2" width="14.33203125" customWidth="1"/>
    <col min="3" max="3" width="16.33203125" customWidth="1"/>
  </cols>
  <sheetData>
    <row r="3" spans="1:3">
      <c r="A3" s="786" t="s">
        <v>273</v>
      </c>
    </row>
    <row r="4" spans="1:3">
      <c r="A4" s="385"/>
      <c r="B4" s="782" t="s">
        <v>11</v>
      </c>
      <c r="C4" s="386" t="s">
        <v>12</v>
      </c>
    </row>
    <row r="5" spans="1:3">
      <c r="A5" s="387"/>
      <c r="B5" s="388" t="s">
        <v>3</v>
      </c>
      <c r="C5" s="389" t="s">
        <v>3</v>
      </c>
    </row>
    <row r="6" spans="1:3">
      <c r="A6" s="390" t="s">
        <v>19</v>
      </c>
      <c r="B6" s="391">
        <v>54.593317152398853</v>
      </c>
      <c r="C6" s="392">
        <v>45.406682847601147</v>
      </c>
    </row>
    <row r="7" spans="1:3">
      <c r="A7" s="393" t="s">
        <v>20</v>
      </c>
      <c r="B7" s="394">
        <v>48.201089594908026</v>
      </c>
      <c r="C7" s="395">
        <v>51.798910405091974</v>
      </c>
    </row>
    <row r="8" spans="1:3">
      <c r="A8" s="396" t="s">
        <v>21</v>
      </c>
      <c r="B8" s="397">
        <v>46.812606229394063</v>
      </c>
      <c r="C8" s="398">
        <v>53.187393770605937</v>
      </c>
    </row>
    <row r="9" spans="1:3">
      <c r="A9" s="399" t="s">
        <v>22</v>
      </c>
      <c r="B9" s="400">
        <v>47.729716812044451</v>
      </c>
      <c r="C9" s="401">
        <v>52.270283187955549</v>
      </c>
    </row>
    <row r="10" spans="1:3">
      <c r="A10" s="402" t="s">
        <v>23</v>
      </c>
      <c r="B10" s="403">
        <v>49.298572556327727</v>
      </c>
      <c r="C10" s="404">
        <v>50.701427443672273</v>
      </c>
    </row>
    <row r="11" spans="1:3">
      <c r="A11" s="405" t="s">
        <v>10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8"/>
  <sheetViews>
    <sheetView workbookViewId="0">
      <selection activeCell="A3" sqref="A3"/>
    </sheetView>
  </sheetViews>
  <sheetFormatPr defaultRowHeight="14.4"/>
  <sheetData>
    <row r="3" spans="1:10">
      <c r="A3" s="795" t="s">
        <v>489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382</v>
      </c>
      <c r="B7" s="842">
        <v>30.11965647455639</v>
      </c>
      <c r="C7" s="842">
        <v>31.88167917235107</v>
      </c>
      <c r="D7" s="842">
        <v>30.986089370900419</v>
      </c>
      <c r="E7" s="842">
        <v>28.86966801300365</v>
      </c>
      <c r="F7" s="842">
        <v>25.337394512233441</v>
      </c>
      <c r="G7" s="842">
        <v>27.047094815221701</v>
      </c>
      <c r="H7" s="842">
        <v>29.660050623667939</v>
      </c>
      <c r="I7" s="842">
        <v>29.325992404043671</v>
      </c>
      <c r="J7" s="842">
        <v>29.492714009695369</v>
      </c>
    </row>
    <row r="8" spans="1:10">
      <c r="A8" s="829" t="s">
        <v>383</v>
      </c>
      <c r="B8" s="842">
        <v>16.781694529989739</v>
      </c>
      <c r="C8" s="842">
        <v>16.86751553736547</v>
      </c>
      <c r="D8" s="842">
        <v>16.82389497614788</v>
      </c>
      <c r="E8" s="842">
        <v>18.318589301546641</v>
      </c>
      <c r="F8" s="842">
        <v>19.008313341638051</v>
      </c>
      <c r="G8" s="842">
        <v>18.674471299093661</v>
      </c>
      <c r="H8" s="842">
        <v>17.346792409637331</v>
      </c>
      <c r="I8" s="842">
        <v>17.70354405784591</v>
      </c>
      <c r="J8" s="842">
        <v>17.525496627445531</v>
      </c>
    </row>
    <row r="9" spans="1:10">
      <c r="A9" s="829" t="s">
        <v>384</v>
      </c>
      <c r="B9" s="842">
        <v>16.73517927848658</v>
      </c>
      <c r="C9" s="842">
        <v>16.60769099590723</v>
      </c>
      <c r="D9" s="842">
        <v>16.672489937388189</v>
      </c>
      <c r="E9" s="842">
        <v>17.263323810462019</v>
      </c>
      <c r="F9" s="842">
        <v>17.854647745713031</v>
      </c>
      <c r="G9" s="842">
        <v>17.568433580518171</v>
      </c>
      <c r="H9" s="842">
        <v>16.929371724638539</v>
      </c>
      <c r="I9" s="842">
        <v>17.094654970067999</v>
      </c>
      <c r="J9" s="842">
        <v>17.012165492346671</v>
      </c>
    </row>
    <row r="10" spans="1:10">
      <c r="A10" s="829" t="s">
        <v>385</v>
      </c>
      <c r="B10" s="842">
        <v>13.77630517671213</v>
      </c>
      <c r="C10" s="842">
        <v>13.291316128543279</v>
      </c>
      <c r="D10" s="842">
        <v>13.537823307990459</v>
      </c>
      <c r="E10" s="842">
        <v>13.327947985420151</v>
      </c>
      <c r="F10" s="842">
        <v>14.04285677321101</v>
      </c>
      <c r="G10" s="842">
        <v>13.696824742897251</v>
      </c>
      <c r="H10" s="842">
        <v>13.61144958424552</v>
      </c>
      <c r="I10" s="842">
        <v>13.584809242179929</v>
      </c>
      <c r="J10" s="842">
        <v>13.598104890493209</v>
      </c>
    </row>
    <row r="11" spans="1:10">
      <c r="A11" s="829" t="s">
        <v>386</v>
      </c>
      <c r="B11" s="842">
        <v>9.7352067751869775</v>
      </c>
      <c r="C11" s="842">
        <v>9.6814840078823714</v>
      </c>
      <c r="D11" s="842">
        <v>9.7087898777579014</v>
      </c>
      <c r="E11" s="842">
        <v>10.045118707516499</v>
      </c>
      <c r="F11" s="842">
        <v>11.159616898742829</v>
      </c>
      <c r="G11" s="842">
        <v>10.620174555219871</v>
      </c>
      <c r="H11" s="842">
        <v>9.8491576969273726</v>
      </c>
      <c r="I11" s="842">
        <v>10.258727338080689</v>
      </c>
      <c r="J11" s="842">
        <v>10.054319530734791</v>
      </c>
    </row>
    <row r="12" spans="1:10">
      <c r="A12" s="829" t="s">
        <v>387</v>
      </c>
      <c r="B12" s="842">
        <v>12.851957765068191</v>
      </c>
      <c r="C12" s="842">
        <v>11.67031415795058</v>
      </c>
      <c r="D12" s="842">
        <v>12.270912529815149</v>
      </c>
      <c r="E12" s="842">
        <v>12.17535218205103</v>
      </c>
      <c r="F12" s="842">
        <v>12.59717072846164</v>
      </c>
      <c r="G12" s="842">
        <v>12.393001007049349</v>
      </c>
      <c r="H12" s="842">
        <v>12.60317796088329</v>
      </c>
      <c r="I12" s="842">
        <v>12.032271987781799</v>
      </c>
      <c r="J12" s="842">
        <v>12.31719944928442</v>
      </c>
    </row>
    <row r="13" spans="1:10">
      <c r="A13" s="829" t="s">
        <v>25</v>
      </c>
      <c r="B13" s="842">
        <v>100</v>
      </c>
      <c r="C13" s="842">
        <v>100</v>
      </c>
      <c r="D13" s="842">
        <v>100</v>
      </c>
      <c r="E13" s="842">
        <v>100</v>
      </c>
      <c r="F13" s="842">
        <v>100</v>
      </c>
      <c r="G13" s="842">
        <v>100</v>
      </c>
      <c r="H13" s="842">
        <v>100</v>
      </c>
      <c r="I13" s="842">
        <v>100</v>
      </c>
      <c r="J13" s="842">
        <v>100</v>
      </c>
    </row>
    <row r="14" spans="1:10">
      <c r="A14" s="829" t="s">
        <v>318</v>
      </c>
      <c r="B14" s="843">
        <v>436416</v>
      </c>
      <c r="C14" s="843">
        <v>422208</v>
      </c>
      <c r="D14" s="843">
        <v>858624</v>
      </c>
      <c r="E14" s="843">
        <v>253775</v>
      </c>
      <c r="F14" s="843">
        <v>270529</v>
      </c>
      <c r="G14" s="843">
        <v>524304</v>
      </c>
      <c r="H14" s="843">
        <v>690191</v>
      </c>
      <c r="I14" s="843">
        <v>692737</v>
      </c>
      <c r="J14" s="843">
        <v>1382928</v>
      </c>
    </row>
    <row r="15" spans="1:10">
      <c r="A15" s="729" t="s">
        <v>10</v>
      </c>
    </row>
    <row r="38" spans="14:14">
      <c r="N38" s="876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workbookViewId="0">
      <selection activeCell="A3" sqref="A3"/>
    </sheetView>
  </sheetViews>
  <sheetFormatPr defaultColWidth="9.109375" defaultRowHeight="14.4"/>
  <cols>
    <col min="1" max="16384" width="9.109375" style="750"/>
  </cols>
  <sheetData>
    <row r="3" spans="1:10">
      <c r="A3" s="718" t="s">
        <v>490</v>
      </c>
    </row>
    <row r="4" spans="1:10">
      <c r="A4" s="719"/>
      <c r="B4" s="1230" t="s">
        <v>388</v>
      </c>
      <c r="C4" s="1231"/>
      <c r="D4" s="1231"/>
      <c r="E4" s="1231"/>
      <c r="F4" s="1231"/>
      <c r="G4" s="1231"/>
    </row>
    <row r="5" spans="1:10">
      <c r="A5" s="719"/>
      <c r="B5" s="829" t="s">
        <v>389</v>
      </c>
      <c r="C5" s="829" t="s">
        <v>390</v>
      </c>
      <c r="D5" s="829" t="s">
        <v>391</v>
      </c>
      <c r="E5" s="829" t="s">
        <v>392</v>
      </c>
      <c r="F5" s="829" t="s">
        <v>393</v>
      </c>
      <c r="G5" s="829" t="s">
        <v>394</v>
      </c>
      <c r="H5" s="829" t="s">
        <v>25</v>
      </c>
      <c r="I5" s="829" t="s">
        <v>247</v>
      </c>
      <c r="J5" s="878"/>
    </row>
    <row r="6" spans="1:10">
      <c r="A6" s="829" t="s">
        <v>4</v>
      </c>
      <c r="B6" s="719"/>
      <c r="C6" s="719"/>
      <c r="D6" s="719"/>
      <c r="E6" s="719"/>
      <c r="F6" s="719"/>
      <c r="G6" s="719"/>
      <c r="H6" s="719"/>
      <c r="I6" s="719"/>
    </row>
    <row r="7" spans="1:10">
      <c r="A7" s="829" t="s">
        <v>16</v>
      </c>
      <c r="B7" s="877">
        <v>30.986089370900419</v>
      </c>
      <c r="C7" s="877">
        <v>16.82389497614788</v>
      </c>
      <c r="D7" s="877">
        <v>16.672489937388189</v>
      </c>
      <c r="E7" s="877">
        <v>13.537823307990459</v>
      </c>
      <c r="F7" s="877">
        <v>9.7087898777579014</v>
      </c>
      <c r="G7" s="877">
        <v>12.270912529815149</v>
      </c>
      <c r="H7" s="877">
        <v>100</v>
      </c>
      <c r="I7" s="815">
        <v>858624</v>
      </c>
    </row>
    <row r="8" spans="1:10">
      <c r="A8" s="829" t="s">
        <v>17</v>
      </c>
      <c r="B8" s="877">
        <v>27.047094815221701</v>
      </c>
      <c r="C8" s="877">
        <v>18.674471299093661</v>
      </c>
      <c r="D8" s="877">
        <v>17.568433580518171</v>
      </c>
      <c r="E8" s="877">
        <v>13.696824742897251</v>
      </c>
      <c r="F8" s="877">
        <v>10.620174555219871</v>
      </c>
      <c r="G8" s="877">
        <v>12.393001007049349</v>
      </c>
      <c r="H8" s="877">
        <v>100</v>
      </c>
      <c r="I8" s="815">
        <v>524304</v>
      </c>
    </row>
    <row r="9" spans="1:10">
      <c r="A9" s="829" t="s">
        <v>18</v>
      </c>
      <c r="B9" s="877">
        <v>29.492714009695369</v>
      </c>
      <c r="C9" s="877">
        <v>17.525496627445531</v>
      </c>
      <c r="D9" s="877">
        <v>17.012165492346671</v>
      </c>
      <c r="E9" s="877">
        <v>13.598104890493209</v>
      </c>
      <c r="F9" s="877">
        <v>10.054319530734791</v>
      </c>
      <c r="G9" s="877">
        <v>12.31719944928442</v>
      </c>
      <c r="H9" s="877">
        <v>100</v>
      </c>
      <c r="I9" s="815">
        <v>1382928</v>
      </c>
    </row>
    <row r="10" spans="1:10">
      <c r="A10" s="829" t="s">
        <v>19</v>
      </c>
      <c r="B10" s="719"/>
      <c r="C10" s="719"/>
      <c r="D10" s="719"/>
      <c r="E10" s="719"/>
      <c r="F10" s="719"/>
      <c r="G10" s="719"/>
      <c r="H10" s="719"/>
      <c r="I10" s="719"/>
    </row>
    <row r="11" spans="1:10">
      <c r="A11" s="829" t="s">
        <v>16</v>
      </c>
      <c r="B11" s="877">
        <v>30.78065188170612</v>
      </c>
      <c r="C11" s="877">
        <v>16.348167288328028</v>
      </c>
      <c r="D11" s="877">
        <v>16.720738069320749</v>
      </c>
      <c r="E11" s="877">
        <v>13.63387518346288</v>
      </c>
      <c r="F11" s="877">
        <v>9.5066259657763155</v>
      </c>
      <c r="G11" s="877">
        <v>13.00994161140591</v>
      </c>
      <c r="H11" s="877">
        <v>100</v>
      </c>
      <c r="I11" s="815">
        <v>469441</v>
      </c>
    </row>
    <row r="12" spans="1:10">
      <c r="A12" s="829" t="s">
        <v>17</v>
      </c>
      <c r="B12" s="877">
        <v>30.35056483300589</v>
      </c>
      <c r="C12" s="877">
        <v>18.443025540275048</v>
      </c>
      <c r="D12" s="877">
        <v>16.76387524557957</v>
      </c>
      <c r="E12" s="877">
        <v>14.06556974459725</v>
      </c>
      <c r="F12" s="877">
        <v>9.2030943025540264</v>
      </c>
      <c r="G12" s="877">
        <v>11.17387033398821</v>
      </c>
      <c r="H12" s="877">
        <v>100</v>
      </c>
      <c r="I12" s="815">
        <v>32576</v>
      </c>
    </row>
    <row r="13" spans="1:10">
      <c r="A13" s="829" t="s">
        <v>18</v>
      </c>
      <c r="B13" s="877">
        <v>30.752743432991309</v>
      </c>
      <c r="C13" s="877">
        <v>16.484103127981719</v>
      </c>
      <c r="D13" s="877">
        <v>16.723537250730551</v>
      </c>
      <c r="E13" s="877">
        <v>13.66188794403377</v>
      </c>
      <c r="F13" s="877">
        <v>9.4869297254873839</v>
      </c>
      <c r="G13" s="877">
        <v>12.890798518775259</v>
      </c>
      <c r="H13" s="877">
        <v>100</v>
      </c>
      <c r="I13" s="815">
        <v>502017</v>
      </c>
    </row>
    <row r="14" spans="1:10">
      <c r="A14" s="829" t="s">
        <v>20</v>
      </c>
      <c r="B14" s="719"/>
      <c r="C14" s="719"/>
      <c r="D14" s="719"/>
      <c r="E14" s="719"/>
      <c r="F14" s="719"/>
      <c r="G14" s="719"/>
      <c r="H14" s="719"/>
      <c r="I14" s="719"/>
    </row>
    <row r="15" spans="1:10">
      <c r="A15" s="829" t="s">
        <v>16</v>
      </c>
      <c r="B15" s="877">
        <v>32.951371557830569</v>
      </c>
      <c r="C15" s="877">
        <v>17.738389813408659</v>
      </c>
      <c r="D15" s="877">
        <v>16.8303898558882</v>
      </c>
      <c r="E15" s="877">
        <v>12.75235495895415</v>
      </c>
      <c r="F15" s="877">
        <v>9.2297399190764953</v>
      </c>
      <c r="G15" s="877">
        <v>10.497753894841919</v>
      </c>
      <c r="H15" s="877">
        <v>100</v>
      </c>
      <c r="I15" s="815">
        <v>94163</v>
      </c>
    </row>
    <row r="16" spans="1:10">
      <c r="A16" s="829" t="s">
        <v>17</v>
      </c>
      <c r="B16" s="877">
        <v>27.903701829833881</v>
      </c>
      <c r="C16" s="877">
        <v>17.078168479635721</v>
      </c>
      <c r="D16" s="877">
        <v>17.837085757652421</v>
      </c>
      <c r="E16" s="877">
        <v>14.338477105995439</v>
      </c>
      <c r="F16" s="877">
        <v>10.820473901678049</v>
      </c>
      <c r="G16" s="877">
        <v>12.02209292520449</v>
      </c>
      <c r="H16" s="877">
        <v>100</v>
      </c>
      <c r="I16" s="815">
        <v>118590</v>
      </c>
    </row>
    <row r="17" spans="1:9">
      <c r="A17" s="829" t="s">
        <v>18</v>
      </c>
      <c r="B17" s="877">
        <v>30.13776538991225</v>
      </c>
      <c r="C17" s="877">
        <v>17.37037785601143</v>
      </c>
      <c r="D17" s="877">
        <v>17.391529144124881</v>
      </c>
      <c r="E17" s="877">
        <v>13.636470461051079</v>
      </c>
      <c r="F17" s="877">
        <v>10.116426090348901</v>
      </c>
      <c r="G17" s="877">
        <v>11.34743105855147</v>
      </c>
      <c r="H17" s="877">
        <v>100</v>
      </c>
      <c r="I17" s="815">
        <v>212753</v>
      </c>
    </row>
    <row r="18" spans="1:9">
      <c r="A18" s="829" t="s">
        <v>21</v>
      </c>
      <c r="B18" s="719"/>
      <c r="C18" s="719"/>
      <c r="D18" s="719"/>
      <c r="E18" s="719"/>
      <c r="F18" s="719"/>
      <c r="G18" s="719"/>
      <c r="H18" s="719"/>
      <c r="I18" s="719"/>
    </row>
    <row r="19" spans="1:9">
      <c r="A19" s="829" t="s">
        <v>16</v>
      </c>
      <c r="B19" s="877">
        <v>28.284461633353889</v>
      </c>
      <c r="C19" s="877">
        <v>16.808641872405691</v>
      </c>
      <c r="D19" s="877">
        <v>16.523580109023619</v>
      </c>
      <c r="E19" s="877">
        <v>14.294763865504191</v>
      </c>
      <c r="F19" s="877">
        <v>10.56728957940887</v>
      </c>
      <c r="G19" s="877">
        <v>13.52126294030373</v>
      </c>
      <c r="H19" s="877">
        <v>100</v>
      </c>
      <c r="I19" s="815">
        <v>59987</v>
      </c>
    </row>
    <row r="20" spans="1:9">
      <c r="A20" s="829" t="s">
        <v>17</v>
      </c>
      <c r="B20" s="877">
        <v>28.510255969107831</v>
      </c>
      <c r="C20" s="877">
        <v>18.26384508038462</v>
      </c>
      <c r="D20" s="877">
        <v>17.910190973217869</v>
      </c>
      <c r="E20" s="877">
        <v>13.34136223738793</v>
      </c>
      <c r="F20" s="877">
        <v>10.276997189883581</v>
      </c>
      <c r="G20" s="877">
        <v>11.697348550018161</v>
      </c>
      <c r="H20" s="877">
        <v>100</v>
      </c>
      <c r="I20" s="815">
        <v>52311</v>
      </c>
    </row>
    <row r="21" spans="1:9">
      <c r="A21" s="829" t="s">
        <v>18</v>
      </c>
      <c r="B21" s="877">
        <v>28.38964184580313</v>
      </c>
      <c r="C21" s="877">
        <v>17.486509109690289</v>
      </c>
      <c r="D21" s="877">
        <v>17.16949544960729</v>
      </c>
      <c r="E21" s="877">
        <v>13.850647384637311</v>
      </c>
      <c r="F21" s="877">
        <v>10.43206468503446</v>
      </c>
      <c r="G21" s="877">
        <v>12.671641525227519</v>
      </c>
      <c r="H21" s="877">
        <v>100</v>
      </c>
      <c r="I21" s="815">
        <v>112298</v>
      </c>
    </row>
    <row r="22" spans="1:9">
      <c r="A22" s="829" t="s">
        <v>22</v>
      </c>
      <c r="B22" s="719"/>
      <c r="C22" s="719"/>
      <c r="D22" s="719"/>
      <c r="E22" s="719"/>
      <c r="F22" s="719"/>
      <c r="G22" s="719"/>
      <c r="H22" s="719"/>
      <c r="I22" s="719"/>
    </row>
    <row r="23" spans="1:9">
      <c r="A23" s="829" t="s">
        <v>16</v>
      </c>
      <c r="B23" s="877">
        <v>29.599941302712921</v>
      </c>
      <c r="C23" s="877">
        <v>17.242328081149001</v>
      </c>
      <c r="D23" s="877">
        <v>16.69754388539355</v>
      </c>
      <c r="E23" s="877">
        <v>14.05983454702203</v>
      </c>
      <c r="F23" s="877">
        <v>10.72876350496175</v>
      </c>
      <c r="G23" s="877">
        <v>11.671588678760751</v>
      </c>
      <c r="H23" s="877">
        <v>100</v>
      </c>
      <c r="I23" s="815">
        <v>54517</v>
      </c>
    </row>
    <row r="24" spans="1:9">
      <c r="A24" s="829" t="s">
        <v>17</v>
      </c>
      <c r="B24" s="877">
        <v>26.63190299679588</v>
      </c>
      <c r="C24" s="877">
        <v>17.922137756277358</v>
      </c>
      <c r="D24" s="877">
        <v>17.947268120039372</v>
      </c>
      <c r="E24" s="877">
        <v>14.36200288999183</v>
      </c>
      <c r="F24" s="877">
        <v>11.126468555632339</v>
      </c>
      <c r="G24" s="877">
        <v>12.010219681263219</v>
      </c>
      <c r="H24" s="877">
        <v>100</v>
      </c>
      <c r="I24" s="815">
        <v>47751</v>
      </c>
    </row>
    <row r="25" spans="1:9">
      <c r="A25" s="829" t="s">
        <v>18</v>
      </c>
      <c r="B25" s="877">
        <v>28.21410411859037</v>
      </c>
      <c r="C25" s="877">
        <v>17.559744983768141</v>
      </c>
      <c r="D25" s="877">
        <v>17.281065435913479</v>
      </c>
      <c r="E25" s="877">
        <v>14.200923064888331</v>
      </c>
      <c r="F25" s="877">
        <v>10.91446004615324</v>
      </c>
      <c r="G25" s="877">
        <v>11.82970235068643</v>
      </c>
      <c r="H25" s="877">
        <v>100</v>
      </c>
      <c r="I25" s="815">
        <v>102268</v>
      </c>
    </row>
    <row r="26" spans="1:9">
      <c r="A26" s="829" t="s">
        <v>23</v>
      </c>
      <c r="B26" s="719"/>
      <c r="C26" s="719"/>
      <c r="D26" s="719"/>
      <c r="E26" s="719"/>
      <c r="F26" s="719"/>
      <c r="G26" s="719"/>
      <c r="H26" s="719"/>
      <c r="I26" s="719"/>
    </row>
    <row r="27" spans="1:9">
      <c r="A27" s="829" t="s">
        <v>16</v>
      </c>
      <c r="B27" s="877">
        <v>31.8115845686809</v>
      </c>
      <c r="C27" s="877">
        <v>17.462717986217289</v>
      </c>
      <c r="D27" s="877">
        <v>16.506570054731991</v>
      </c>
      <c r="E27" s="877">
        <v>13.28857275809346</v>
      </c>
      <c r="F27" s="877">
        <v>9.8910899864831929</v>
      </c>
      <c r="G27" s="877">
        <v>11.039464645793171</v>
      </c>
      <c r="H27" s="877">
        <v>100</v>
      </c>
      <c r="I27" s="815">
        <v>180516</v>
      </c>
    </row>
    <row r="28" spans="1:9">
      <c r="A28" s="829" t="s">
        <v>17</v>
      </c>
      <c r="B28" s="877">
        <v>26.073327571811511</v>
      </c>
      <c r="C28" s="877">
        <v>19.60553106095006</v>
      </c>
      <c r="D28" s="877">
        <v>17.416030702075609</v>
      </c>
      <c r="E28" s="877">
        <v>13.32596053845816</v>
      </c>
      <c r="F28" s="877">
        <v>10.6794445502351</v>
      </c>
      <c r="G28" s="877">
        <v>12.899705576469559</v>
      </c>
      <c r="H28" s="877">
        <v>100</v>
      </c>
      <c r="I28" s="815">
        <v>273076</v>
      </c>
    </row>
    <row r="29" spans="1:9">
      <c r="A29" s="829" t="s">
        <v>18</v>
      </c>
      <c r="B29" s="877">
        <v>28.356981604613839</v>
      </c>
      <c r="C29" s="877">
        <v>18.752755780525231</v>
      </c>
      <c r="D29" s="877">
        <v>17.054092664773631</v>
      </c>
      <c r="E29" s="877">
        <v>13.31108132418561</v>
      </c>
      <c r="F29" s="877">
        <v>10.365703098820079</v>
      </c>
      <c r="G29" s="877">
        <v>12.159385527081611</v>
      </c>
      <c r="H29" s="877">
        <v>100</v>
      </c>
      <c r="I29" s="815">
        <v>453592</v>
      </c>
    </row>
    <row r="30" spans="1:9">
      <c r="A30" s="767" t="s">
        <v>10</v>
      </c>
    </row>
  </sheetData>
  <mergeCells count="1">
    <mergeCell ref="B4:G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A3" sqref="A3"/>
    </sheetView>
  </sheetViews>
  <sheetFormatPr defaultColWidth="9.109375" defaultRowHeight="14.4"/>
  <cols>
    <col min="1" max="1" width="16.109375" style="750" customWidth="1"/>
    <col min="2" max="3" width="9.109375" style="750"/>
    <col min="4" max="4" width="15.44140625" style="750" customWidth="1"/>
    <col min="5" max="16384" width="9.109375" style="750"/>
  </cols>
  <sheetData>
    <row r="3" spans="1:4">
      <c r="A3" s="718" t="s">
        <v>491</v>
      </c>
    </row>
    <row r="4" spans="1:4">
      <c r="A4" s="719"/>
      <c r="B4" s="828" t="s">
        <v>8</v>
      </c>
      <c r="C4" s="828" t="s">
        <v>9</v>
      </c>
      <c r="D4" s="828" t="s">
        <v>4</v>
      </c>
    </row>
    <row r="5" spans="1:4">
      <c r="A5" s="829" t="s">
        <v>259</v>
      </c>
      <c r="B5" s="719"/>
      <c r="C5" s="719"/>
      <c r="D5" s="719"/>
    </row>
    <row r="6" spans="1:4">
      <c r="A6" s="829" t="s">
        <v>329</v>
      </c>
      <c r="B6" s="879">
        <v>50.827370304114503</v>
      </c>
      <c r="C6" s="879">
        <v>48.402262809362497</v>
      </c>
      <c r="D6" s="879">
        <v>49.90794893154235</v>
      </c>
    </row>
    <row r="7" spans="1:4">
      <c r="A7" s="829" t="s">
        <v>330</v>
      </c>
      <c r="B7" s="879">
        <v>49.172629695885512</v>
      </c>
      <c r="C7" s="879">
        <v>51.597737190637503</v>
      </c>
      <c r="D7" s="879">
        <v>50.092051068457657</v>
      </c>
    </row>
    <row r="8" spans="1:4">
      <c r="A8" s="829" t="s">
        <v>331</v>
      </c>
      <c r="B8" s="879">
        <v>100</v>
      </c>
      <c r="C8" s="879">
        <v>100</v>
      </c>
      <c r="D8" s="879">
        <v>100</v>
      </c>
    </row>
    <row r="9" spans="1:4">
      <c r="A9" s="829" t="s">
        <v>247</v>
      </c>
      <c r="B9" s="880">
        <v>858624</v>
      </c>
      <c r="C9" s="880">
        <v>524304</v>
      </c>
      <c r="D9" s="880">
        <v>1382928</v>
      </c>
    </row>
    <row r="10" spans="1:4">
      <c r="A10" s="829" t="s">
        <v>332</v>
      </c>
      <c r="B10" s="881"/>
      <c r="C10" s="881"/>
      <c r="D10" s="881"/>
    </row>
    <row r="11" spans="1:4">
      <c r="A11" s="829" t="s">
        <v>329</v>
      </c>
      <c r="B11" s="879">
        <v>49.887375066883699</v>
      </c>
      <c r="C11" s="879">
        <v>47.900457218808221</v>
      </c>
      <c r="D11" s="879">
        <v>48.376545269316743</v>
      </c>
    </row>
    <row r="12" spans="1:4">
      <c r="A12" s="829" t="s">
        <v>330</v>
      </c>
      <c r="B12" s="879">
        <v>50.112624933116301</v>
      </c>
      <c r="C12" s="879">
        <v>52.099542781191793</v>
      </c>
      <c r="D12" s="879">
        <v>51.623454730683257</v>
      </c>
    </row>
    <row r="13" spans="1:4">
      <c r="A13" s="829" t="s">
        <v>331</v>
      </c>
      <c r="B13" s="879">
        <v>100</v>
      </c>
      <c r="C13" s="879">
        <v>100</v>
      </c>
      <c r="D13" s="879">
        <v>100</v>
      </c>
    </row>
    <row r="14" spans="1:4">
      <c r="A14" s="829" t="s">
        <v>247</v>
      </c>
      <c r="B14" s="880">
        <v>2842621</v>
      </c>
      <c r="C14" s="880">
        <v>9020845</v>
      </c>
      <c r="D14" s="880">
        <v>11863466</v>
      </c>
    </row>
    <row r="15" spans="1:4">
      <c r="A15" s="767" t="s">
        <v>10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>
      <selection activeCell="A3" sqref="A3"/>
    </sheetView>
  </sheetViews>
  <sheetFormatPr defaultColWidth="9.109375" defaultRowHeight="14.4"/>
  <cols>
    <col min="1" max="16384" width="9.109375" style="750"/>
  </cols>
  <sheetData>
    <row r="3" spans="1:10">
      <c r="A3" s="718" t="s">
        <v>492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44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79</v>
      </c>
      <c r="B7" s="882">
        <v>25.16296836046341</v>
      </c>
      <c r="C7" s="882">
        <v>23.370135099287559</v>
      </c>
      <c r="D7" s="882">
        <v>24.28138509988074</v>
      </c>
      <c r="E7" s="882">
        <v>22.494024234065609</v>
      </c>
      <c r="F7" s="882">
        <v>22.41970361772675</v>
      </c>
      <c r="G7" s="882">
        <v>22.45567647776862</v>
      </c>
      <c r="H7" s="882">
        <v>24.18162943301202</v>
      </c>
      <c r="I7" s="882">
        <v>22.998970749360868</v>
      </c>
      <c r="J7" s="882">
        <v>23.589211441231939</v>
      </c>
    </row>
    <row r="8" spans="1:10">
      <c r="A8" s="829" t="s">
        <v>80</v>
      </c>
      <c r="B8" s="882">
        <v>25</v>
      </c>
      <c r="C8" s="882">
        <v>23</v>
      </c>
      <c r="D8" s="882">
        <v>24</v>
      </c>
      <c r="E8" s="882">
        <v>21</v>
      </c>
      <c r="F8" s="882">
        <v>22</v>
      </c>
      <c r="G8" s="882">
        <v>22</v>
      </c>
      <c r="H8" s="882">
        <v>24</v>
      </c>
      <c r="I8" s="882">
        <v>22</v>
      </c>
      <c r="J8" s="882">
        <v>23</v>
      </c>
    </row>
    <row r="9" spans="1:10">
      <c r="A9" s="829" t="s">
        <v>1</v>
      </c>
      <c r="B9" s="881"/>
      <c r="C9" s="881"/>
      <c r="D9" s="881"/>
      <c r="E9" s="881"/>
      <c r="F9" s="881"/>
      <c r="G9" s="881"/>
      <c r="H9" s="881"/>
      <c r="I9" s="881"/>
      <c r="J9" s="881"/>
    </row>
    <row r="10" spans="1:10">
      <c r="A10" s="829" t="s">
        <v>79</v>
      </c>
      <c r="B10" s="882">
        <v>23.694418412124879</v>
      </c>
      <c r="C10" s="882">
        <v>24.202270672342529</v>
      </c>
      <c r="D10" s="882">
        <v>23.948916510502109</v>
      </c>
      <c r="E10" s="882">
        <v>23.63580015487063</v>
      </c>
      <c r="F10" s="882">
        <v>26.135207121806179</v>
      </c>
      <c r="G10" s="882">
        <v>24.937979756885301</v>
      </c>
      <c r="H10" s="882">
        <v>23.650284406970741</v>
      </c>
      <c r="I10" s="882">
        <v>25.68560843625206</v>
      </c>
      <c r="J10" s="882">
        <v>24.700988985849499</v>
      </c>
    </row>
    <row r="11" spans="1:10">
      <c r="A11" s="829" t="s">
        <v>80</v>
      </c>
      <c r="B11" s="882">
        <v>20</v>
      </c>
      <c r="C11" s="882">
        <v>20</v>
      </c>
      <c r="D11" s="882">
        <v>20</v>
      </c>
      <c r="E11" s="882">
        <v>18</v>
      </c>
      <c r="F11" s="882">
        <v>20</v>
      </c>
      <c r="G11" s="882">
        <v>19</v>
      </c>
      <c r="H11" s="882">
        <v>19</v>
      </c>
      <c r="I11" s="882">
        <v>20</v>
      </c>
      <c r="J11" s="882">
        <v>19</v>
      </c>
    </row>
    <row r="12" spans="1:10">
      <c r="A12" s="767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9"/>
  <sheetViews>
    <sheetView workbookViewId="0">
      <selection activeCell="A3" sqref="A3"/>
    </sheetView>
  </sheetViews>
  <sheetFormatPr defaultColWidth="9.109375" defaultRowHeight="14.4"/>
  <cols>
    <col min="1" max="9" width="9.109375" style="750"/>
    <col min="10" max="10" width="10.6640625" style="750" customWidth="1"/>
    <col min="11" max="16384" width="9.109375" style="750"/>
  </cols>
  <sheetData>
    <row r="3" spans="1:10">
      <c r="A3" s="718" t="s">
        <v>493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259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829" t="s">
        <v>335</v>
      </c>
      <c r="B8" s="879">
        <v>6.8370545534535854</v>
      </c>
      <c r="C8" s="879">
        <v>6.925733287858117</v>
      </c>
      <c r="D8" s="879">
        <v>6.8806602191413244</v>
      </c>
      <c r="E8" s="879">
        <v>11.26312678553837</v>
      </c>
      <c r="F8" s="879">
        <v>10.42143356165143</v>
      </c>
      <c r="G8" s="879">
        <v>10.82883212792578</v>
      </c>
      <c r="H8" s="879">
        <v>8.4644685311747043</v>
      </c>
      <c r="I8" s="879">
        <v>8.2908809548212385</v>
      </c>
      <c r="J8" s="879">
        <v>8.3775149537792277</v>
      </c>
    </row>
    <row r="9" spans="1:10">
      <c r="A9" s="829" t="s">
        <v>336</v>
      </c>
      <c r="B9" s="879">
        <v>8.1067146942366914</v>
      </c>
      <c r="C9" s="879">
        <v>8.4084148097620126</v>
      </c>
      <c r="D9" s="879">
        <v>8.2550685748360166</v>
      </c>
      <c r="E9" s="879">
        <v>14.618855285193581</v>
      </c>
      <c r="F9" s="879">
        <v>13.87060167301842</v>
      </c>
      <c r="G9" s="879">
        <v>14.23277335286399</v>
      </c>
      <c r="H9" s="879">
        <v>10.50115113062906</v>
      </c>
      <c r="I9" s="879">
        <v>10.54151864271722</v>
      </c>
      <c r="J9" s="879">
        <v>10.52137204539933</v>
      </c>
    </row>
    <row r="10" spans="1:10">
      <c r="A10" s="829" t="s">
        <v>337</v>
      </c>
      <c r="B10" s="879">
        <v>5.386832746737058</v>
      </c>
      <c r="C10" s="879">
        <v>6.5164563437926333</v>
      </c>
      <c r="D10" s="879">
        <v>5.9422983750745377</v>
      </c>
      <c r="E10" s="879">
        <v>10.22992808590287</v>
      </c>
      <c r="F10" s="879">
        <v>9.9582669510477615</v>
      </c>
      <c r="G10" s="879">
        <v>10.089757087491231</v>
      </c>
      <c r="H10" s="879">
        <v>7.167581147827196</v>
      </c>
      <c r="I10" s="879">
        <v>7.860558913411583</v>
      </c>
      <c r="J10" s="879">
        <v>7.5147079240567836</v>
      </c>
    </row>
    <row r="11" spans="1:10">
      <c r="A11" s="829" t="s">
        <v>338</v>
      </c>
      <c r="B11" s="879">
        <v>8.866998460184778</v>
      </c>
      <c r="C11" s="879">
        <v>14.62288729725633</v>
      </c>
      <c r="D11" s="879">
        <v>11.69732036374478</v>
      </c>
      <c r="E11" s="879">
        <v>10.867500738843461</v>
      </c>
      <c r="F11" s="879">
        <v>9.7305649301923278</v>
      </c>
      <c r="G11" s="879">
        <v>10.2808675882694</v>
      </c>
      <c r="H11" s="879">
        <v>9.6025592915584248</v>
      </c>
      <c r="I11" s="879">
        <v>12.71232805523597</v>
      </c>
      <c r="J11" s="879">
        <v>11.16030624877072</v>
      </c>
    </row>
    <row r="12" spans="1:10">
      <c r="A12" s="829" t="s">
        <v>237</v>
      </c>
      <c r="B12" s="879">
        <v>17.566496187124208</v>
      </c>
      <c r="C12" s="879">
        <v>19.666372972563291</v>
      </c>
      <c r="D12" s="879">
        <v>18.599060822898029</v>
      </c>
      <c r="E12" s="879">
        <v>10.55265491084622</v>
      </c>
      <c r="F12" s="879">
        <v>14.08536607905252</v>
      </c>
      <c r="G12" s="879">
        <v>12.375453935121611</v>
      </c>
      <c r="H12" s="879">
        <v>14.98759039164521</v>
      </c>
      <c r="I12" s="879">
        <v>17.486867310393411</v>
      </c>
      <c r="J12" s="879">
        <v>16.239529462126729</v>
      </c>
    </row>
    <row r="13" spans="1:10">
      <c r="A13" s="829" t="s">
        <v>238</v>
      </c>
      <c r="B13" s="879">
        <v>18.45601444493327</v>
      </c>
      <c r="C13" s="879">
        <v>18.029975746551461</v>
      </c>
      <c r="D13" s="879">
        <v>18.24652001341682</v>
      </c>
      <c r="E13" s="879">
        <v>11.502709092700229</v>
      </c>
      <c r="F13" s="879">
        <v>14.61506899445161</v>
      </c>
      <c r="G13" s="879">
        <v>13.108616375232691</v>
      </c>
      <c r="H13" s="879">
        <v>15.89936698681959</v>
      </c>
      <c r="I13" s="879">
        <v>16.696379722751921</v>
      </c>
      <c r="J13" s="879">
        <v>16.298607013524929</v>
      </c>
    </row>
    <row r="14" spans="1:10">
      <c r="A14" s="829" t="s">
        <v>239</v>
      </c>
      <c r="B14" s="879">
        <v>14.36244317348585</v>
      </c>
      <c r="C14" s="879">
        <v>11.89011103531908</v>
      </c>
      <c r="D14" s="879">
        <v>13.14673244633274</v>
      </c>
      <c r="E14" s="879">
        <v>10.18855285193577</v>
      </c>
      <c r="F14" s="879">
        <v>10.00816917964433</v>
      </c>
      <c r="G14" s="879">
        <v>10.095478958772009</v>
      </c>
      <c r="H14" s="879">
        <v>12.82775347693609</v>
      </c>
      <c r="I14" s="879">
        <v>11.15517144313066</v>
      </c>
      <c r="J14" s="879">
        <v>11.989922830400429</v>
      </c>
    </row>
    <row r="15" spans="1:10">
      <c r="A15" s="829" t="s">
        <v>240</v>
      </c>
      <c r="B15" s="879">
        <v>8.7510540401818453</v>
      </c>
      <c r="C15" s="879">
        <v>5.7445619220857971</v>
      </c>
      <c r="D15" s="879">
        <v>7.2726828041144902</v>
      </c>
      <c r="E15" s="879">
        <v>7.3312974091222536</v>
      </c>
      <c r="F15" s="879">
        <v>5.8015961320228149</v>
      </c>
      <c r="G15" s="879">
        <v>6.5420061643626601</v>
      </c>
      <c r="H15" s="879">
        <v>8.2290264578935393</v>
      </c>
      <c r="I15" s="879">
        <v>5.7668350326314313</v>
      </c>
      <c r="J15" s="879">
        <v>6.9956642717480584</v>
      </c>
    </row>
    <row r="16" spans="1:10">
      <c r="A16" s="829" t="s">
        <v>241</v>
      </c>
      <c r="B16" s="879">
        <v>5.2862406511218651</v>
      </c>
      <c r="C16" s="879">
        <v>3.091604138244656</v>
      </c>
      <c r="D16" s="879">
        <v>4.2070801654740606</v>
      </c>
      <c r="E16" s="879">
        <v>4.9141956457491869</v>
      </c>
      <c r="F16" s="879">
        <v>3.780001404655323</v>
      </c>
      <c r="G16" s="879">
        <v>4.3289770819982314</v>
      </c>
      <c r="H16" s="879">
        <v>5.1494441393759116</v>
      </c>
      <c r="I16" s="879">
        <v>3.3604383770464121</v>
      </c>
      <c r="J16" s="879">
        <v>4.2532944592921691</v>
      </c>
    </row>
    <row r="17" spans="1:10">
      <c r="A17" s="829" t="s">
        <v>242</v>
      </c>
      <c r="B17" s="879">
        <v>2.6126448159554192</v>
      </c>
      <c r="C17" s="879">
        <v>1.5691318023343941</v>
      </c>
      <c r="D17" s="879">
        <v>2.0995220259391769</v>
      </c>
      <c r="E17" s="879">
        <v>2.7504679341936749</v>
      </c>
      <c r="F17" s="879">
        <v>2.1842390279785162</v>
      </c>
      <c r="G17" s="879">
        <v>2.458306631267356</v>
      </c>
      <c r="H17" s="879">
        <v>2.6633207329565289</v>
      </c>
      <c r="I17" s="879">
        <v>1.8093446719317721</v>
      </c>
      <c r="J17" s="879">
        <v>2.2355466083556048</v>
      </c>
    </row>
    <row r="18" spans="1:10">
      <c r="A18" s="829" t="s">
        <v>243</v>
      </c>
      <c r="B18" s="879">
        <v>1.561812582490101</v>
      </c>
      <c r="C18" s="879">
        <v>0.962558738820676</v>
      </c>
      <c r="D18" s="879">
        <v>1.2671437090041739</v>
      </c>
      <c r="E18" s="879">
        <v>1.9438478967589401</v>
      </c>
      <c r="F18" s="879">
        <v>1.5835640541309799</v>
      </c>
      <c r="G18" s="879">
        <v>1.757949586499435</v>
      </c>
      <c r="H18" s="879">
        <v>1.7022824116802451</v>
      </c>
      <c r="I18" s="879">
        <v>1.2050749418610529</v>
      </c>
      <c r="J18" s="879">
        <v>1.453220991982229</v>
      </c>
    </row>
    <row r="19" spans="1:10">
      <c r="A19" s="829" t="s">
        <v>244</v>
      </c>
      <c r="B19" s="879">
        <v>0.85973016571344774</v>
      </c>
      <c r="C19" s="879">
        <v>0.6122574655146279</v>
      </c>
      <c r="D19" s="879">
        <v>0.73804133124627302</v>
      </c>
      <c r="E19" s="879">
        <v>1.337799231602798</v>
      </c>
      <c r="F19" s="879">
        <v>1.141836919516946</v>
      </c>
      <c r="G19" s="879">
        <v>1.236687112820043</v>
      </c>
      <c r="H19" s="879">
        <v>1.0355104601479881</v>
      </c>
      <c r="I19" s="879">
        <v>0.81906986345467325</v>
      </c>
      <c r="J19" s="879">
        <v>0.92709092591949838</v>
      </c>
    </row>
    <row r="20" spans="1:10">
      <c r="A20" s="829" t="s">
        <v>245</v>
      </c>
      <c r="B20" s="879">
        <v>0.59026250183311335</v>
      </c>
      <c r="C20" s="879">
        <v>0.57625625284220094</v>
      </c>
      <c r="D20" s="879">
        <v>0.58337526088252833</v>
      </c>
      <c r="E20" s="879">
        <v>1.1569303516894891</v>
      </c>
      <c r="F20" s="879">
        <v>1.0479468005278549</v>
      </c>
      <c r="G20" s="879">
        <v>1.100697305380085</v>
      </c>
      <c r="H20" s="879">
        <v>0.79861951256970898</v>
      </c>
      <c r="I20" s="879">
        <v>0.76046176254480413</v>
      </c>
      <c r="J20" s="879">
        <v>0.77950551294065928</v>
      </c>
    </row>
    <row r="21" spans="1:10">
      <c r="A21" s="829" t="s">
        <v>339</v>
      </c>
      <c r="B21" s="879">
        <v>0.31483721953365601</v>
      </c>
      <c r="C21" s="879">
        <v>0.41140859481582542</v>
      </c>
      <c r="D21" s="879">
        <v>0.36232390429338113</v>
      </c>
      <c r="E21" s="879">
        <v>0.61392966210225597</v>
      </c>
      <c r="F21" s="879">
        <v>0.67571313981125869</v>
      </c>
      <c r="G21" s="879">
        <v>0.6458085385577832</v>
      </c>
      <c r="H21" s="879">
        <v>0.42480994391407589</v>
      </c>
      <c r="I21" s="879">
        <v>0.51462531956572266</v>
      </c>
      <c r="J21" s="879">
        <v>0.46980030775282589</v>
      </c>
    </row>
    <row r="22" spans="1:10">
      <c r="A22" s="829" t="s">
        <v>340</v>
      </c>
      <c r="B22" s="879">
        <v>0.1881232585423083</v>
      </c>
      <c r="C22" s="879">
        <v>0.3337217674700621</v>
      </c>
      <c r="D22" s="879">
        <v>0.25971787418008352</v>
      </c>
      <c r="E22" s="879">
        <v>0.38183430203920798</v>
      </c>
      <c r="F22" s="879">
        <v>0.45281651874660389</v>
      </c>
      <c r="G22" s="879">
        <v>0.4184595196679789</v>
      </c>
      <c r="H22" s="879">
        <v>0.25934849918355929</v>
      </c>
      <c r="I22" s="879">
        <v>0.38023088127240212</v>
      </c>
      <c r="J22" s="879">
        <v>0.31990096375227051</v>
      </c>
    </row>
    <row r="23" spans="1:10">
      <c r="A23" s="829" t="s">
        <v>341</v>
      </c>
      <c r="B23" s="879">
        <v>0.10036295644522659</v>
      </c>
      <c r="C23" s="879">
        <v>0.2337710322874034</v>
      </c>
      <c r="D23" s="879">
        <v>0.16596321556350629</v>
      </c>
      <c r="E23" s="879">
        <v>0.15170919121268839</v>
      </c>
      <c r="F23" s="879">
        <v>0.24174857409002359</v>
      </c>
      <c r="G23" s="879">
        <v>0.19816747535780771</v>
      </c>
      <c r="H23" s="879">
        <v>0.1192423546525527</v>
      </c>
      <c r="I23" s="879">
        <v>0.2368864374214168</v>
      </c>
      <c r="J23" s="879">
        <v>0.17817268867215069</v>
      </c>
    </row>
    <row r="24" spans="1:10">
      <c r="A24" s="829" t="s">
        <v>342</v>
      </c>
      <c r="B24" s="879">
        <v>7.1491421029476462E-2</v>
      </c>
      <c r="C24" s="879">
        <v>0.18711156586327121</v>
      </c>
      <c r="D24" s="879">
        <v>0.12834488670244479</v>
      </c>
      <c r="E24" s="879">
        <v>0.10993990739828589</v>
      </c>
      <c r="F24" s="879">
        <v>0.20108749893726741</v>
      </c>
      <c r="G24" s="879">
        <v>0.1569700021361653</v>
      </c>
      <c r="H24" s="879">
        <v>8.5628470959488029E-2</v>
      </c>
      <c r="I24" s="879">
        <v>0.1925694744181414</v>
      </c>
      <c r="J24" s="879">
        <v>0.13919741302511771</v>
      </c>
    </row>
    <row r="25" spans="1:10">
      <c r="A25" s="829" t="s">
        <v>343</v>
      </c>
      <c r="B25" s="879">
        <v>8.0886126998093569E-2</v>
      </c>
      <c r="C25" s="879">
        <v>0.21766522661815979</v>
      </c>
      <c r="D25" s="879">
        <v>0.14814400715563511</v>
      </c>
      <c r="E25" s="879">
        <v>8.472071717072209E-2</v>
      </c>
      <c r="F25" s="879">
        <v>0.19997856052401039</v>
      </c>
      <c r="G25" s="879">
        <v>0.14419115627574841</v>
      </c>
      <c r="H25" s="879">
        <v>8.2296060076123861E-2</v>
      </c>
      <c r="I25" s="879">
        <v>0.21075819539016971</v>
      </c>
      <c r="J25" s="879">
        <v>0.14664537850126691</v>
      </c>
    </row>
    <row r="26" spans="1:10">
      <c r="A26" s="829" t="s">
        <v>232</v>
      </c>
      <c r="B26" s="879">
        <v>100</v>
      </c>
      <c r="C26" s="879">
        <v>100</v>
      </c>
      <c r="D26" s="879">
        <v>100</v>
      </c>
      <c r="E26" s="879">
        <v>100</v>
      </c>
      <c r="F26" s="879">
        <v>100</v>
      </c>
      <c r="G26" s="879">
        <v>100</v>
      </c>
      <c r="H26" s="879">
        <v>100</v>
      </c>
      <c r="I26" s="879">
        <v>100</v>
      </c>
      <c r="J26" s="879">
        <v>100</v>
      </c>
    </row>
    <row r="27" spans="1:10">
      <c r="A27" s="829" t="s">
        <v>247</v>
      </c>
      <c r="B27" s="880">
        <v>436416</v>
      </c>
      <c r="C27" s="880">
        <v>422208</v>
      </c>
      <c r="D27" s="880">
        <v>858624</v>
      </c>
      <c r="E27" s="880">
        <v>253775</v>
      </c>
      <c r="F27" s="880">
        <v>270529</v>
      </c>
      <c r="G27" s="880">
        <v>524304</v>
      </c>
      <c r="H27" s="880">
        <v>690191</v>
      </c>
      <c r="I27" s="880">
        <v>692737</v>
      </c>
      <c r="J27" s="880">
        <v>1382928</v>
      </c>
    </row>
    <row r="28" spans="1:10">
      <c r="A28" s="829" t="s">
        <v>332</v>
      </c>
      <c r="B28" s="881"/>
      <c r="C28" s="881"/>
      <c r="D28" s="881"/>
      <c r="E28" s="881"/>
      <c r="F28" s="881"/>
      <c r="G28" s="881"/>
      <c r="H28" s="881"/>
      <c r="I28" s="881"/>
      <c r="J28" s="881"/>
    </row>
    <row r="29" spans="1:10">
      <c r="A29" s="829" t="s">
        <v>335</v>
      </c>
      <c r="B29" s="879">
        <v>14.74322495661476</v>
      </c>
      <c r="C29" s="879">
        <v>14.605141971426001</v>
      </c>
      <c r="D29" s="879">
        <v>14.67402794815067</v>
      </c>
      <c r="E29" s="879">
        <v>13.624819660886089</v>
      </c>
      <c r="F29" s="879">
        <v>12.484438230493559</v>
      </c>
      <c r="G29" s="879">
        <v>13.03068614968997</v>
      </c>
      <c r="H29" s="879">
        <v>13.90117151800751</v>
      </c>
      <c r="I29" s="879">
        <v>12.97771136145319</v>
      </c>
      <c r="J29" s="879">
        <v>13.42444948213279</v>
      </c>
    </row>
    <row r="30" spans="1:10">
      <c r="A30" s="829" t="s">
        <v>336</v>
      </c>
      <c r="B30" s="879">
        <v>12.76396948330488</v>
      </c>
      <c r="C30" s="879">
        <v>12.602280640668519</v>
      </c>
      <c r="D30" s="879">
        <v>12.682942960035829</v>
      </c>
      <c r="E30" s="879">
        <v>13.79079875936872</v>
      </c>
      <c r="F30" s="879">
        <v>12.661551434214809</v>
      </c>
      <c r="G30" s="879">
        <v>13.202466066094701</v>
      </c>
      <c r="H30" s="879">
        <v>13.5370748379329</v>
      </c>
      <c r="I30" s="879">
        <v>12.647765119161591</v>
      </c>
      <c r="J30" s="879">
        <v>13.077982437847419</v>
      </c>
    </row>
    <row r="31" spans="1:10">
      <c r="A31" s="829" t="s">
        <v>337</v>
      </c>
      <c r="B31" s="879">
        <v>10.922291586894939</v>
      </c>
      <c r="C31" s="879">
        <v>10.8501718483242</v>
      </c>
      <c r="D31" s="879">
        <v>10.886150492802241</v>
      </c>
      <c r="E31" s="879">
        <v>13.223988932258219</v>
      </c>
      <c r="F31" s="879">
        <v>12.054932328244981</v>
      </c>
      <c r="G31" s="879">
        <v>12.61491578671399</v>
      </c>
      <c r="H31" s="879">
        <v>12.655252054534349</v>
      </c>
      <c r="I31" s="879">
        <v>11.774706494472619</v>
      </c>
      <c r="J31" s="879">
        <v>12.20068401595284</v>
      </c>
    </row>
    <row r="32" spans="1:10">
      <c r="A32" s="829" t="s">
        <v>338</v>
      </c>
      <c r="B32" s="879">
        <v>10.188285949810631</v>
      </c>
      <c r="C32" s="879">
        <v>10.392822243687659</v>
      </c>
      <c r="D32" s="879">
        <v>10.29078445561332</v>
      </c>
      <c r="E32" s="879">
        <v>12.48328521976031</v>
      </c>
      <c r="F32" s="879">
        <v>11.12953498847509</v>
      </c>
      <c r="G32" s="879">
        <v>11.77798753886138</v>
      </c>
      <c r="H32" s="879">
        <v>11.916203399989721</v>
      </c>
      <c r="I32" s="879">
        <v>10.95817649307328</v>
      </c>
      <c r="J32" s="879">
        <v>11.42163681338995</v>
      </c>
    </row>
    <row r="33" spans="1:10">
      <c r="A33" s="829" t="s">
        <v>237</v>
      </c>
      <c r="B33" s="879">
        <v>8.1467644588674073</v>
      </c>
      <c r="C33" s="879">
        <v>8.2626190583161101</v>
      </c>
      <c r="D33" s="879">
        <v>8.2048222397569006</v>
      </c>
      <c r="E33" s="879">
        <v>8.182547385736628</v>
      </c>
      <c r="F33" s="879">
        <v>7.727233750916791</v>
      </c>
      <c r="G33" s="879">
        <v>7.9453310637750674</v>
      </c>
      <c r="H33" s="879">
        <v>8.1737056194008328</v>
      </c>
      <c r="I33" s="879">
        <v>7.8517637273360963</v>
      </c>
      <c r="J33" s="879">
        <v>8.0075080924916886</v>
      </c>
    </row>
    <row r="34" spans="1:10">
      <c r="A34" s="829" t="s">
        <v>238</v>
      </c>
      <c r="B34" s="879">
        <v>7.6613997936688927</v>
      </c>
      <c r="C34" s="879">
        <v>7.4718219291939976</v>
      </c>
      <c r="D34" s="879">
        <v>7.5663973494883772</v>
      </c>
      <c r="E34" s="879">
        <v>6.3922549875885952</v>
      </c>
      <c r="F34" s="879">
        <v>6.1835147268437352</v>
      </c>
      <c r="G34" s="879">
        <v>6.283502266140256</v>
      </c>
      <c r="H34" s="879">
        <v>6.7058537567072394</v>
      </c>
      <c r="I34" s="879">
        <v>6.4831734274323187</v>
      </c>
      <c r="J34" s="879">
        <v>6.5908984777298647</v>
      </c>
    </row>
    <row r="35" spans="1:10">
      <c r="A35" s="829" t="s">
        <v>239</v>
      </c>
      <c r="B35" s="879">
        <v>8.2000043720193574</v>
      </c>
      <c r="C35" s="879">
        <v>8.1654629796028395</v>
      </c>
      <c r="D35" s="879">
        <v>8.1826947735909918</v>
      </c>
      <c r="E35" s="879">
        <v>6.0384501273540128</v>
      </c>
      <c r="F35" s="879">
        <v>6.2004302718891946</v>
      </c>
      <c r="G35" s="879">
        <v>6.1228410420531558</v>
      </c>
      <c r="H35" s="879">
        <v>6.5725584081921751</v>
      </c>
      <c r="I35" s="879">
        <v>6.6574945083797727</v>
      </c>
      <c r="J35" s="879">
        <v>6.6164053574225266</v>
      </c>
    </row>
    <row r="36" spans="1:10">
      <c r="A36" s="829" t="s">
        <v>240</v>
      </c>
      <c r="B36" s="879">
        <v>7.6858689987864119</v>
      </c>
      <c r="C36" s="879">
        <v>7.2584155135232278</v>
      </c>
      <c r="D36" s="879">
        <v>7.471660836952938</v>
      </c>
      <c r="E36" s="879">
        <v>6.0060504148783176</v>
      </c>
      <c r="F36" s="879">
        <v>6.4113958431165106</v>
      </c>
      <c r="G36" s="879">
        <v>6.2172335296748811</v>
      </c>
      <c r="H36" s="879">
        <v>6.4211244377419252</v>
      </c>
      <c r="I36" s="879">
        <v>6.608411596303335</v>
      </c>
      <c r="J36" s="879">
        <v>6.5178085392582572</v>
      </c>
    </row>
    <row r="37" spans="1:10">
      <c r="A37" s="829" t="s">
        <v>241</v>
      </c>
      <c r="B37" s="879">
        <v>6.3540249726925087</v>
      </c>
      <c r="C37" s="879">
        <v>5.9749584419085284</v>
      </c>
      <c r="D37" s="879">
        <v>6.1640647838737559</v>
      </c>
      <c r="E37" s="879">
        <v>5.1180437238748393</v>
      </c>
      <c r="F37" s="879">
        <v>5.7398167886890974</v>
      </c>
      <c r="G37" s="879">
        <v>5.4419846477796714</v>
      </c>
      <c r="H37" s="879">
        <v>5.4234479586209421</v>
      </c>
      <c r="I37" s="879">
        <v>5.7945104534683054</v>
      </c>
      <c r="J37" s="879">
        <v>5.6150032376710142</v>
      </c>
    </row>
    <row r="38" spans="1:10">
      <c r="A38" s="829" t="s">
        <v>242</v>
      </c>
      <c r="B38" s="879">
        <v>3.8822121571755059</v>
      </c>
      <c r="C38" s="879">
        <v>3.9180435124449642</v>
      </c>
      <c r="D38" s="879">
        <v>3.9001681898501421</v>
      </c>
      <c r="E38" s="879">
        <v>3.2834331475904102</v>
      </c>
      <c r="F38" s="879">
        <v>4.1617347391463371</v>
      </c>
      <c r="G38" s="879">
        <v>3.741024261030979</v>
      </c>
      <c r="H38" s="879">
        <v>3.431388179577584</v>
      </c>
      <c r="I38" s="879">
        <v>4.1050524538925153</v>
      </c>
      <c r="J38" s="879">
        <v>3.779156951265338</v>
      </c>
    </row>
    <row r="39" spans="1:10">
      <c r="A39" s="829" t="s">
        <v>243</v>
      </c>
      <c r="B39" s="879">
        <v>2.9913779547270352</v>
      </c>
      <c r="C39" s="879">
        <v>2.8799336193728098</v>
      </c>
      <c r="D39" s="879">
        <v>2.9355302729417669</v>
      </c>
      <c r="E39" s="879">
        <v>2.8812601451599691</v>
      </c>
      <c r="F39" s="879">
        <v>3.5266251742886272</v>
      </c>
      <c r="G39" s="879">
        <v>3.2174923746057051</v>
      </c>
      <c r="H39" s="879">
        <v>2.9084696561415622</v>
      </c>
      <c r="I39" s="879">
        <v>3.3762054990169541</v>
      </c>
      <c r="J39" s="879">
        <v>3.1499310572475201</v>
      </c>
    </row>
    <row r="40" spans="1:10">
      <c r="A40" s="829" t="s">
        <v>244</v>
      </c>
      <c r="B40" s="879">
        <v>2.1285387794591251</v>
      </c>
      <c r="C40" s="879">
        <v>2.1160930901248989</v>
      </c>
      <c r="D40" s="879">
        <v>2.1223019178427229</v>
      </c>
      <c r="E40" s="879">
        <v>2.4299090077217769</v>
      </c>
      <c r="F40" s="879">
        <v>2.948666746527898</v>
      </c>
      <c r="G40" s="879">
        <v>2.7001794177818148</v>
      </c>
      <c r="H40" s="879">
        <v>2.3554420657468418</v>
      </c>
      <c r="I40" s="879">
        <v>2.755011118765462</v>
      </c>
      <c r="J40" s="879">
        <v>2.5617134149497289</v>
      </c>
    </row>
    <row r="41" spans="1:10">
      <c r="A41" s="829" t="s">
        <v>245</v>
      </c>
      <c r="B41" s="879">
        <v>1.7598083081060769</v>
      </c>
      <c r="C41" s="879">
        <v>1.9110404124359781</v>
      </c>
      <c r="D41" s="879">
        <v>1.835594685327379</v>
      </c>
      <c r="E41" s="879">
        <v>2.46064244927015</v>
      </c>
      <c r="F41" s="879">
        <v>3.0153714430279122</v>
      </c>
      <c r="G41" s="879">
        <v>2.7496537186926502</v>
      </c>
      <c r="H41" s="879">
        <v>2.2874701501184411</v>
      </c>
      <c r="I41" s="879">
        <v>2.7585053779751609</v>
      </c>
      <c r="J41" s="879">
        <v>2.5306348077366261</v>
      </c>
    </row>
    <row r="42" spans="1:10">
      <c r="A42" s="829" t="s">
        <v>339</v>
      </c>
      <c r="B42" s="879">
        <v>1.1061914140591449</v>
      </c>
      <c r="C42" s="879">
        <v>1.288581633569952</v>
      </c>
      <c r="D42" s="879">
        <v>1.197591940677283</v>
      </c>
      <c r="E42" s="879">
        <v>1.7004989092868219</v>
      </c>
      <c r="F42" s="879">
        <v>2.127358521679239</v>
      </c>
      <c r="G42" s="879">
        <v>1.9228908156608391</v>
      </c>
      <c r="H42" s="879">
        <v>1.553648764143029</v>
      </c>
      <c r="I42" s="879">
        <v>1.932260029707735</v>
      </c>
      <c r="J42" s="879">
        <v>1.749100979427092</v>
      </c>
    </row>
    <row r="43" spans="1:10">
      <c r="A43" s="829" t="s">
        <v>340</v>
      </c>
      <c r="B43" s="879">
        <v>0.70551699481492602</v>
      </c>
      <c r="C43" s="879">
        <v>0.92178935663581629</v>
      </c>
      <c r="D43" s="879">
        <v>0.81389675232822101</v>
      </c>
      <c r="E43" s="879">
        <v>1.122002043033298</v>
      </c>
      <c r="F43" s="879">
        <v>1.5127391076124419</v>
      </c>
      <c r="G43" s="879">
        <v>1.3255742671556821</v>
      </c>
      <c r="H43" s="879">
        <v>1.0190908560262131</v>
      </c>
      <c r="I43" s="879">
        <v>1.375284908670025</v>
      </c>
      <c r="J43" s="879">
        <v>1.2029705315461769</v>
      </c>
    </row>
    <row r="44" spans="1:10">
      <c r="A44" s="829" t="s">
        <v>341</v>
      </c>
      <c r="B44" s="879">
        <v>0.32670267236157452</v>
      </c>
      <c r="C44" s="879">
        <v>0.5406763860185102</v>
      </c>
      <c r="D44" s="879">
        <v>0.43393051694193491</v>
      </c>
      <c r="E44" s="879">
        <v>0.53274384370748984</v>
      </c>
      <c r="F44" s="879">
        <v>0.85079872224866537</v>
      </c>
      <c r="G44" s="879">
        <v>0.69844898122071708</v>
      </c>
      <c r="H44" s="879">
        <v>0.48183219248196812</v>
      </c>
      <c r="I44" s="879">
        <v>0.77866464108487932</v>
      </c>
      <c r="J44" s="879">
        <v>0.63506735721247065</v>
      </c>
    </row>
    <row r="45" spans="1:10">
      <c r="A45" s="829" t="s">
        <v>342</v>
      </c>
      <c r="B45" s="879">
        <v>0.233832519221019</v>
      </c>
      <c r="C45" s="879">
        <v>0.40870136580106031</v>
      </c>
      <c r="D45" s="879">
        <v>0.32146388843254159</v>
      </c>
      <c r="E45" s="879">
        <v>0.38187689682959558</v>
      </c>
      <c r="F45" s="879">
        <v>0.64757813013650101</v>
      </c>
      <c r="G45" s="879">
        <v>0.52030602454648101</v>
      </c>
      <c r="H45" s="879">
        <v>0.34529593745398918</v>
      </c>
      <c r="I45" s="879">
        <v>0.59201568301909224</v>
      </c>
      <c r="J45" s="879">
        <v>0.47266119361744707</v>
      </c>
    </row>
    <row r="46" spans="1:10">
      <c r="A46" s="829" t="s">
        <v>343</v>
      </c>
      <c r="B46" s="879">
        <v>0.19998462741580511</v>
      </c>
      <c r="C46" s="879">
        <v>0.43144599694491859</v>
      </c>
      <c r="D46" s="879">
        <v>0.31597599539298421</v>
      </c>
      <c r="E46" s="879">
        <v>0.34739434569474942</v>
      </c>
      <c r="F46" s="879">
        <v>0.61627905244861558</v>
      </c>
      <c r="G46" s="879">
        <v>0.48748204852206201</v>
      </c>
      <c r="H46" s="879">
        <v>0.31097020718278978</v>
      </c>
      <c r="I46" s="879">
        <v>0.57328710678766381</v>
      </c>
      <c r="J46" s="879">
        <v>0.44638725310124377</v>
      </c>
    </row>
    <row r="47" spans="1:10">
      <c r="A47" s="829" t="s">
        <v>232</v>
      </c>
      <c r="B47" s="879">
        <v>100</v>
      </c>
      <c r="C47" s="879">
        <v>100</v>
      </c>
      <c r="D47" s="879">
        <v>100</v>
      </c>
      <c r="E47" s="879">
        <v>100</v>
      </c>
      <c r="F47" s="879">
        <v>100</v>
      </c>
      <c r="G47" s="879">
        <v>100</v>
      </c>
      <c r="H47" s="879">
        <v>100</v>
      </c>
      <c r="I47" s="879">
        <v>100</v>
      </c>
      <c r="J47" s="879">
        <v>100</v>
      </c>
    </row>
    <row r="48" spans="1:10">
      <c r="A48" s="829" t="s">
        <v>247</v>
      </c>
      <c r="B48" s="880">
        <v>1418109</v>
      </c>
      <c r="C48" s="880">
        <v>1424512</v>
      </c>
      <c r="D48" s="880">
        <v>2842621</v>
      </c>
      <c r="E48" s="880">
        <v>4321026</v>
      </c>
      <c r="F48" s="880">
        <v>4699819</v>
      </c>
      <c r="G48" s="880">
        <v>9020845</v>
      </c>
      <c r="H48" s="880">
        <v>5739135</v>
      </c>
      <c r="I48" s="880">
        <v>6124331</v>
      </c>
      <c r="J48" s="880">
        <v>11863466</v>
      </c>
    </row>
    <row r="49" spans="1:1">
      <c r="A49" s="767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A3" sqref="A3"/>
    </sheetView>
  </sheetViews>
  <sheetFormatPr defaultRowHeight="14.4"/>
  <cols>
    <col min="1" max="1" width="15.109375" customWidth="1"/>
    <col min="2" max="2" width="13" customWidth="1"/>
    <col min="3" max="3" width="13.33203125" customWidth="1"/>
    <col min="4" max="4" width="14.33203125" customWidth="1"/>
  </cols>
  <sheetData>
    <row r="3" spans="1:4">
      <c r="A3" s="718" t="s">
        <v>494</v>
      </c>
    </row>
    <row r="4" spans="1:4">
      <c r="A4" s="719"/>
      <c r="B4" s="828" t="s">
        <v>11</v>
      </c>
      <c r="C4" s="828" t="s">
        <v>12</v>
      </c>
      <c r="D4" s="828" t="s">
        <v>13</v>
      </c>
    </row>
    <row r="5" spans="1:4">
      <c r="A5" s="829" t="s">
        <v>259</v>
      </c>
      <c r="B5" s="719"/>
      <c r="C5" s="719"/>
      <c r="D5" s="719"/>
    </row>
    <row r="6" spans="1:4">
      <c r="A6" s="829" t="s">
        <v>344</v>
      </c>
      <c r="B6" s="879">
        <v>63.231192524967717</v>
      </c>
      <c r="C6" s="879">
        <v>60.94780558855669</v>
      </c>
      <c r="D6" s="879">
        <v>62.087397174690217</v>
      </c>
    </row>
    <row r="7" spans="1:4">
      <c r="A7" s="829" t="s">
        <v>345</v>
      </c>
      <c r="B7" s="879">
        <v>36.768807475032283</v>
      </c>
      <c r="C7" s="879">
        <v>39.052194411443303</v>
      </c>
      <c r="D7" s="879">
        <v>37.912602825309783</v>
      </c>
    </row>
    <row r="8" spans="1:4">
      <c r="A8" s="829" t="s">
        <v>232</v>
      </c>
      <c r="B8" s="879">
        <v>100</v>
      </c>
      <c r="C8" s="879">
        <v>100</v>
      </c>
      <c r="D8" s="879">
        <v>100</v>
      </c>
    </row>
    <row r="9" spans="1:4">
      <c r="A9" s="829" t="s">
        <v>247</v>
      </c>
      <c r="B9" s="880">
        <v>690191</v>
      </c>
      <c r="C9" s="880">
        <v>692737</v>
      </c>
      <c r="D9" s="880">
        <v>1382928</v>
      </c>
    </row>
    <row r="10" spans="1:4">
      <c r="A10" s="829" t="s">
        <v>332</v>
      </c>
      <c r="B10" s="881"/>
      <c r="C10" s="881"/>
      <c r="D10" s="881"/>
    </row>
    <row r="11" spans="1:4">
      <c r="A11" s="829" t="s">
        <v>344</v>
      </c>
      <c r="B11" s="879">
        <v>24.709455344751429</v>
      </c>
      <c r="C11" s="879">
        <v>23.259879323962078</v>
      </c>
      <c r="D11" s="879">
        <v>23.961134123872402</v>
      </c>
    </row>
    <row r="12" spans="1:4">
      <c r="A12" s="829" t="s">
        <v>345</v>
      </c>
      <c r="B12" s="879">
        <v>75.290544655248567</v>
      </c>
      <c r="C12" s="879">
        <v>76.740120676037932</v>
      </c>
      <c r="D12" s="879">
        <v>76.038865876127602</v>
      </c>
    </row>
    <row r="13" spans="1:4">
      <c r="A13" s="829" t="s">
        <v>232</v>
      </c>
      <c r="B13" s="879">
        <v>100</v>
      </c>
      <c r="C13" s="879">
        <v>100</v>
      </c>
      <c r="D13" s="879">
        <v>100</v>
      </c>
    </row>
    <row r="14" spans="1:4">
      <c r="A14" s="829" t="s">
        <v>247</v>
      </c>
      <c r="B14" s="880">
        <v>5739135</v>
      </c>
      <c r="C14" s="880">
        <v>6124331</v>
      </c>
      <c r="D14" s="880">
        <v>11863466</v>
      </c>
    </row>
    <row r="15" spans="1:4">
      <c r="A15" s="729" t="s">
        <v>10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activeCell="A3" sqref="A3"/>
    </sheetView>
  </sheetViews>
  <sheetFormatPr defaultColWidth="9.109375" defaultRowHeight="14.4"/>
  <cols>
    <col min="1" max="1" width="14" style="750" customWidth="1"/>
    <col min="2" max="9" width="10.109375" style="750" bestFit="1" customWidth="1"/>
    <col min="10" max="10" width="13.5546875" style="750" customWidth="1"/>
    <col min="11" max="16384" width="9.109375" style="750"/>
  </cols>
  <sheetData>
    <row r="3" spans="1:10">
      <c r="A3" s="718" t="s">
        <v>495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259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829" t="s">
        <v>346</v>
      </c>
      <c r="B8" s="883">
        <v>53.795690350491277</v>
      </c>
      <c r="C8" s="883">
        <v>55.58113536455965</v>
      </c>
      <c r="D8" s="883">
        <v>54.673640615682757</v>
      </c>
      <c r="E8" s="883">
        <v>7.6638754802482518</v>
      </c>
      <c r="F8" s="883">
        <v>4.8523448502748323</v>
      </c>
      <c r="G8" s="883">
        <v>6.2131892947602916</v>
      </c>
      <c r="H8" s="883">
        <v>36.833572156113313</v>
      </c>
      <c r="I8" s="883">
        <v>35.770429470347331</v>
      </c>
      <c r="J8" s="883">
        <v>36.301022179028841</v>
      </c>
    </row>
    <row r="9" spans="1:10">
      <c r="A9" s="829" t="s">
        <v>347</v>
      </c>
      <c r="B9" s="883">
        <v>11.4565002199736</v>
      </c>
      <c r="C9" s="883">
        <v>10.460483932090341</v>
      </c>
      <c r="D9" s="883">
        <v>10.966732819022059</v>
      </c>
      <c r="E9" s="883">
        <v>21.87331297409122</v>
      </c>
      <c r="F9" s="883">
        <v>23.31764801555471</v>
      </c>
      <c r="G9" s="883">
        <v>22.618557172937841</v>
      </c>
      <c r="H9" s="883">
        <v>15.28663804656972</v>
      </c>
      <c r="I9" s="883">
        <v>15.481488645763109</v>
      </c>
      <c r="J9" s="883">
        <v>15.384242708224869</v>
      </c>
    </row>
    <row r="10" spans="1:10">
      <c r="A10" s="829" t="s">
        <v>348</v>
      </c>
      <c r="B10" s="883">
        <v>6.9103790878427924</v>
      </c>
      <c r="C10" s="883">
        <v>7.0650011368804</v>
      </c>
      <c r="D10" s="883">
        <v>6.9864108154442457</v>
      </c>
      <c r="E10" s="883">
        <v>10.820608807014089</v>
      </c>
      <c r="F10" s="883">
        <v>9.1860761692831456</v>
      </c>
      <c r="G10" s="883">
        <v>9.9772269523024821</v>
      </c>
      <c r="H10" s="883">
        <v>8.348123925116381</v>
      </c>
      <c r="I10" s="883">
        <v>7.8933274821469039</v>
      </c>
      <c r="J10" s="883">
        <v>8.1203070586465831</v>
      </c>
    </row>
    <row r="11" spans="1:10">
      <c r="A11" s="829" t="s">
        <v>349</v>
      </c>
      <c r="B11" s="883">
        <v>5.851756122598621</v>
      </c>
      <c r="C11" s="883">
        <v>6.8636785660148556</v>
      </c>
      <c r="D11" s="883">
        <v>6.3493449985092436</v>
      </c>
      <c r="E11" s="883">
        <v>8.2687419958624755</v>
      </c>
      <c r="F11" s="883">
        <v>9.8943181692166089</v>
      </c>
      <c r="G11" s="883">
        <v>9.107502517623363</v>
      </c>
      <c r="H11" s="883">
        <v>6.740453005037736</v>
      </c>
      <c r="I11" s="883">
        <v>8.0472098357673971</v>
      </c>
      <c r="J11" s="883">
        <v>7.3950343040273969</v>
      </c>
    </row>
    <row r="12" spans="1:10">
      <c r="A12" s="829" t="s">
        <v>350</v>
      </c>
      <c r="B12" s="883">
        <v>21.98567421909371</v>
      </c>
      <c r="C12" s="883">
        <v>20.02970100045475</v>
      </c>
      <c r="D12" s="883">
        <v>21.023870751341679</v>
      </c>
      <c r="E12" s="883">
        <v>51.373460742783962</v>
      </c>
      <c r="F12" s="883">
        <v>52.749612795670707</v>
      </c>
      <c r="G12" s="883">
        <v>52.083524062376028</v>
      </c>
      <c r="H12" s="883">
        <v>32.791212867162862</v>
      </c>
      <c r="I12" s="883">
        <v>32.807544565975263</v>
      </c>
      <c r="J12" s="883">
        <v>32.799393750072312</v>
      </c>
    </row>
    <row r="13" spans="1:10">
      <c r="A13" s="829" t="s">
        <v>232</v>
      </c>
      <c r="B13" s="883">
        <v>100</v>
      </c>
      <c r="C13" s="883">
        <v>100</v>
      </c>
      <c r="D13" s="883">
        <v>100</v>
      </c>
      <c r="E13" s="883">
        <v>100</v>
      </c>
      <c r="F13" s="883">
        <v>100</v>
      </c>
      <c r="G13" s="883">
        <v>100</v>
      </c>
      <c r="H13" s="883">
        <v>100</v>
      </c>
      <c r="I13" s="883">
        <v>100</v>
      </c>
      <c r="J13" s="883">
        <v>100</v>
      </c>
    </row>
    <row r="14" spans="1:10">
      <c r="A14" s="829" t="s">
        <v>232</v>
      </c>
      <c r="B14" s="884">
        <v>436416</v>
      </c>
      <c r="C14" s="884">
        <v>422208</v>
      </c>
      <c r="D14" s="884">
        <v>858624</v>
      </c>
      <c r="E14" s="884">
        <v>253775</v>
      </c>
      <c r="F14" s="884">
        <v>270529</v>
      </c>
      <c r="G14" s="884">
        <v>524304</v>
      </c>
      <c r="H14" s="884">
        <v>690191</v>
      </c>
      <c r="I14" s="884">
        <v>692737</v>
      </c>
      <c r="J14" s="884">
        <v>1382928</v>
      </c>
    </row>
    <row r="15" spans="1:10">
      <c r="A15" s="829" t="s">
        <v>332</v>
      </c>
      <c r="B15" s="885"/>
      <c r="C15" s="885"/>
      <c r="D15" s="885"/>
      <c r="E15" s="885"/>
      <c r="F15" s="885"/>
      <c r="G15" s="885"/>
      <c r="H15" s="885"/>
      <c r="I15" s="885"/>
      <c r="J15" s="885"/>
    </row>
    <row r="16" spans="1:10">
      <c r="A16" s="829" t="s">
        <v>346</v>
      </c>
      <c r="B16" s="883">
        <v>37.859431115661771</v>
      </c>
      <c r="C16" s="883">
        <v>35.860631570671217</v>
      </c>
      <c r="D16" s="883">
        <v>36.857780196515819</v>
      </c>
      <c r="E16" s="883">
        <v>2.262703348695426</v>
      </c>
      <c r="F16" s="883">
        <v>2.086016504039836</v>
      </c>
      <c r="G16" s="883">
        <v>2.1706503104753492</v>
      </c>
      <c r="H16" s="883">
        <v>11.058460900466709</v>
      </c>
      <c r="I16" s="883">
        <v>9.9419512106710108</v>
      </c>
      <c r="J16" s="883">
        <v>10.48208002619134</v>
      </c>
    </row>
    <row r="17" spans="1:10">
      <c r="A17" s="829" t="s">
        <v>347</v>
      </c>
      <c r="B17" s="883">
        <v>12.267392703945889</v>
      </c>
      <c r="C17" s="883">
        <v>12.3535638871417</v>
      </c>
      <c r="D17" s="883">
        <v>12.310575345781229</v>
      </c>
      <c r="E17" s="883">
        <v>27.053366492124791</v>
      </c>
      <c r="F17" s="883">
        <v>27.044020205884522</v>
      </c>
      <c r="G17" s="883">
        <v>27.048497119726591</v>
      </c>
      <c r="H17" s="883">
        <v>23.399832901648072</v>
      </c>
      <c r="I17" s="883">
        <v>23.627037794005581</v>
      </c>
      <c r="J17" s="883">
        <v>23.517123916400148</v>
      </c>
    </row>
    <row r="18" spans="1:10">
      <c r="A18" s="829" t="s">
        <v>348</v>
      </c>
      <c r="B18" s="883">
        <v>19.874565354285181</v>
      </c>
      <c r="C18" s="883">
        <v>20.952929845448828</v>
      </c>
      <c r="D18" s="883">
        <v>20.414962107153929</v>
      </c>
      <c r="E18" s="883">
        <v>24.188097919336752</v>
      </c>
      <c r="F18" s="883">
        <v>24.65397071674462</v>
      </c>
      <c r="G18" s="883">
        <v>24.430815516728199</v>
      </c>
      <c r="H18" s="883">
        <v>23.122247516394019</v>
      </c>
      <c r="I18" s="883">
        <v>23.793113076350711</v>
      </c>
      <c r="J18" s="883">
        <v>23.46857149504201</v>
      </c>
    </row>
    <row r="19" spans="1:10">
      <c r="A19" s="829" t="s">
        <v>349</v>
      </c>
      <c r="B19" s="883">
        <v>10.243852905524189</v>
      </c>
      <c r="C19" s="883">
        <v>10.806718370922811</v>
      </c>
      <c r="D19" s="883">
        <v>10.525919565077441</v>
      </c>
      <c r="E19" s="883">
        <v>18.078322139232672</v>
      </c>
      <c r="F19" s="883">
        <v>18.210531086409919</v>
      </c>
      <c r="G19" s="883">
        <v>18.147202396227851</v>
      </c>
      <c r="H19" s="883">
        <v>16.142467462431181</v>
      </c>
      <c r="I19" s="883">
        <v>16.48841318341546</v>
      </c>
      <c r="J19" s="883">
        <v>16.321056595096241</v>
      </c>
    </row>
    <row r="20" spans="1:10">
      <c r="A20" s="829" t="s">
        <v>350</v>
      </c>
      <c r="B20" s="883">
        <v>19.754757920582971</v>
      </c>
      <c r="C20" s="883">
        <v>20.026156325815439</v>
      </c>
      <c r="D20" s="883">
        <v>19.89076278547158</v>
      </c>
      <c r="E20" s="883">
        <v>28.417510100610361</v>
      </c>
      <c r="F20" s="883">
        <v>28.005461486921089</v>
      </c>
      <c r="G20" s="883">
        <v>28.202834656842011</v>
      </c>
      <c r="H20" s="883">
        <v>26.276991219060019</v>
      </c>
      <c r="I20" s="883">
        <v>26.149484735557241</v>
      </c>
      <c r="J20" s="883">
        <v>26.211167967270271</v>
      </c>
    </row>
    <row r="21" spans="1:10">
      <c r="A21" s="829" t="s">
        <v>232</v>
      </c>
      <c r="B21" s="883">
        <v>100</v>
      </c>
      <c r="C21" s="883">
        <v>100</v>
      </c>
      <c r="D21" s="883">
        <v>100</v>
      </c>
      <c r="E21" s="883">
        <v>100</v>
      </c>
      <c r="F21" s="883">
        <v>100</v>
      </c>
      <c r="G21" s="883">
        <v>100</v>
      </c>
      <c r="H21" s="883">
        <v>100</v>
      </c>
      <c r="I21" s="883">
        <v>100</v>
      </c>
      <c r="J21" s="883">
        <v>100</v>
      </c>
    </row>
    <row r="22" spans="1:10">
      <c r="A22" s="829" t="s">
        <v>232</v>
      </c>
      <c r="B22" s="884">
        <v>1418109</v>
      </c>
      <c r="C22" s="884">
        <v>1424512</v>
      </c>
      <c r="D22" s="884">
        <v>2842621</v>
      </c>
      <c r="E22" s="884">
        <v>4321026</v>
      </c>
      <c r="F22" s="884">
        <v>4699819</v>
      </c>
      <c r="G22" s="884">
        <v>9020845</v>
      </c>
      <c r="H22" s="884">
        <v>5739135</v>
      </c>
      <c r="I22" s="884">
        <v>6124331</v>
      </c>
      <c r="J22" s="884">
        <v>11863466</v>
      </c>
    </row>
    <row r="23" spans="1:10">
      <c r="A23" s="767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activeCell="A3" sqref="A3"/>
    </sheetView>
  </sheetViews>
  <sheetFormatPr defaultRowHeight="14.4"/>
  <cols>
    <col min="2" max="3" width="9.33203125" bestFit="1" customWidth="1"/>
    <col min="4" max="10" width="10.109375" bestFit="1" customWidth="1"/>
  </cols>
  <sheetData>
    <row r="3" spans="1:10">
      <c r="A3" s="718" t="s">
        <v>496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259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829" t="s">
        <v>351</v>
      </c>
      <c r="B8" s="883">
        <v>57.968267496043133</v>
      </c>
      <c r="C8" s="883">
        <v>50.871418286537072</v>
      </c>
      <c r="D8" s="883">
        <v>54.490676586052842</v>
      </c>
      <c r="E8" s="883">
        <v>49.789753953019719</v>
      </c>
      <c r="F8" s="883">
        <v>30.825820411107099</v>
      </c>
      <c r="G8" s="883">
        <v>39.887938153481151</v>
      </c>
      <c r="H8" s="883">
        <v>55.272936396775783</v>
      </c>
      <c r="I8" s="883">
        <v>43.683870252696913</v>
      </c>
      <c r="J8" s="883">
        <v>49.465987291802612</v>
      </c>
    </row>
    <row r="9" spans="1:10">
      <c r="A9" s="829" t="s">
        <v>352</v>
      </c>
      <c r="B9" s="883">
        <v>40.921316229288642</v>
      </c>
      <c r="C9" s="883">
        <v>44.8561555075594</v>
      </c>
      <c r="D9" s="883">
        <v>42.849462213855723</v>
      </c>
      <c r="E9" s="883">
        <v>48.356590805464712</v>
      </c>
      <c r="F9" s="883">
        <v>62.236360826335577</v>
      </c>
      <c r="G9" s="883">
        <v>55.603764804618052</v>
      </c>
      <c r="H9" s="883">
        <v>43.371703661104362</v>
      </c>
      <c r="I9" s="883">
        <v>51.088000591103892</v>
      </c>
      <c r="J9" s="883">
        <v>47.238119038693817</v>
      </c>
    </row>
    <row r="10" spans="1:10">
      <c r="A10" s="829" t="s">
        <v>353</v>
      </c>
      <c r="B10" s="883">
        <v>0.59021129176858622</v>
      </c>
      <c r="C10" s="883">
        <v>1.6898488120950319</v>
      </c>
      <c r="D10" s="883">
        <v>1.129054563209275</v>
      </c>
      <c r="E10" s="883">
        <v>1.1714110408727321</v>
      </c>
      <c r="F10" s="883">
        <v>2.85250631085467</v>
      </c>
      <c r="G10" s="883">
        <v>2.0491770205966771</v>
      </c>
      <c r="H10" s="883">
        <v>0.78175291487723664</v>
      </c>
      <c r="I10" s="883">
        <v>2.10673119550761</v>
      </c>
      <c r="J10" s="883">
        <v>1.4456615806109741</v>
      </c>
    </row>
    <row r="11" spans="1:10">
      <c r="A11" s="829" t="s">
        <v>354</v>
      </c>
      <c r="B11" s="883">
        <v>0.35224518256981258</v>
      </c>
      <c r="C11" s="883">
        <v>2.2191504679625629</v>
      </c>
      <c r="D11" s="883">
        <v>1.2670642323529659</v>
      </c>
      <c r="E11" s="883">
        <v>0.54939797015463077</v>
      </c>
      <c r="F11" s="883">
        <v>3.829272062232755</v>
      </c>
      <c r="G11" s="883">
        <v>2.261949273588534</v>
      </c>
      <c r="H11" s="883">
        <v>0.4172193416134089</v>
      </c>
      <c r="I11" s="883">
        <v>2.7964755430766961</v>
      </c>
      <c r="J11" s="883">
        <v>1.6093964763213799</v>
      </c>
    </row>
    <row r="12" spans="1:10">
      <c r="A12" s="829" t="s">
        <v>355</v>
      </c>
      <c r="B12" s="883">
        <v>0.1679598003298321</v>
      </c>
      <c r="C12" s="883">
        <v>0.36342692584593228</v>
      </c>
      <c r="D12" s="883">
        <v>0.26374240452920078</v>
      </c>
      <c r="E12" s="883">
        <v>0.1328462304882099</v>
      </c>
      <c r="F12" s="883">
        <v>0.25604038946988822</v>
      </c>
      <c r="G12" s="883">
        <v>0.19717074771559001</v>
      </c>
      <c r="H12" s="883">
        <v>0.1563876856292146</v>
      </c>
      <c r="I12" s="883">
        <v>0.32492241761489582</v>
      </c>
      <c r="J12" s="883">
        <v>0.24083561257121169</v>
      </c>
    </row>
    <row r="13" spans="1:10">
      <c r="A13" s="829" t="s">
        <v>232</v>
      </c>
      <c r="B13" s="883">
        <v>100</v>
      </c>
      <c r="C13" s="883">
        <v>100</v>
      </c>
      <c r="D13" s="883">
        <v>100</v>
      </c>
      <c r="E13" s="883">
        <v>100</v>
      </c>
      <c r="F13" s="883">
        <v>100</v>
      </c>
      <c r="G13" s="883">
        <v>100</v>
      </c>
      <c r="H13" s="883">
        <v>100</v>
      </c>
      <c r="I13" s="883">
        <v>100</v>
      </c>
      <c r="J13" s="883">
        <v>100</v>
      </c>
    </row>
    <row r="14" spans="1:10">
      <c r="A14" s="829" t="s">
        <v>232</v>
      </c>
      <c r="B14" s="884">
        <v>361396</v>
      </c>
      <c r="C14" s="884">
        <v>347250</v>
      </c>
      <c r="D14" s="884">
        <v>708646</v>
      </c>
      <c r="E14" s="884">
        <v>177649</v>
      </c>
      <c r="F14" s="884">
        <v>194110</v>
      </c>
      <c r="G14" s="884">
        <v>371759</v>
      </c>
      <c r="H14" s="884">
        <v>539045</v>
      </c>
      <c r="I14" s="884">
        <v>541360</v>
      </c>
      <c r="J14" s="884">
        <v>1080405</v>
      </c>
    </row>
    <row r="15" spans="1:10">
      <c r="A15" s="829" t="s">
        <v>332</v>
      </c>
      <c r="B15" s="885"/>
      <c r="C15" s="885"/>
      <c r="D15" s="885"/>
      <c r="E15" s="885"/>
      <c r="F15" s="885"/>
      <c r="G15" s="885"/>
      <c r="H15" s="885"/>
      <c r="I15" s="885"/>
      <c r="J15" s="885"/>
    </row>
    <row r="16" spans="1:10">
      <c r="A16" s="829" t="s">
        <v>351</v>
      </c>
      <c r="B16" s="883">
        <v>49.355191143651588</v>
      </c>
      <c r="C16" s="883">
        <v>42.45546575715899</v>
      </c>
      <c r="D16" s="883">
        <v>45.887325699327448</v>
      </c>
      <c r="E16" s="883">
        <v>47.387499995712297</v>
      </c>
      <c r="F16" s="883">
        <v>39.280064202266232</v>
      </c>
      <c r="G16" s="883">
        <v>43.083144123549872</v>
      </c>
      <c r="H16" s="883">
        <v>47.877089761104642</v>
      </c>
      <c r="I16" s="883">
        <v>40.004790264535814</v>
      </c>
      <c r="J16" s="883">
        <v>43.750609959143162</v>
      </c>
    </row>
    <row r="17" spans="1:10">
      <c r="A17" s="829" t="s">
        <v>352</v>
      </c>
      <c r="B17" s="883">
        <v>48.667353606694043</v>
      </c>
      <c r="C17" s="883">
        <v>48.126600025005992</v>
      </c>
      <c r="D17" s="883">
        <v>48.395565882576562</v>
      </c>
      <c r="E17" s="883">
        <v>50.576765223332963</v>
      </c>
      <c r="F17" s="883">
        <v>48.832151563899799</v>
      </c>
      <c r="G17" s="883">
        <v>49.650524394425453</v>
      </c>
      <c r="H17" s="883">
        <v>50.101676240792827</v>
      </c>
      <c r="I17" s="883">
        <v>48.671122610656752</v>
      </c>
      <c r="J17" s="883">
        <v>49.351812663708131</v>
      </c>
    </row>
    <row r="18" spans="1:10">
      <c r="A18" s="829" t="s">
        <v>353</v>
      </c>
      <c r="B18" s="883">
        <v>0.94828791417046809</v>
      </c>
      <c r="C18" s="883">
        <v>2.4065195958867189</v>
      </c>
      <c r="D18" s="883">
        <v>1.6812085705117079</v>
      </c>
      <c r="E18" s="883">
        <v>0.90961135878813615</v>
      </c>
      <c r="F18" s="883">
        <v>2.412888701928614</v>
      </c>
      <c r="G18" s="883">
        <v>1.7077232186028279</v>
      </c>
      <c r="H18" s="883">
        <v>0.91923464021400958</v>
      </c>
      <c r="I18" s="883">
        <v>2.4114350725018698</v>
      </c>
      <c r="J18" s="883">
        <v>1.701412064611777</v>
      </c>
    </row>
    <row r="19" spans="1:10">
      <c r="A19" s="829" t="s">
        <v>354</v>
      </c>
      <c r="B19" s="883">
        <v>0.83064511953274267</v>
      </c>
      <c r="C19" s="883">
        <v>6.5720674833925354</v>
      </c>
      <c r="D19" s="883">
        <v>3.7163368103756</v>
      </c>
      <c r="E19" s="883">
        <v>1.038757100014372</v>
      </c>
      <c r="F19" s="883">
        <v>9.2552609853641616</v>
      </c>
      <c r="G19" s="883">
        <v>5.4010188124217304</v>
      </c>
      <c r="H19" s="883">
        <v>0.98697585588668324</v>
      </c>
      <c r="I19" s="883">
        <v>8.6428722126765187</v>
      </c>
      <c r="J19" s="883">
        <v>5.0000220688735224</v>
      </c>
    </row>
    <row r="20" spans="1:10">
      <c r="A20" s="829" t="s">
        <v>355</v>
      </c>
      <c r="B20" s="883">
        <v>0.19852221595116171</v>
      </c>
      <c r="C20" s="883">
        <v>0.43934713855576019</v>
      </c>
      <c r="D20" s="883">
        <v>0.31956303720869622</v>
      </c>
      <c r="E20" s="883">
        <v>8.7366322152250653E-2</v>
      </c>
      <c r="F20" s="883">
        <v>0.21963454654118769</v>
      </c>
      <c r="G20" s="883">
        <v>0.15758945100012339</v>
      </c>
      <c r="H20" s="883">
        <v>0.11502350200183151</v>
      </c>
      <c r="I20" s="883">
        <v>0.26977983962905389</v>
      </c>
      <c r="J20" s="883">
        <v>0.1961432436634134</v>
      </c>
    </row>
    <row r="21" spans="1:10">
      <c r="A21" s="829" t="s">
        <v>232</v>
      </c>
      <c r="B21" s="883">
        <v>100</v>
      </c>
      <c r="C21" s="883">
        <v>100</v>
      </c>
      <c r="D21" s="883">
        <v>100</v>
      </c>
      <c r="E21" s="883">
        <v>100</v>
      </c>
      <c r="F21" s="883">
        <v>100</v>
      </c>
      <c r="G21" s="883">
        <v>100</v>
      </c>
      <c r="H21" s="883">
        <v>100</v>
      </c>
      <c r="I21" s="883">
        <v>100</v>
      </c>
      <c r="J21" s="883">
        <v>100</v>
      </c>
    </row>
    <row r="22" spans="1:10">
      <c r="A22" s="829" t="s">
        <v>232</v>
      </c>
      <c r="B22" s="884">
        <v>965635</v>
      </c>
      <c r="C22" s="884">
        <v>975766</v>
      </c>
      <c r="D22" s="884">
        <v>1941401</v>
      </c>
      <c r="E22" s="884">
        <v>2915311</v>
      </c>
      <c r="F22" s="884">
        <v>3299572</v>
      </c>
      <c r="G22" s="884">
        <v>6214883</v>
      </c>
      <c r="H22" s="884">
        <v>3880946</v>
      </c>
      <c r="I22" s="884">
        <v>4275338</v>
      </c>
      <c r="J22" s="884">
        <v>8156284</v>
      </c>
    </row>
    <row r="23" spans="1:10">
      <c r="A23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workbookViewId="0">
      <selection activeCell="A3" sqref="A3"/>
    </sheetView>
  </sheetViews>
  <sheetFormatPr defaultColWidth="9.109375" defaultRowHeight="14.4"/>
  <cols>
    <col min="1" max="1" width="15.6640625" style="750" customWidth="1"/>
    <col min="2" max="9" width="9.109375" style="750"/>
    <col min="10" max="10" width="11.5546875" style="750" customWidth="1"/>
    <col min="11" max="16384" width="9.109375" style="750"/>
  </cols>
  <sheetData>
    <row r="3" spans="1:10">
      <c r="A3" s="718" t="s">
        <v>497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259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829" t="s">
        <v>373</v>
      </c>
      <c r="B8" s="879">
        <v>5.9790714742299773</v>
      </c>
      <c r="C8" s="879">
        <v>4.761286688625761</v>
      </c>
      <c r="D8" s="879">
        <v>5.3804809052333802</v>
      </c>
      <c r="E8" s="879">
        <v>14.661586974494909</v>
      </c>
      <c r="F8" s="879">
        <v>13.691277250109559</v>
      </c>
      <c r="G8" s="879">
        <v>14.159746459662211</v>
      </c>
      <c r="H8" s="879">
        <v>9.1307777109187782</v>
      </c>
      <c r="I8" s="879">
        <v>8.2176235180387227</v>
      </c>
      <c r="J8" s="879">
        <v>8.6731389151147429</v>
      </c>
    </row>
    <row r="9" spans="1:10">
      <c r="A9" s="829" t="s">
        <v>395</v>
      </c>
      <c r="B9" s="879">
        <v>40.301143492980422</v>
      </c>
      <c r="C9" s="879">
        <v>43.926188056375281</v>
      </c>
      <c r="D9" s="879">
        <v>42.082999789340633</v>
      </c>
      <c r="E9" s="879">
        <v>43.175444646173403</v>
      </c>
      <c r="F9" s="879">
        <v>46.204473264738617</v>
      </c>
      <c r="G9" s="879">
        <v>44.742046776587642</v>
      </c>
      <c r="H9" s="879">
        <v>41.344499288931921</v>
      </c>
      <c r="I9" s="879">
        <v>44.80799425979243</v>
      </c>
      <c r="J9" s="879">
        <v>43.080273685081607</v>
      </c>
    </row>
    <row r="10" spans="1:10">
      <c r="A10" s="829" t="s">
        <v>396</v>
      </c>
      <c r="B10" s="879">
        <v>5.8003267122801197E-2</v>
      </c>
      <c r="C10" s="879">
        <v>6.0979342941457383E-2</v>
      </c>
      <c r="D10" s="879">
        <v>5.9466128983719037E-2</v>
      </c>
      <c r="E10" s="879">
        <v>1.9942084861880292E-2</v>
      </c>
      <c r="F10" s="879">
        <v>1.745248077318368E-2</v>
      </c>
      <c r="G10" s="879">
        <v>1.865447105548201E-2</v>
      </c>
      <c r="H10" s="879">
        <v>4.4187263511424588E-2</v>
      </c>
      <c r="I10" s="879">
        <v>4.4132349011825667E-2</v>
      </c>
      <c r="J10" s="879">
        <v>4.4159742414040838E-2</v>
      </c>
    </row>
    <row r="11" spans="1:10">
      <c r="A11" s="829" t="s">
        <v>397</v>
      </c>
      <c r="B11" s="879">
        <v>1.3021141598996189E-2</v>
      </c>
      <c r="C11" s="879">
        <v>1.1999951020608079E-2</v>
      </c>
      <c r="D11" s="879">
        <v>1.2519185049204009E-2</v>
      </c>
      <c r="E11" s="879">
        <v>8.7246621270726261E-3</v>
      </c>
      <c r="F11" s="879">
        <v>3.4904961546367371E-3</v>
      </c>
      <c r="G11" s="879">
        <v>6.0175713082200027E-3</v>
      </c>
      <c r="H11" s="879">
        <v>1.146154275381662E-2</v>
      </c>
      <c r="I11" s="879">
        <v>8.7063817778431588E-3</v>
      </c>
      <c r="J11" s="879">
        <v>1.008075891564135E-2</v>
      </c>
    </row>
    <row r="12" spans="1:10">
      <c r="A12" s="829" t="s">
        <v>398</v>
      </c>
      <c r="B12" s="879">
        <v>1.3731385686214161E-2</v>
      </c>
      <c r="C12" s="879">
        <v>1.3714229737837799E-2</v>
      </c>
      <c r="D12" s="879">
        <v>1.3722952842396699E-2</v>
      </c>
      <c r="E12" s="879">
        <v>2.492760607735036E-2</v>
      </c>
      <c r="F12" s="879">
        <v>2.5209138894598651E-2</v>
      </c>
      <c r="G12" s="879">
        <v>2.5073213784250009E-2</v>
      </c>
      <c r="H12" s="879">
        <v>1.7795553223031061E-2</v>
      </c>
      <c r="I12" s="879">
        <v>1.8163313708948661E-2</v>
      </c>
      <c r="J12" s="879">
        <v>1.797986105103196E-2</v>
      </c>
    </row>
    <row r="13" spans="1:10">
      <c r="A13" s="829" t="s">
        <v>399</v>
      </c>
      <c r="B13" s="879">
        <v>20.505220294041049</v>
      </c>
      <c r="C13" s="879">
        <v>23.104803653862639</v>
      </c>
      <c r="D13" s="879">
        <v>21.783020855277019</v>
      </c>
      <c r="E13" s="879">
        <v>10.603788165203561</v>
      </c>
      <c r="F13" s="879">
        <v>13.192136299996511</v>
      </c>
      <c r="G13" s="879">
        <v>11.942472018293421</v>
      </c>
      <c r="H13" s="879">
        <v>16.911053903937191</v>
      </c>
      <c r="I13" s="879">
        <v>19.268123534550831</v>
      </c>
      <c r="J13" s="879">
        <v>18.092329219531091</v>
      </c>
    </row>
    <row r="14" spans="1:10">
      <c r="A14" s="829" t="s">
        <v>400</v>
      </c>
      <c r="B14" s="879">
        <v>1.1598285944269511</v>
      </c>
      <c r="C14" s="879">
        <v>1.452483867412786</v>
      </c>
      <c r="D14" s="879">
        <v>1.3036805200276871</v>
      </c>
      <c r="E14" s="879">
        <v>1.1221577335820561</v>
      </c>
      <c r="F14" s="879">
        <v>0.92808414422730112</v>
      </c>
      <c r="G14" s="879">
        <v>1.0217836081357561</v>
      </c>
      <c r="H14" s="879">
        <v>1.146154275381662</v>
      </c>
      <c r="I14" s="879">
        <v>1.249515895151146</v>
      </c>
      <c r="J14" s="879">
        <v>1.1979552609900961</v>
      </c>
    </row>
    <row r="15" spans="1:10">
      <c r="A15" s="829" t="s">
        <v>401</v>
      </c>
      <c r="B15" s="879">
        <v>1.3137148133241789</v>
      </c>
      <c r="C15" s="879">
        <v>0.73665005448957355</v>
      </c>
      <c r="D15" s="879">
        <v>1.030064100634988</v>
      </c>
      <c r="E15" s="879">
        <v>0.89864019908848047</v>
      </c>
      <c r="F15" s="879">
        <v>0.40024355906501252</v>
      </c>
      <c r="G15" s="879">
        <v>0.64087134432543025</v>
      </c>
      <c r="H15" s="879">
        <v>1.163044969966234</v>
      </c>
      <c r="I15" s="879">
        <v>0.60644452383597169</v>
      </c>
      <c r="J15" s="879">
        <v>0.88409760281057581</v>
      </c>
    </row>
    <row r="16" spans="1:10">
      <c r="A16" s="829" t="s">
        <v>402</v>
      </c>
      <c r="B16" s="879">
        <v>8.6867586827339665</v>
      </c>
      <c r="C16" s="879">
        <v>8.0443753290802889</v>
      </c>
      <c r="D16" s="879">
        <v>8.371001233861989</v>
      </c>
      <c r="E16" s="879">
        <v>3.5796042327075122</v>
      </c>
      <c r="F16" s="879">
        <v>3.0332411583793242</v>
      </c>
      <c r="G16" s="879">
        <v>3.297027319773739</v>
      </c>
      <c r="H16" s="879">
        <v>6.8328891985516229</v>
      </c>
      <c r="I16" s="879">
        <v>6.104824836605232</v>
      </c>
      <c r="J16" s="879">
        <v>6.4680105170902706</v>
      </c>
    </row>
    <row r="17" spans="1:10">
      <c r="A17" s="829" t="s">
        <v>403</v>
      </c>
      <c r="B17" s="879">
        <v>2.7872345462724022</v>
      </c>
      <c r="C17" s="879">
        <v>1.6672585009857099</v>
      </c>
      <c r="D17" s="879">
        <v>2.2367209365313432</v>
      </c>
      <c r="E17" s="879">
        <v>1.2289309796133729</v>
      </c>
      <c r="F17" s="879">
        <v>0.68840340827557855</v>
      </c>
      <c r="G17" s="879">
        <v>0.94937216672684244</v>
      </c>
      <c r="H17" s="879">
        <v>2.221578767190429</v>
      </c>
      <c r="I17" s="879">
        <v>1.2883943930901349</v>
      </c>
      <c r="J17" s="879">
        <v>1.7539015922333021</v>
      </c>
    </row>
    <row r="18" spans="1:10">
      <c r="A18" s="829" t="s">
        <v>404</v>
      </c>
      <c r="B18" s="879">
        <v>4.4731172612987997</v>
      </c>
      <c r="C18" s="879">
        <v>2.2821947665519731</v>
      </c>
      <c r="D18" s="879">
        <v>3.3961900749345451</v>
      </c>
      <c r="E18" s="879">
        <v>1.5974440894568691</v>
      </c>
      <c r="F18" s="879">
        <v>0.7147760458883895</v>
      </c>
      <c r="G18" s="879">
        <v>1.1409315200385119</v>
      </c>
      <c r="H18" s="879">
        <v>3.429263429987317</v>
      </c>
      <c r="I18" s="879">
        <v>1.6755281621428511</v>
      </c>
      <c r="J18" s="879">
        <v>2.550356776113115</v>
      </c>
    </row>
    <row r="19" spans="1:10">
      <c r="A19" s="829" t="s">
        <v>405</v>
      </c>
      <c r="B19" s="879">
        <v>2.5767655484268088</v>
      </c>
      <c r="C19" s="879">
        <v>1.4664429941102279</v>
      </c>
      <c r="D19" s="879">
        <v>2.0309970206747119</v>
      </c>
      <c r="E19" s="879">
        <v>1.213558955865673</v>
      </c>
      <c r="F19" s="879">
        <v>0.5204717599469445</v>
      </c>
      <c r="G19" s="879">
        <v>0.85509688289806229</v>
      </c>
      <c r="H19" s="879">
        <v>2.0819289173215578</v>
      </c>
      <c r="I19" s="879">
        <v>1.100306524682592</v>
      </c>
      <c r="J19" s="879">
        <v>1.5899764155379099</v>
      </c>
    </row>
    <row r="20" spans="1:10">
      <c r="A20" s="829" t="s">
        <v>406</v>
      </c>
      <c r="B20" s="879">
        <v>12.13238949785743</v>
      </c>
      <c r="C20" s="879">
        <v>12.471622564805861</v>
      </c>
      <c r="D20" s="879">
        <v>12.299136296608379</v>
      </c>
      <c r="E20" s="879">
        <v>21.865249670747868</v>
      </c>
      <c r="F20" s="879">
        <v>20.580740993550339</v>
      </c>
      <c r="G20" s="879">
        <v>21.200906647410442</v>
      </c>
      <c r="H20" s="879">
        <v>15.66536517832502</v>
      </c>
      <c r="I20" s="879">
        <v>15.610242307611481</v>
      </c>
      <c r="J20" s="879">
        <v>15.63773965311657</v>
      </c>
    </row>
    <row r="21" spans="1:10">
      <c r="A21" s="829" t="s">
        <v>232</v>
      </c>
      <c r="B21" s="879">
        <v>100</v>
      </c>
      <c r="C21" s="879">
        <v>100</v>
      </c>
      <c r="D21" s="879">
        <v>100</v>
      </c>
      <c r="E21" s="879">
        <v>100</v>
      </c>
      <c r="F21" s="879">
        <v>100</v>
      </c>
      <c r="G21" s="879">
        <v>100</v>
      </c>
      <c r="H21" s="879">
        <v>100</v>
      </c>
      <c r="I21" s="879">
        <v>100</v>
      </c>
      <c r="J21" s="879">
        <v>100</v>
      </c>
    </row>
    <row r="22" spans="1:10">
      <c r="A22" s="829" t="s">
        <v>232</v>
      </c>
      <c r="B22" s="880">
        <v>422390</v>
      </c>
      <c r="C22" s="880">
        <v>408335</v>
      </c>
      <c r="D22" s="880">
        <v>830725</v>
      </c>
      <c r="E22" s="880">
        <v>240697</v>
      </c>
      <c r="F22" s="880">
        <v>257843</v>
      </c>
      <c r="G22" s="880">
        <v>498540</v>
      </c>
      <c r="H22" s="880">
        <v>663087</v>
      </c>
      <c r="I22" s="880">
        <v>666178</v>
      </c>
      <c r="J22" s="880">
        <v>1329265</v>
      </c>
    </row>
    <row r="23" spans="1:10">
      <c r="A23" s="829" t="s">
        <v>332</v>
      </c>
      <c r="B23" s="881"/>
      <c r="C23" s="881"/>
      <c r="D23" s="881"/>
      <c r="E23" s="881"/>
      <c r="F23" s="881"/>
      <c r="G23" s="881"/>
      <c r="H23" s="881"/>
      <c r="I23" s="881"/>
      <c r="J23" s="881"/>
    </row>
    <row r="24" spans="1:10">
      <c r="A24" s="829" t="s">
        <v>373</v>
      </c>
      <c r="B24" s="879">
        <v>8.7934825178079112</v>
      </c>
      <c r="C24" s="879">
        <v>10.65647173343433</v>
      </c>
      <c r="D24" s="879">
        <v>9.7275008159584448</v>
      </c>
      <c r="E24" s="879">
        <v>19.948480024876911</v>
      </c>
      <c r="F24" s="879">
        <v>22.250277800736519</v>
      </c>
      <c r="G24" s="879">
        <v>21.15199865936955</v>
      </c>
      <c r="H24" s="879">
        <v>17.216098707045902</v>
      </c>
      <c r="I24" s="879">
        <v>19.590927338347282</v>
      </c>
      <c r="J24" s="879">
        <v>18.445704025851189</v>
      </c>
    </row>
    <row r="25" spans="1:10">
      <c r="A25" s="829" t="s">
        <v>395</v>
      </c>
      <c r="B25" s="879">
        <v>38.078180316490297</v>
      </c>
      <c r="C25" s="879">
        <v>39.286874036318871</v>
      </c>
      <c r="D25" s="879">
        <v>38.684164528159457</v>
      </c>
      <c r="E25" s="879">
        <v>46.133523734335249</v>
      </c>
      <c r="F25" s="879">
        <v>46.328576282704717</v>
      </c>
      <c r="G25" s="879">
        <v>46.235508964805931</v>
      </c>
      <c r="H25" s="879">
        <v>44.16039287082009</v>
      </c>
      <c r="I25" s="879">
        <v>44.71337295635729</v>
      </c>
      <c r="J25" s="879">
        <v>44.446707110680563</v>
      </c>
    </row>
    <row r="26" spans="1:10">
      <c r="A26" s="829" t="s">
        <v>396</v>
      </c>
      <c r="B26" s="879">
        <v>0.12198952270532901</v>
      </c>
      <c r="C26" s="879">
        <v>9.0708474840353853E-2</v>
      </c>
      <c r="D26" s="879">
        <v>0.10630662403573821</v>
      </c>
      <c r="E26" s="879">
        <v>1.6000929865358209E-2</v>
      </c>
      <c r="F26" s="879">
        <v>1.5956323295772842E-2</v>
      </c>
      <c r="G26" s="879">
        <v>1.5977606861799939E-2</v>
      </c>
      <c r="H26" s="879">
        <v>4.1962500075984607E-2</v>
      </c>
      <c r="I26" s="879">
        <v>3.3102734717585548E-2</v>
      </c>
      <c r="J26" s="879">
        <v>3.7375215560181647E-2</v>
      </c>
    </row>
    <row r="27" spans="1:10">
      <c r="A27" s="829" t="s">
        <v>397</v>
      </c>
      <c r="B27" s="879">
        <v>1.9465588174849061E-2</v>
      </c>
      <c r="C27" s="879">
        <v>1.843480058405151E-2</v>
      </c>
      <c r="D27" s="879">
        <v>1.8948798027468801E-2</v>
      </c>
      <c r="E27" s="879">
        <v>6.1890389101857237E-3</v>
      </c>
      <c r="F27" s="879">
        <v>4.2244078941326641E-3</v>
      </c>
      <c r="G27" s="879">
        <v>5.1618113828504697E-3</v>
      </c>
      <c r="H27" s="879">
        <v>9.4410876132930508E-3</v>
      </c>
      <c r="I27" s="879">
        <v>7.4839426967069416E-3</v>
      </c>
      <c r="J27" s="879">
        <v>8.4277446851390003E-3</v>
      </c>
    </row>
    <row r="28" spans="1:10">
      <c r="A28" s="829" t="s">
        <v>398</v>
      </c>
      <c r="B28" s="879">
        <v>3.1408618369776382E-2</v>
      </c>
      <c r="C28" s="879">
        <v>4.0880520123628861E-2</v>
      </c>
      <c r="D28" s="879">
        <v>3.6157400317721071E-2</v>
      </c>
      <c r="E28" s="879">
        <v>1.069244527166233E-2</v>
      </c>
      <c r="F28" s="879">
        <v>1.046918478111139E-2</v>
      </c>
      <c r="G28" s="879">
        <v>1.057571122858434E-2</v>
      </c>
      <c r="H28" s="879">
        <v>1.5766806275720791E-2</v>
      </c>
      <c r="I28" s="879">
        <v>1.7444840423056839E-2</v>
      </c>
      <c r="J28" s="879">
        <v>1.6635635161100459E-2</v>
      </c>
    </row>
    <row r="29" spans="1:10">
      <c r="A29" s="829" t="s">
        <v>399</v>
      </c>
      <c r="B29" s="879">
        <v>15.5530049517044</v>
      </c>
      <c r="C29" s="879">
        <v>16.204883910892811</v>
      </c>
      <c r="D29" s="879">
        <v>15.879827496330121</v>
      </c>
      <c r="E29" s="879">
        <v>8.3102942586097459</v>
      </c>
      <c r="F29" s="879">
        <v>9.0636048892929626</v>
      </c>
      <c r="G29" s="879">
        <v>8.7041704675004556</v>
      </c>
      <c r="H29" s="879">
        <v>10.08437330934246</v>
      </c>
      <c r="I29" s="879">
        <v>10.70164882050055</v>
      </c>
      <c r="J29" s="879">
        <v>10.403977529067699</v>
      </c>
    </row>
    <row r="30" spans="1:10">
      <c r="A30" s="829" t="s">
        <v>400</v>
      </c>
      <c r="B30" s="879">
        <v>1.789438173491902</v>
      </c>
      <c r="C30" s="879">
        <v>2.0397065549985691</v>
      </c>
      <c r="D30" s="879">
        <v>1.9149113892330609</v>
      </c>
      <c r="E30" s="879">
        <v>1.2383361146270391</v>
      </c>
      <c r="F30" s="879">
        <v>0.92218365154144966</v>
      </c>
      <c r="G30" s="879">
        <v>1.073032548581949</v>
      </c>
      <c r="H30" s="879">
        <v>1.37332681891956</v>
      </c>
      <c r="I30" s="879">
        <v>1.178517510568194</v>
      </c>
      <c r="J30" s="879">
        <v>1.272461199167302</v>
      </c>
    </row>
    <row r="31" spans="1:10">
      <c r="A31" s="829" t="s">
        <v>401</v>
      </c>
      <c r="B31" s="879">
        <v>1.414861317378272</v>
      </c>
      <c r="C31" s="879">
        <v>0.97974408794402612</v>
      </c>
      <c r="D31" s="879">
        <v>1.1967132729756109</v>
      </c>
      <c r="E31" s="879">
        <v>0.32147780160306172</v>
      </c>
      <c r="F31" s="879">
        <v>0.1326096738940776</v>
      </c>
      <c r="G31" s="879">
        <v>0.22272615906373869</v>
      </c>
      <c r="H31" s="879">
        <v>0.58929863166916918</v>
      </c>
      <c r="I31" s="879">
        <v>0.32692267884101861</v>
      </c>
      <c r="J31" s="879">
        <v>0.45344930642867448</v>
      </c>
    </row>
    <row r="32" spans="1:10">
      <c r="A32" s="829" t="s">
        <v>402</v>
      </c>
      <c r="B32" s="879">
        <v>5.9398738226615126</v>
      </c>
      <c r="C32" s="879">
        <v>5.8877204944846007</v>
      </c>
      <c r="D32" s="879">
        <v>5.9137265092910987</v>
      </c>
      <c r="E32" s="879">
        <v>1.587840702189234</v>
      </c>
      <c r="F32" s="879">
        <v>1.273613062603888</v>
      </c>
      <c r="G32" s="879">
        <v>1.423543549902532</v>
      </c>
      <c r="H32" s="879">
        <v>2.6538574346380401</v>
      </c>
      <c r="I32" s="879">
        <v>2.331982390265142</v>
      </c>
      <c r="J32" s="879">
        <v>2.487201507833452</v>
      </c>
    </row>
    <row r="33" spans="1:10">
      <c r="A33" s="829" t="s">
        <v>403</v>
      </c>
      <c r="B33" s="879">
        <v>1.5527490296287969</v>
      </c>
      <c r="C33" s="879">
        <v>0.98313794244485553</v>
      </c>
      <c r="D33" s="879">
        <v>1.267171864824689</v>
      </c>
      <c r="E33" s="879">
        <v>0.34615848115953413</v>
      </c>
      <c r="F33" s="879">
        <v>0.25934191071805751</v>
      </c>
      <c r="G33" s="879">
        <v>0.30076554464492677</v>
      </c>
      <c r="H33" s="879">
        <v>0.64170901542183612</v>
      </c>
      <c r="I33" s="879">
        <v>0.42536394873340022</v>
      </c>
      <c r="J33" s="879">
        <v>0.52969291405303531</v>
      </c>
    </row>
    <row r="34" spans="1:10">
      <c r="A34" s="829" t="s">
        <v>404</v>
      </c>
      <c r="B34" s="879">
        <v>3.298758002411871</v>
      </c>
      <c r="C34" s="879">
        <v>1.859138068943069</v>
      </c>
      <c r="D34" s="879">
        <v>2.576997860719374</v>
      </c>
      <c r="E34" s="879">
        <v>0.46347347481073742</v>
      </c>
      <c r="F34" s="879">
        <v>0.23619950225454811</v>
      </c>
      <c r="G34" s="879">
        <v>0.3446409413991558</v>
      </c>
      <c r="H34" s="879">
        <v>1.1579674421149251</v>
      </c>
      <c r="I34" s="879">
        <v>0.60846400303179293</v>
      </c>
      <c r="J34" s="879">
        <v>0.87345329128621585</v>
      </c>
    </row>
    <row r="35" spans="1:10">
      <c r="A35" s="829" t="s">
        <v>405</v>
      </c>
      <c r="B35" s="879">
        <v>3.0459380125712019</v>
      </c>
      <c r="C35" s="879">
        <v>1.900327121294046</v>
      </c>
      <c r="D35" s="879">
        <v>2.471580670060435</v>
      </c>
      <c r="E35" s="879">
        <v>0.50002905829244415</v>
      </c>
      <c r="F35" s="879">
        <v>0.25576034750346682</v>
      </c>
      <c r="G35" s="879">
        <v>0.37231065125373802</v>
      </c>
      <c r="H35" s="879">
        <v>1.123641395198989</v>
      </c>
      <c r="I35" s="879">
        <v>0.63298585782525829</v>
      </c>
      <c r="J35" s="879">
        <v>0.86959668203355978</v>
      </c>
    </row>
    <row r="36" spans="1:10">
      <c r="A36" s="829" t="s">
        <v>406</v>
      </c>
      <c r="B36" s="879">
        <v>20.360850126603879</v>
      </c>
      <c r="C36" s="879">
        <v>20.0519722536968</v>
      </c>
      <c r="D36" s="879">
        <v>20.205992770066779</v>
      </c>
      <c r="E36" s="879">
        <v>21.117503935448831</v>
      </c>
      <c r="F36" s="879">
        <v>19.247182962779291</v>
      </c>
      <c r="G36" s="879">
        <v>20.139587384004791</v>
      </c>
      <c r="H36" s="879">
        <v>20.93216398086404</v>
      </c>
      <c r="I36" s="879">
        <v>19.43178297769272</v>
      </c>
      <c r="J36" s="879">
        <v>20.15531783819188</v>
      </c>
    </row>
    <row r="37" spans="1:10">
      <c r="A37" s="829" t="s">
        <v>232</v>
      </c>
      <c r="B37" s="879">
        <v>100</v>
      </c>
      <c r="C37" s="879">
        <v>100</v>
      </c>
      <c r="D37" s="879">
        <v>100</v>
      </c>
      <c r="E37" s="879">
        <v>100</v>
      </c>
      <c r="F37" s="879">
        <v>100</v>
      </c>
      <c r="G37" s="879">
        <v>100</v>
      </c>
      <c r="H37" s="879">
        <v>100</v>
      </c>
      <c r="I37" s="879">
        <v>100</v>
      </c>
      <c r="J37" s="879">
        <v>100</v>
      </c>
    </row>
    <row r="38" spans="1:10">
      <c r="A38" s="829" t="s">
        <v>232</v>
      </c>
      <c r="B38" s="880">
        <v>1289455</v>
      </c>
      <c r="C38" s="880">
        <v>1296461</v>
      </c>
      <c r="D38" s="880">
        <v>2585916</v>
      </c>
      <c r="E38" s="880">
        <v>3974769</v>
      </c>
      <c r="F38" s="880">
        <v>4355640</v>
      </c>
      <c r="G38" s="880">
        <v>8330409</v>
      </c>
      <c r="H38" s="880">
        <v>5264224</v>
      </c>
      <c r="I38" s="880">
        <v>5652101</v>
      </c>
      <c r="J38" s="880">
        <v>10916325</v>
      </c>
    </row>
    <row r="39" spans="1:10">
      <c r="A39" s="767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workbookViewId="0">
      <selection activeCell="A3" sqref="A3"/>
    </sheetView>
  </sheetViews>
  <sheetFormatPr defaultColWidth="9.109375" defaultRowHeight="14.4"/>
  <cols>
    <col min="1" max="9" width="9.109375" style="750"/>
    <col min="10" max="10" width="12" style="750" customWidth="1"/>
    <col min="11" max="16384" width="9.109375" style="750"/>
  </cols>
  <sheetData>
    <row r="3" spans="1:10">
      <c r="A3" s="718" t="s">
        <v>498</v>
      </c>
    </row>
    <row r="4" spans="1:10">
      <c r="A4" s="719"/>
      <c r="B4" s="1229" t="s">
        <v>8</v>
      </c>
      <c r="C4" s="1229" t="s">
        <v>8</v>
      </c>
      <c r="D4" s="1229" t="s">
        <v>8</v>
      </c>
      <c r="E4" s="1229" t="s">
        <v>9</v>
      </c>
      <c r="F4" s="1229" t="s">
        <v>9</v>
      </c>
      <c r="G4" s="1229" t="s">
        <v>9</v>
      </c>
      <c r="H4" s="1229" t="s">
        <v>4</v>
      </c>
      <c r="I4" s="1229" t="s">
        <v>4</v>
      </c>
      <c r="J4" s="1229" t="s">
        <v>4</v>
      </c>
    </row>
    <row r="5" spans="1:10">
      <c r="A5" s="719"/>
      <c r="B5" s="828" t="s">
        <v>11</v>
      </c>
      <c r="C5" s="828" t="s">
        <v>12</v>
      </c>
      <c r="D5" s="828" t="s">
        <v>13</v>
      </c>
      <c r="E5" s="828" t="s">
        <v>11</v>
      </c>
      <c r="F5" s="828" t="s">
        <v>12</v>
      </c>
      <c r="G5" s="828" t="s">
        <v>13</v>
      </c>
      <c r="H5" s="828" t="s">
        <v>11</v>
      </c>
      <c r="I5" s="828" t="s">
        <v>12</v>
      </c>
      <c r="J5" s="828" t="s">
        <v>13</v>
      </c>
    </row>
    <row r="6" spans="1:10">
      <c r="A6" s="829" t="s">
        <v>3</v>
      </c>
      <c r="B6" s="719"/>
      <c r="C6" s="719"/>
      <c r="D6" s="719"/>
      <c r="E6" s="719"/>
      <c r="F6" s="719"/>
      <c r="G6" s="719"/>
      <c r="H6" s="719"/>
      <c r="I6" s="719"/>
      <c r="J6" s="719"/>
    </row>
    <row r="7" spans="1:10">
      <c r="A7" s="829" t="s">
        <v>259</v>
      </c>
      <c r="B7" s="719"/>
      <c r="C7" s="719"/>
      <c r="D7" s="719"/>
      <c r="E7" s="719"/>
      <c r="F7" s="719"/>
      <c r="G7" s="719"/>
      <c r="H7" s="719"/>
      <c r="I7" s="719"/>
      <c r="J7" s="719"/>
    </row>
    <row r="8" spans="1:10">
      <c r="A8" s="829" t="s">
        <v>366</v>
      </c>
      <c r="B8" s="879">
        <v>80.057101481155584</v>
      </c>
      <c r="C8" s="879">
        <v>82.05907988479612</v>
      </c>
      <c r="D8" s="879">
        <v>81.041526908169345</v>
      </c>
      <c r="E8" s="879">
        <v>85.31021574229139</v>
      </c>
      <c r="F8" s="879">
        <v>86.561145015876306</v>
      </c>
      <c r="G8" s="879">
        <v>85.955666941316494</v>
      </c>
      <c r="H8" s="879">
        <v>81.988608950276088</v>
      </c>
      <c r="I8" s="879">
        <v>83.817235112315345</v>
      </c>
      <c r="J8" s="879">
        <v>82.904605301215966</v>
      </c>
    </row>
    <row r="9" spans="1:10">
      <c r="A9" s="829" t="s">
        <v>367</v>
      </c>
      <c r="B9" s="879">
        <v>8.4634843818741761</v>
      </c>
      <c r="C9" s="879">
        <v>8.1282211611338493</v>
      </c>
      <c r="D9" s="879">
        <v>8.2986266398330351</v>
      </c>
      <c r="E9" s="879">
        <v>4.6588513446951039</v>
      </c>
      <c r="F9" s="879">
        <v>4.3518439797581774</v>
      </c>
      <c r="G9" s="879">
        <v>4.5004424913790473</v>
      </c>
      <c r="H9" s="879">
        <v>7.0645661853023292</v>
      </c>
      <c r="I9" s="879">
        <v>6.6534630025536394</v>
      </c>
      <c r="J9" s="879">
        <v>6.8586361690558002</v>
      </c>
    </row>
    <row r="10" spans="1:10">
      <c r="A10" s="829" t="s">
        <v>368</v>
      </c>
      <c r="B10" s="879">
        <v>4.5784297550960549</v>
      </c>
      <c r="C10" s="879">
        <v>3.8317606487797491</v>
      </c>
      <c r="D10" s="879">
        <v>4.2112729203935597</v>
      </c>
      <c r="E10" s="879">
        <v>1.6443700128066201</v>
      </c>
      <c r="F10" s="879">
        <v>1.3754532785764191</v>
      </c>
      <c r="G10" s="879">
        <v>1.5056150630168761</v>
      </c>
      <c r="H10" s="879">
        <v>3.4996109772512241</v>
      </c>
      <c r="I10" s="879">
        <v>2.8725187192253339</v>
      </c>
      <c r="J10" s="879">
        <v>3.1854876031145509</v>
      </c>
    </row>
    <row r="11" spans="1:10">
      <c r="A11" s="829" t="s">
        <v>369</v>
      </c>
      <c r="B11" s="879">
        <v>0.52702009092242263</v>
      </c>
      <c r="C11" s="879">
        <v>0.18734841594664239</v>
      </c>
      <c r="D11" s="879">
        <v>0.35999459600477041</v>
      </c>
      <c r="E11" s="879">
        <v>2.7977539158703581E-2</v>
      </c>
      <c r="F11" s="879">
        <v>1.9591245300873469E-2</v>
      </c>
      <c r="G11" s="879">
        <v>2.3650401293905821E-2</v>
      </c>
      <c r="H11" s="879">
        <v>0.34352809584593252</v>
      </c>
      <c r="I11" s="879">
        <v>0.12183555952692</v>
      </c>
      <c r="J11" s="879">
        <v>0.23247775733805379</v>
      </c>
    </row>
    <row r="12" spans="1:10">
      <c r="A12" s="829" t="s">
        <v>370</v>
      </c>
      <c r="B12" s="879">
        <v>0.27198819474996327</v>
      </c>
      <c r="C12" s="879">
        <v>0.25011368804001821</v>
      </c>
      <c r="D12" s="879">
        <v>0.26123192456768041</v>
      </c>
      <c r="E12" s="879">
        <v>3.1129937937149049E-2</v>
      </c>
      <c r="F12" s="879">
        <v>2.143947598963512E-2</v>
      </c>
      <c r="G12" s="879">
        <v>2.6129878848912082E-2</v>
      </c>
      <c r="H12" s="879">
        <v>0.18342748601474079</v>
      </c>
      <c r="I12" s="879">
        <v>0.1608113901812665</v>
      </c>
      <c r="J12" s="879">
        <v>0.17209861974014559</v>
      </c>
    </row>
    <row r="13" spans="1:10">
      <c r="A13" s="829" t="s">
        <v>371</v>
      </c>
      <c r="B13" s="879">
        <v>2.5148023903798209</v>
      </c>
      <c r="C13" s="879">
        <v>2.3992913445505528</v>
      </c>
      <c r="D13" s="879">
        <v>2.4580025715563512</v>
      </c>
      <c r="E13" s="879">
        <v>0.34873411486553052</v>
      </c>
      <c r="F13" s="879">
        <v>0.27834354172750431</v>
      </c>
      <c r="G13" s="879">
        <v>0.31241417193078819</v>
      </c>
      <c r="H13" s="879">
        <v>1.71836491637822</v>
      </c>
      <c r="I13" s="879">
        <v>1.5710146852268609</v>
      </c>
      <c r="J13" s="879">
        <v>1.6445541633403911</v>
      </c>
    </row>
    <row r="14" spans="1:10">
      <c r="A14" s="829" t="s">
        <v>372</v>
      </c>
      <c r="B14" s="879">
        <v>0.41359620178911871</v>
      </c>
      <c r="C14" s="879">
        <v>0.41401394573290889</v>
      </c>
      <c r="D14" s="879">
        <v>0.41380161747167571</v>
      </c>
      <c r="E14" s="879">
        <v>3.0046300857058421</v>
      </c>
      <c r="F14" s="879">
        <v>3.2092677679657262</v>
      </c>
      <c r="G14" s="879">
        <v>3.1102184991913089</v>
      </c>
      <c r="H14" s="879">
        <v>1.3662884621793101</v>
      </c>
      <c r="I14" s="879">
        <v>1.505621902684569</v>
      </c>
      <c r="J14" s="879">
        <v>1.436083440352643</v>
      </c>
    </row>
    <row r="15" spans="1:10">
      <c r="A15" s="829" t="s">
        <v>373</v>
      </c>
      <c r="B15" s="879">
        <v>2.9536039008652288</v>
      </c>
      <c r="C15" s="879">
        <v>2.5724287554949221</v>
      </c>
      <c r="D15" s="879">
        <v>2.7661700581395352</v>
      </c>
      <c r="E15" s="879">
        <v>4.7195350211801799</v>
      </c>
      <c r="F15" s="879">
        <v>4.0491037929390199</v>
      </c>
      <c r="G15" s="879">
        <v>4.3736076779883426</v>
      </c>
      <c r="H15" s="879">
        <v>3.6029157146355142</v>
      </c>
      <c r="I15" s="879">
        <v>3.149102761942844</v>
      </c>
      <c r="J15" s="879">
        <v>3.375591498617426</v>
      </c>
    </row>
    <row r="16" spans="1:10">
      <c r="A16" s="829" t="s">
        <v>374</v>
      </c>
      <c r="B16" s="879">
        <v>0.21928618565772109</v>
      </c>
      <c r="C16" s="879">
        <v>0.15774215552523879</v>
      </c>
      <c r="D16" s="879">
        <v>0.18902336762075131</v>
      </c>
      <c r="E16" s="879">
        <v>0.25455620135947199</v>
      </c>
      <c r="F16" s="879">
        <v>0.133442255728591</v>
      </c>
      <c r="G16" s="879">
        <v>0.1920641459916384</v>
      </c>
      <c r="H16" s="879">
        <v>0.23225454982751151</v>
      </c>
      <c r="I16" s="879">
        <v>0.14825251141486601</v>
      </c>
      <c r="J16" s="879">
        <v>0.19017620584730369</v>
      </c>
    </row>
    <row r="17" spans="1:10">
      <c r="A17" s="829" t="s">
        <v>375</v>
      </c>
      <c r="B17" s="879">
        <v>6.8741750989881215E-4</v>
      </c>
      <c r="C17" s="881"/>
      <c r="D17" s="879">
        <v>3.4939624329159209E-4</v>
      </c>
      <c r="E17" s="881"/>
      <c r="F17" s="879">
        <v>3.6964613775232968E-4</v>
      </c>
      <c r="G17" s="879">
        <v>1.9072904269278889E-4</v>
      </c>
      <c r="H17" s="879">
        <v>4.3466228913445698E-4</v>
      </c>
      <c r="I17" s="879">
        <v>1.4435492834943131E-4</v>
      </c>
      <c r="J17" s="879">
        <v>2.8924137771453031E-4</v>
      </c>
    </row>
    <row r="18" spans="1:10">
      <c r="A18" s="829" t="s">
        <v>232</v>
      </c>
      <c r="B18" s="879">
        <v>100</v>
      </c>
      <c r="C18" s="879">
        <v>100</v>
      </c>
      <c r="D18" s="879">
        <v>100</v>
      </c>
      <c r="E18" s="879">
        <v>100</v>
      </c>
      <c r="F18" s="879">
        <v>100</v>
      </c>
      <c r="G18" s="879">
        <v>100</v>
      </c>
      <c r="H18" s="879">
        <v>100</v>
      </c>
      <c r="I18" s="879">
        <v>100</v>
      </c>
      <c r="J18" s="879">
        <v>100</v>
      </c>
    </row>
    <row r="19" spans="1:10">
      <c r="A19" s="829" t="s">
        <v>232</v>
      </c>
      <c r="B19" s="880">
        <v>436416</v>
      </c>
      <c r="C19" s="880">
        <v>422208</v>
      </c>
      <c r="D19" s="880">
        <v>858624</v>
      </c>
      <c r="E19" s="880">
        <v>253775</v>
      </c>
      <c r="F19" s="880">
        <v>270529</v>
      </c>
      <c r="G19" s="880">
        <v>524304</v>
      </c>
      <c r="H19" s="880">
        <v>690191</v>
      </c>
      <c r="I19" s="880">
        <v>692737</v>
      </c>
      <c r="J19" s="880">
        <v>1382928</v>
      </c>
    </row>
    <row r="20" spans="1:10">
      <c r="A20" s="829" t="s">
        <v>332</v>
      </c>
      <c r="B20" s="881"/>
      <c r="C20" s="881"/>
      <c r="D20" s="881"/>
      <c r="E20" s="881"/>
      <c r="F20" s="881"/>
      <c r="G20" s="881"/>
      <c r="H20" s="881"/>
      <c r="I20" s="881"/>
      <c r="J20" s="881"/>
    </row>
    <row r="21" spans="1:10">
      <c r="A21" s="829" t="s">
        <v>366</v>
      </c>
      <c r="B21" s="879">
        <v>82.461573828245932</v>
      </c>
      <c r="C21" s="879">
        <v>83.472515500044935</v>
      </c>
      <c r="D21" s="879">
        <v>82.968183236527139</v>
      </c>
      <c r="E21" s="879">
        <v>93.588490326140146</v>
      </c>
      <c r="F21" s="879">
        <v>94.206117299410892</v>
      </c>
      <c r="G21" s="879">
        <v>93.910271155307512</v>
      </c>
      <c r="H21" s="879">
        <v>90.839089862845185</v>
      </c>
      <c r="I21" s="879">
        <v>91.709494473763741</v>
      </c>
      <c r="J21" s="879">
        <v>91.288422793136505</v>
      </c>
    </row>
    <row r="22" spans="1:10">
      <c r="A22" s="829" t="s">
        <v>367</v>
      </c>
      <c r="B22" s="879">
        <v>8.2371665365638318</v>
      </c>
      <c r="C22" s="879">
        <v>7.866413199748405</v>
      </c>
      <c r="D22" s="879">
        <v>8.0513723074585037</v>
      </c>
      <c r="E22" s="879">
        <v>2.3512008490576082</v>
      </c>
      <c r="F22" s="879">
        <v>2.084548362394381</v>
      </c>
      <c r="G22" s="879">
        <v>2.2122761226913892</v>
      </c>
      <c r="H22" s="879">
        <v>3.8055909122193499</v>
      </c>
      <c r="I22" s="879">
        <v>3.4294031462375241</v>
      </c>
      <c r="J22" s="879">
        <v>3.6113897911453532</v>
      </c>
    </row>
    <row r="23" spans="1:10">
      <c r="A23" s="829" t="s">
        <v>368</v>
      </c>
      <c r="B23" s="879">
        <v>2.6549440134714608</v>
      </c>
      <c r="C23" s="879">
        <v>2.7815841495192739</v>
      </c>
      <c r="D23" s="879">
        <v>2.7184067098638902</v>
      </c>
      <c r="E23" s="879">
        <v>0.45915021108412668</v>
      </c>
      <c r="F23" s="879">
        <v>0.49348708960919557</v>
      </c>
      <c r="G23" s="879">
        <v>0.47703956780102091</v>
      </c>
      <c r="H23" s="879">
        <v>1.001718900147845</v>
      </c>
      <c r="I23" s="879">
        <v>1.025695704559404</v>
      </c>
      <c r="J23" s="879">
        <v>1.0140965549191101</v>
      </c>
    </row>
    <row r="24" spans="1:10">
      <c r="A24" s="829" t="s">
        <v>369</v>
      </c>
      <c r="B24" s="879">
        <v>0.10302452068211961</v>
      </c>
      <c r="C24" s="879">
        <v>7.6798229849941585E-2</v>
      </c>
      <c r="D24" s="879">
        <v>8.9881837923521987E-2</v>
      </c>
      <c r="E24" s="879">
        <v>2.8118321898549091E-2</v>
      </c>
      <c r="F24" s="879">
        <v>1.8107080293943228E-2</v>
      </c>
      <c r="G24" s="879">
        <v>2.290251079582899E-2</v>
      </c>
      <c r="H24" s="879">
        <v>4.6627235637426198E-2</v>
      </c>
      <c r="I24" s="879">
        <v>3.1758570854514563E-2</v>
      </c>
      <c r="J24" s="879">
        <v>3.8951517204162761E-2</v>
      </c>
    </row>
    <row r="25" spans="1:10">
      <c r="A25" s="829" t="s">
        <v>370</v>
      </c>
      <c r="B25" s="879">
        <v>0.19730500264789241</v>
      </c>
      <c r="C25" s="879">
        <v>0.17493710126696019</v>
      </c>
      <c r="D25" s="879">
        <v>0.1860958601234565</v>
      </c>
      <c r="E25" s="879">
        <v>1.694042109443452E-2</v>
      </c>
      <c r="F25" s="879">
        <v>1.612828068485191E-2</v>
      </c>
      <c r="G25" s="879">
        <v>1.6517299654300679E-2</v>
      </c>
      <c r="H25" s="879">
        <v>6.150752683113396E-2</v>
      </c>
      <c r="I25" s="879">
        <v>5.3067020708057737E-2</v>
      </c>
      <c r="J25" s="879">
        <v>5.7150245973647172E-2</v>
      </c>
    </row>
    <row r="26" spans="1:10">
      <c r="A26" s="829" t="s">
        <v>371</v>
      </c>
      <c r="B26" s="879">
        <v>1.910854525286843</v>
      </c>
      <c r="C26" s="879">
        <v>1.747475626740947</v>
      </c>
      <c r="D26" s="879">
        <v>1.828981070638682</v>
      </c>
      <c r="E26" s="879">
        <v>0.1071504776874751</v>
      </c>
      <c r="F26" s="879">
        <v>9.7684612960626777E-2</v>
      </c>
      <c r="G26" s="879">
        <v>0.102218805444501</v>
      </c>
      <c r="H26" s="879">
        <v>0.55283592388051506</v>
      </c>
      <c r="I26" s="879">
        <v>0.48142401186349992</v>
      </c>
      <c r="J26" s="879">
        <v>0.51597062780809588</v>
      </c>
    </row>
    <row r="27" spans="1:10">
      <c r="A27" s="829" t="s">
        <v>372</v>
      </c>
      <c r="B27" s="879">
        <v>0.56025312581755005</v>
      </c>
      <c r="C27" s="879">
        <v>0.587218640488813</v>
      </c>
      <c r="D27" s="879">
        <v>0.57376625304604445</v>
      </c>
      <c r="E27" s="879">
        <v>0.7778476685861182</v>
      </c>
      <c r="F27" s="879">
        <v>0.76115697221531298</v>
      </c>
      <c r="G27" s="879">
        <v>0.76915189208993173</v>
      </c>
      <c r="H27" s="879">
        <v>0.72408124220810277</v>
      </c>
      <c r="I27" s="879">
        <v>0.72069912615761622</v>
      </c>
      <c r="J27" s="879">
        <v>0.72233527705984069</v>
      </c>
    </row>
    <row r="28" spans="1:10">
      <c r="A28" s="829" t="s">
        <v>373</v>
      </c>
      <c r="B28" s="879">
        <v>3.676233632252528</v>
      </c>
      <c r="C28" s="879">
        <v>3.157221560787133</v>
      </c>
      <c r="D28" s="879">
        <v>3.416143059521477</v>
      </c>
      <c r="E28" s="879">
        <v>2.5856359114710261</v>
      </c>
      <c r="F28" s="879">
        <v>2.266427707109572</v>
      </c>
      <c r="G28" s="879">
        <v>2.419329896478656</v>
      </c>
      <c r="H28" s="879">
        <v>2.8551166682784079</v>
      </c>
      <c r="I28" s="879">
        <v>2.4736252825002438</v>
      </c>
      <c r="J28" s="879">
        <v>2.658177635439761</v>
      </c>
    </row>
    <row r="29" spans="1:10">
      <c r="A29" s="829" t="s">
        <v>374</v>
      </c>
      <c r="B29" s="879">
        <v>0.19624725602897941</v>
      </c>
      <c r="C29" s="879">
        <v>0.13471279989217361</v>
      </c>
      <c r="D29" s="879">
        <v>0.165410724820509</v>
      </c>
      <c r="E29" s="879">
        <v>8.4447536302720699E-2</v>
      </c>
      <c r="F29" s="879">
        <v>5.5980879263648232E-2</v>
      </c>
      <c r="G29" s="879">
        <v>6.9616538140274006E-2</v>
      </c>
      <c r="H29" s="879">
        <v>0.11207263812403789</v>
      </c>
      <c r="I29" s="879">
        <v>7.4293828991280841E-2</v>
      </c>
      <c r="J29" s="879">
        <v>9.2569911693597809E-2</v>
      </c>
    </row>
    <row r="30" spans="1:10">
      <c r="A30" s="829" t="s">
        <v>375</v>
      </c>
      <c r="B30" s="879">
        <v>2.3975590028693138E-3</v>
      </c>
      <c r="C30" s="879">
        <v>1.123191661425106E-3</v>
      </c>
      <c r="D30" s="879">
        <v>1.758940076781252E-3</v>
      </c>
      <c r="E30" s="879">
        <v>1.0182766778075391E-3</v>
      </c>
      <c r="F30" s="879">
        <v>3.6171605757583428E-4</v>
      </c>
      <c r="G30" s="879">
        <v>6.7621159658546399E-4</v>
      </c>
      <c r="H30" s="879">
        <v>1.359089827996728E-3</v>
      </c>
      <c r="I30" s="879">
        <v>5.388343641125863E-4</v>
      </c>
      <c r="J30" s="879">
        <v>9.3564561992254215E-4</v>
      </c>
    </row>
    <row r="31" spans="1:10">
      <c r="A31" s="829" t="s">
        <v>232</v>
      </c>
      <c r="B31" s="879">
        <v>100</v>
      </c>
      <c r="C31" s="879">
        <v>100</v>
      </c>
      <c r="D31" s="879">
        <v>100</v>
      </c>
      <c r="E31" s="879">
        <v>100</v>
      </c>
      <c r="F31" s="879">
        <v>100</v>
      </c>
      <c r="G31" s="879">
        <v>100</v>
      </c>
      <c r="H31" s="879">
        <v>100</v>
      </c>
      <c r="I31" s="879">
        <v>100</v>
      </c>
      <c r="J31" s="879">
        <v>100</v>
      </c>
    </row>
    <row r="32" spans="1:10">
      <c r="A32" s="829" t="s">
        <v>232</v>
      </c>
      <c r="B32" s="886">
        <v>1418109</v>
      </c>
      <c r="C32" s="886">
        <v>1424512</v>
      </c>
      <c r="D32" s="886">
        <v>2842621</v>
      </c>
      <c r="E32" s="886">
        <v>4321026</v>
      </c>
      <c r="F32" s="886">
        <v>4699819</v>
      </c>
      <c r="G32" s="886">
        <v>9020845</v>
      </c>
      <c r="H32" s="886">
        <v>5739135</v>
      </c>
      <c r="I32" s="886">
        <v>6124331</v>
      </c>
      <c r="J32" s="886">
        <v>11863466</v>
      </c>
    </row>
    <row r="33" spans="1:1">
      <c r="A33" s="767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/>
  </sheetViews>
  <sheetFormatPr defaultRowHeight="14.4"/>
  <cols>
    <col min="3" max="3" width="11.33203125" customWidth="1"/>
    <col min="4" max="4" width="10.44140625" customWidth="1"/>
  </cols>
  <sheetData>
    <row r="3" spans="1:5">
      <c r="A3" s="797" t="s">
        <v>282</v>
      </c>
    </row>
    <row r="4" spans="1:5">
      <c r="A4" s="406"/>
      <c r="B4" s="407" t="s">
        <v>44</v>
      </c>
      <c r="C4" s="408" t="s">
        <v>1</v>
      </c>
      <c r="D4" s="409" t="s">
        <v>25</v>
      </c>
      <c r="E4" s="410" t="s">
        <v>44</v>
      </c>
    </row>
    <row r="5" spans="1:5">
      <c r="A5" s="411"/>
      <c r="B5" s="412" t="s">
        <v>2</v>
      </c>
      <c r="C5" s="413" t="s">
        <v>2</v>
      </c>
      <c r="D5" s="414" t="s">
        <v>2</v>
      </c>
      <c r="E5" s="415" t="s">
        <v>3</v>
      </c>
    </row>
    <row r="6" spans="1:5">
      <c r="A6" s="416" t="s">
        <v>4</v>
      </c>
      <c r="B6" s="417"/>
      <c r="C6" s="418"/>
      <c r="D6" s="419"/>
      <c r="E6" s="420"/>
    </row>
    <row r="7" spans="1:5">
      <c r="A7" s="421" t="s">
        <v>5</v>
      </c>
      <c r="B7" s="422">
        <v>690191</v>
      </c>
      <c r="C7" s="423">
        <v>5739135</v>
      </c>
      <c r="D7" s="424">
        <v>6429326</v>
      </c>
      <c r="E7" s="425">
        <v>10.73504438878974</v>
      </c>
    </row>
    <row r="8" spans="1:5">
      <c r="A8" s="426" t="s">
        <v>6</v>
      </c>
      <c r="B8" s="427">
        <v>692737</v>
      </c>
      <c r="C8" s="428">
        <v>6124331</v>
      </c>
      <c r="D8" s="429">
        <v>6817068</v>
      </c>
      <c r="E8" s="430">
        <v>10.16180269875553</v>
      </c>
    </row>
    <row r="9" spans="1:5">
      <c r="A9" s="431" t="s">
        <v>7</v>
      </c>
      <c r="B9" s="432">
        <v>1382928</v>
      </c>
      <c r="C9" s="433">
        <v>11863466</v>
      </c>
      <c r="D9" s="434">
        <v>13246394</v>
      </c>
      <c r="E9" s="435">
        <v>10.44003371785559</v>
      </c>
    </row>
    <row r="10" spans="1:5">
      <c r="A10" s="436" t="s">
        <v>8</v>
      </c>
      <c r="B10" s="437"/>
      <c r="C10" s="438"/>
      <c r="D10" s="439"/>
      <c r="E10" s="440"/>
    </row>
    <row r="11" spans="1:5">
      <c r="A11" s="441" t="s">
        <v>5</v>
      </c>
      <c r="B11" s="442">
        <v>436416</v>
      </c>
      <c r="C11" s="443">
        <v>1418109</v>
      </c>
      <c r="D11" s="444">
        <v>1854525</v>
      </c>
      <c r="E11" s="445">
        <v>23.532494843693129</v>
      </c>
    </row>
    <row r="12" spans="1:5">
      <c r="A12" s="446" t="s">
        <v>6</v>
      </c>
      <c r="B12" s="447">
        <v>422208</v>
      </c>
      <c r="C12" s="448">
        <v>1424512</v>
      </c>
      <c r="D12" s="449">
        <v>1846720</v>
      </c>
      <c r="E12" s="450">
        <v>22.86258880609946</v>
      </c>
    </row>
    <row r="13" spans="1:5">
      <c r="A13" s="451" t="s">
        <v>7</v>
      </c>
      <c r="B13" s="452">
        <v>858624</v>
      </c>
      <c r="C13" s="453">
        <v>2842621</v>
      </c>
      <c r="D13" s="454">
        <v>3701245</v>
      </c>
      <c r="E13" s="455">
        <v>23.19824815703905</v>
      </c>
    </row>
    <row r="14" spans="1:5">
      <c r="A14" s="456" t="s">
        <v>9</v>
      </c>
      <c r="B14" s="457"/>
      <c r="C14" s="458"/>
      <c r="D14" s="459"/>
      <c r="E14" s="460"/>
    </row>
    <row r="15" spans="1:5">
      <c r="A15" s="461" t="s">
        <v>5</v>
      </c>
      <c r="B15" s="462">
        <v>253775</v>
      </c>
      <c r="C15" s="463">
        <v>4321026</v>
      </c>
      <c r="D15" s="464">
        <v>4574801</v>
      </c>
      <c r="E15" s="465">
        <v>5.5472358251211364</v>
      </c>
    </row>
    <row r="16" spans="1:5">
      <c r="A16" s="466" t="s">
        <v>6</v>
      </c>
      <c r="B16" s="467">
        <v>270529</v>
      </c>
      <c r="C16" s="468">
        <v>4699819</v>
      </c>
      <c r="D16" s="469">
        <v>4970348</v>
      </c>
      <c r="E16" s="470">
        <v>5.4428583270225754</v>
      </c>
    </row>
    <row r="17" spans="1:5">
      <c r="A17" s="471" t="s">
        <v>7</v>
      </c>
      <c r="B17" s="472">
        <v>524304</v>
      </c>
      <c r="C17" s="473">
        <v>9020845</v>
      </c>
      <c r="D17" s="474">
        <v>9545149</v>
      </c>
      <c r="E17" s="475">
        <v>5.4928843960424292</v>
      </c>
    </row>
    <row r="18" spans="1:5">
      <c r="A18" s="476" t="s">
        <v>45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workbookViewId="0">
      <selection activeCell="A3" sqref="A3"/>
    </sheetView>
  </sheetViews>
  <sheetFormatPr defaultRowHeight="14.4"/>
  <cols>
    <col min="1" max="1" width="17.6640625" customWidth="1"/>
    <col min="10" max="10" width="11.44140625" customWidth="1"/>
  </cols>
  <sheetData>
    <row r="3" spans="1:10">
      <c r="A3" s="718" t="s">
        <v>499</v>
      </c>
    </row>
    <row r="4" spans="1:10">
      <c r="A4" s="730"/>
      <c r="B4" s="1189" t="s">
        <v>8</v>
      </c>
      <c r="C4" s="1189" t="s">
        <v>8</v>
      </c>
      <c r="D4" s="1189" t="s">
        <v>8</v>
      </c>
      <c r="E4" s="1189" t="s">
        <v>9</v>
      </c>
      <c r="F4" s="1189" t="s">
        <v>9</v>
      </c>
      <c r="G4" s="1189" t="s">
        <v>9</v>
      </c>
      <c r="H4" s="1189" t="s">
        <v>4</v>
      </c>
      <c r="I4" s="1189" t="s">
        <v>4</v>
      </c>
      <c r="J4" s="1189" t="s">
        <v>4</v>
      </c>
    </row>
    <row r="5" spans="1:10">
      <c r="A5" s="732"/>
      <c r="B5" s="733" t="s">
        <v>11</v>
      </c>
      <c r="C5" s="733" t="s">
        <v>12</v>
      </c>
      <c r="D5" s="733" t="s">
        <v>13</v>
      </c>
      <c r="E5" s="733" t="s">
        <v>11</v>
      </c>
      <c r="F5" s="733" t="s">
        <v>12</v>
      </c>
      <c r="G5" s="733" t="s">
        <v>13</v>
      </c>
      <c r="H5" s="733" t="s">
        <v>11</v>
      </c>
      <c r="I5" s="733" t="s">
        <v>12</v>
      </c>
      <c r="J5" s="733" t="s">
        <v>13</v>
      </c>
    </row>
    <row r="6" spans="1:10">
      <c r="A6" s="734" t="s">
        <v>3</v>
      </c>
      <c r="B6" s="735"/>
      <c r="C6" s="735"/>
      <c r="D6" s="735"/>
      <c r="E6" s="735"/>
      <c r="F6" s="735"/>
      <c r="G6" s="735"/>
      <c r="H6" s="735"/>
      <c r="I6" s="735"/>
      <c r="J6" s="735"/>
    </row>
    <row r="7" spans="1:10">
      <c r="A7" s="736" t="s">
        <v>259</v>
      </c>
    </row>
    <row r="8" spans="1:10">
      <c r="A8" s="736" t="s">
        <v>376</v>
      </c>
      <c r="B8" s="741">
        <v>98.52617685877695</v>
      </c>
      <c r="C8" s="741">
        <v>98.297284750644238</v>
      </c>
      <c r="D8" s="741">
        <v>98.413624590041735</v>
      </c>
      <c r="E8" s="741">
        <v>97.718057334252791</v>
      </c>
      <c r="F8" s="741">
        <v>97.670120393747055</v>
      </c>
      <c r="G8" s="741">
        <v>97.693322957673416</v>
      </c>
      <c r="H8" s="741">
        <v>98.229040946636516</v>
      </c>
      <c r="I8" s="741">
        <v>98.052363306709481</v>
      </c>
      <c r="J8" s="741">
        <v>98.140539493017712</v>
      </c>
    </row>
    <row r="9" spans="1:10">
      <c r="A9" s="736" t="s">
        <v>377</v>
      </c>
      <c r="B9" s="741">
        <v>1.4738231412230529</v>
      </c>
      <c r="C9" s="741">
        <v>1.702715249355768</v>
      </c>
      <c r="D9" s="741">
        <v>1.586375409958259</v>
      </c>
      <c r="E9" s="741">
        <v>2.2819426657472168</v>
      </c>
      <c r="F9" s="741">
        <v>2.3298796062529341</v>
      </c>
      <c r="G9" s="741">
        <v>2.306677042326589</v>
      </c>
      <c r="H9" s="741">
        <v>1.7709590533634889</v>
      </c>
      <c r="I9" s="741">
        <v>1.9476366932905269</v>
      </c>
      <c r="J9" s="741">
        <v>1.8594605069822869</v>
      </c>
    </row>
    <row r="10" spans="1:10">
      <c r="A10" s="736" t="s">
        <v>232</v>
      </c>
      <c r="B10" s="741">
        <v>100</v>
      </c>
      <c r="C10" s="741">
        <v>100</v>
      </c>
      <c r="D10" s="741">
        <v>100</v>
      </c>
      <c r="E10" s="741">
        <v>100</v>
      </c>
      <c r="F10" s="741">
        <v>100</v>
      </c>
      <c r="G10" s="741">
        <v>100</v>
      </c>
      <c r="H10" s="741">
        <v>100</v>
      </c>
      <c r="I10" s="741">
        <v>100</v>
      </c>
      <c r="J10" s="741">
        <v>100</v>
      </c>
    </row>
    <row r="11" spans="1:10">
      <c r="A11" s="736" t="s">
        <v>247</v>
      </c>
    </row>
    <row r="12" spans="1:10">
      <c r="A12" s="736" t="s">
        <v>259</v>
      </c>
    </row>
    <row r="13" spans="1:10">
      <c r="A13" s="736" t="s">
        <v>232</v>
      </c>
      <c r="B13" s="748">
        <v>436416</v>
      </c>
      <c r="C13" s="748">
        <v>422208</v>
      </c>
      <c r="D13" s="748">
        <v>858624</v>
      </c>
      <c r="E13" s="748">
        <v>253775</v>
      </c>
      <c r="F13" s="748">
        <v>270529</v>
      </c>
      <c r="G13" s="748">
        <v>524304</v>
      </c>
      <c r="H13" s="748">
        <v>690191</v>
      </c>
      <c r="I13" s="748">
        <v>692737</v>
      </c>
      <c r="J13" s="748">
        <v>1382928</v>
      </c>
    </row>
    <row r="14" spans="1:10">
      <c r="A14" s="736" t="s">
        <v>3</v>
      </c>
    </row>
    <row r="15" spans="1:10">
      <c r="A15" s="736" t="s">
        <v>332</v>
      </c>
    </row>
    <row r="16" spans="1:10">
      <c r="A16" s="736" t="s">
        <v>376</v>
      </c>
      <c r="B16" s="741">
        <v>97.737197916380197</v>
      </c>
      <c r="C16" s="741">
        <v>97.262641522149337</v>
      </c>
      <c r="D16" s="741">
        <v>97.499385250443154</v>
      </c>
      <c r="E16" s="741">
        <v>96.976713400937655</v>
      </c>
      <c r="F16" s="741">
        <v>96.503269593999264</v>
      </c>
      <c r="G16" s="741">
        <v>96.730051342196873</v>
      </c>
      <c r="H16" s="741">
        <v>97.164624982684671</v>
      </c>
      <c r="I16" s="741">
        <v>96.679898588107022</v>
      </c>
      <c r="J16" s="741">
        <v>96.914392471812207</v>
      </c>
    </row>
    <row r="17" spans="1:10">
      <c r="A17" s="736" t="s">
        <v>377</v>
      </c>
      <c r="B17" s="741">
        <v>2.2628020836198059</v>
      </c>
      <c r="C17" s="741">
        <v>2.7373584778506612</v>
      </c>
      <c r="D17" s="741">
        <v>2.5006147495568349</v>
      </c>
      <c r="E17" s="741">
        <v>3.0232865990623519</v>
      </c>
      <c r="F17" s="741">
        <v>3.4967304060007418</v>
      </c>
      <c r="G17" s="741">
        <v>3.2699486578031212</v>
      </c>
      <c r="H17" s="741">
        <v>2.8353750173153269</v>
      </c>
      <c r="I17" s="741">
        <v>3.3201014118929888</v>
      </c>
      <c r="J17" s="741">
        <v>3.0856075281877988</v>
      </c>
    </row>
    <row r="18" spans="1:10">
      <c r="A18" s="736" t="s">
        <v>232</v>
      </c>
      <c r="B18" s="741">
        <v>100</v>
      </c>
      <c r="C18" s="741">
        <v>100</v>
      </c>
      <c r="D18" s="741">
        <v>100</v>
      </c>
      <c r="E18" s="741">
        <v>100</v>
      </c>
      <c r="F18" s="741">
        <v>100</v>
      </c>
      <c r="G18" s="741">
        <v>100</v>
      </c>
      <c r="H18" s="741">
        <v>100</v>
      </c>
      <c r="I18" s="741">
        <v>100</v>
      </c>
      <c r="J18" s="741">
        <v>100</v>
      </c>
    </row>
    <row r="19" spans="1:10">
      <c r="A19" s="736" t="s">
        <v>247</v>
      </c>
    </row>
    <row r="20" spans="1:10">
      <c r="A20" s="736" t="s">
        <v>332</v>
      </c>
    </row>
    <row r="21" spans="1:10">
      <c r="A21" s="739" t="s">
        <v>232</v>
      </c>
      <c r="B21" s="749">
        <v>1418109</v>
      </c>
      <c r="C21" s="749">
        <v>1424512</v>
      </c>
      <c r="D21" s="749">
        <v>2842621</v>
      </c>
      <c r="E21" s="749">
        <v>4321026</v>
      </c>
      <c r="F21" s="749">
        <v>4699819</v>
      </c>
      <c r="G21" s="749">
        <v>9020845</v>
      </c>
      <c r="H21" s="749">
        <v>5739135</v>
      </c>
      <c r="I21" s="749">
        <v>6124331</v>
      </c>
      <c r="J21" s="749">
        <v>11863466</v>
      </c>
    </row>
    <row r="22" spans="1:10">
      <c r="A22" s="729" t="s">
        <v>10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workbookViewId="0"/>
  </sheetViews>
  <sheetFormatPr defaultColWidth="9.109375" defaultRowHeight="14.4"/>
  <cols>
    <col min="1" max="1" width="17.6640625" style="750" customWidth="1"/>
    <col min="2" max="2" width="9.109375" style="750"/>
    <col min="3" max="3" width="11.6640625" style="750" customWidth="1"/>
    <col min="4" max="16384" width="9.109375" style="750"/>
  </cols>
  <sheetData>
    <row r="3" spans="1:4">
      <c r="A3" s="718" t="s">
        <v>500</v>
      </c>
    </row>
    <row r="4" spans="1:4">
      <c r="A4" s="719"/>
      <c r="B4" s="828" t="s">
        <v>42</v>
      </c>
      <c r="C4" s="828" t="s">
        <v>43</v>
      </c>
      <c r="D4" s="828" t="s">
        <v>42</v>
      </c>
    </row>
    <row r="5" spans="1:4">
      <c r="A5" s="719"/>
      <c r="B5" s="828" t="s">
        <v>2</v>
      </c>
      <c r="C5" s="828" t="s">
        <v>2</v>
      </c>
      <c r="D5" s="828" t="s">
        <v>3</v>
      </c>
    </row>
    <row r="6" spans="1:4">
      <c r="A6" s="829" t="s">
        <v>4</v>
      </c>
      <c r="B6" s="719"/>
      <c r="C6" s="719"/>
      <c r="D6" s="719"/>
    </row>
    <row r="7" spans="1:4">
      <c r="A7" s="829" t="s">
        <v>5</v>
      </c>
      <c r="B7" s="880">
        <v>184739</v>
      </c>
      <c r="C7" s="880">
        <v>6244587</v>
      </c>
      <c r="D7" s="879">
        <v>1.394636155318949</v>
      </c>
    </row>
    <row r="8" spans="1:4">
      <c r="A8" s="829" t="s">
        <v>6</v>
      </c>
      <c r="B8" s="880">
        <v>182046</v>
      </c>
      <c r="C8" s="880">
        <v>6635022</v>
      </c>
      <c r="D8" s="879">
        <v>1.374306094171742</v>
      </c>
    </row>
    <row r="9" spans="1:4">
      <c r="A9" s="829" t="s">
        <v>7</v>
      </c>
      <c r="B9" s="880">
        <v>366785</v>
      </c>
      <c r="C9" s="880">
        <v>12879609</v>
      </c>
      <c r="D9" s="879">
        <v>2.7689422494906921</v>
      </c>
    </row>
    <row r="10" spans="1:4">
      <c r="A10" s="829" t="s">
        <v>19</v>
      </c>
      <c r="B10" s="881"/>
      <c r="C10" s="881"/>
      <c r="D10" s="881"/>
    </row>
    <row r="11" spans="1:4">
      <c r="A11" s="829" t="s">
        <v>5</v>
      </c>
      <c r="B11" s="880">
        <v>59831</v>
      </c>
      <c r="C11" s="880">
        <v>829051</v>
      </c>
      <c r="D11" s="879">
        <v>0.45167764147737111</v>
      </c>
    </row>
    <row r="12" spans="1:4">
      <c r="A12" s="829" t="s">
        <v>6</v>
      </c>
      <c r="B12" s="880">
        <v>49763</v>
      </c>
      <c r="C12" s="880">
        <v>806910</v>
      </c>
      <c r="D12" s="879">
        <v>0.37567205082379401</v>
      </c>
    </row>
    <row r="13" spans="1:4">
      <c r="A13" s="829" t="s">
        <v>7</v>
      </c>
      <c r="B13" s="880">
        <v>109594</v>
      </c>
      <c r="C13" s="880">
        <v>1635961</v>
      </c>
      <c r="D13" s="879">
        <v>0.82734969230116517</v>
      </c>
    </row>
    <row r="14" spans="1:4">
      <c r="A14" s="829" t="s">
        <v>20</v>
      </c>
      <c r="B14" s="881"/>
      <c r="C14" s="881"/>
      <c r="D14" s="881"/>
    </row>
    <row r="15" spans="1:4">
      <c r="A15" s="829" t="s">
        <v>5</v>
      </c>
      <c r="B15" s="880">
        <v>17872</v>
      </c>
      <c r="C15" s="880">
        <v>1430583</v>
      </c>
      <c r="D15" s="879">
        <v>0.13491973740174121</v>
      </c>
    </row>
    <row r="16" spans="1:4">
      <c r="A16" s="829" t="s">
        <v>6</v>
      </c>
      <c r="B16" s="880">
        <v>19206</v>
      </c>
      <c r="C16" s="880">
        <v>1535038</v>
      </c>
      <c r="D16" s="879">
        <v>0.14499040267109681</v>
      </c>
    </row>
    <row r="17" spans="1:4">
      <c r="A17" s="829" t="s">
        <v>7</v>
      </c>
      <c r="B17" s="880">
        <v>37078</v>
      </c>
      <c r="C17" s="880">
        <v>2965621</v>
      </c>
      <c r="D17" s="879">
        <v>0.27991014007283788</v>
      </c>
    </row>
    <row r="18" spans="1:4">
      <c r="A18" s="829" t="s">
        <v>21</v>
      </c>
      <c r="B18" s="881"/>
      <c r="C18" s="881"/>
      <c r="D18" s="881"/>
    </row>
    <row r="19" spans="1:4">
      <c r="A19" s="829" t="s">
        <v>5</v>
      </c>
      <c r="B19" s="880">
        <v>22860</v>
      </c>
      <c r="C19" s="880">
        <v>1361775</v>
      </c>
      <c r="D19" s="879">
        <v>0.17257526840889681</v>
      </c>
    </row>
    <row r="20" spans="1:4">
      <c r="A20" s="829" t="s">
        <v>6</v>
      </c>
      <c r="B20" s="880">
        <v>25973</v>
      </c>
      <c r="C20" s="880">
        <v>1485876</v>
      </c>
      <c r="D20" s="879">
        <v>0.19607600377883971</v>
      </c>
    </row>
    <row r="21" spans="1:4">
      <c r="A21" s="829" t="s">
        <v>7</v>
      </c>
      <c r="B21" s="880">
        <v>48833</v>
      </c>
      <c r="C21" s="880">
        <v>2847651</v>
      </c>
      <c r="D21" s="879">
        <v>0.36865127218773652</v>
      </c>
    </row>
    <row r="22" spans="1:4">
      <c r="A22" s="829" t="s">
        <v>22</v>
      </c>
      <c r="B22" s="881"/>
      <c r="C22" s="881"/>
      <c r="D22" s="881"/>
    </row>
    <row r="23" spans="1:4">
      <c r="A23" s="829" t="s">
        <v>5</v>
      </c>
      <c r="B23" s="880">
        <v>7989</v>
      </c>
      <c r="C23" s="880">
        <v>964971</v>
      </c>
      <c r="D23" s="879">
        <v>6.0310753251035708E-2</v>
      </c>
    </row>
    <row r="24" spans="1:4">
      <c r="A24" s="829" t="s">
        <v>6</v>
      </c>
      <c r="B24" s="880">
        <v>8749</v>
      </c>
      <c r="C24" s="880">
        <v>1056802</v>
      </c>
      <c r="D24" s="879">
        <v>6.6048163749319239E-2</v>
      </c>
    </row>
    <row r="25" spans="1:4">
      <c r="A25" s="829" t="s">
        <v>7</v>
      </c>
      <c r="B25" s="880">
        <v>16738</v>
      </c>
      <c r="C25" s="880">
        <v>2021773</v>
      </c>
      <c r="D25" s="879">
        <v>0.12635891700035501</v>
      </c>
    </row>
    <row r="26" spans="1:4">
      <c r="A26" s="829" t="s">
        <v>23</v>
      </c>
      <c r="B26" s="881"/>
      <c r="C26" s="881"/>
      <c r="D26" s="881"/>
    </row>
    <row r="27" spans="1:4">
      <c r="A27" s="829" t="s">
        <v>5</v>
      </c>
      <c r="B27" s="880">
        <v>76187</v>
      </c>
      <c r="C27" s="880">
        <v>1658207</v>
      </c>
      <c r="D27" s="879">
        <v>0.57515275477990457</v>
      </c>
    </row>
    <row r="28" spans="1:4">
      <c r="A28" s="829" t="s">
        <v>6</v>
      </c>
      <c r="B28" s="880">
        <v>78355</v>
      </c>
      <c r="C28" s="880">
        <v>1750396</v>
      </c>
      <c r="D28" s="879">
        <v>0.59151947314869247</v>
      </c>
    </row>
    <row r="29" spans="1:4">
      <c r="A29" s="829" t="s">
        <v>7</v>
      </c>
      <c r="B29" s="880">
        <v>154542</v>
      </c>
      <c r="C29" s="880">
        <v>3408603</v>
      </c>
      <c r="D29" s="879">
        <v>1.166672227928597</v>
      </c>
    </row>
    <row r="30" spans="1:4">
      <c r="A30" s="767" t="s">
        <v>48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workbookViewId="0">
      <selection activeCell="H12" sqref="H12"/>
    </sheetView>
  </sheetViews>
  <sheetFormatPr defaultColWidth="9.109375" defaultRowHeight="14.4"/>
  <cols>
    <col min="1" max="1" width="19.33203125" style="750" customWidth="1"/>
    <col min="2" max="2" width="9.109375" style="750"/>
    <col min="3" max="3" width="13" style="750" customWidth="1"/>
    <col min="4" max="16384" width="9.109375" style="750"/>
  </cols>
  <sheetData>
    <row r="3" spans="1:4">
      <c r="A3" s="718" t="s">
        <v>501</v>
      </c>
    </row>
    <row r="4" spans="1:4">
      <c r="A4" s="719"/>
      <c r="B4" s="828" t="s">
        <v>57</v>
      </c>
      <c r="C4" s="828" t="s">
        <v>58</v>
      </c>
      <c r="D4" s="828" t="s">
        <v>57</v>
      </c>
    </row>
    <row r="5" spans="1:4">
      <c r="A5" s="719"/>
      <c r="B5" s="828" t="s">
        <v>2</v>
      </c>
      <c r="C5" s="828" t="s">
        <v>2</v>
      </c>
      <c r="D5" s="828" t="s">
        <v>3</v>
      </c>
    </row>
    <row r="6" spans="1:4">
      <c r="A6" s="829" t="s">
        <v>4</v>
      </c>
      <c r="B6" s="719"/>
      <c r="C6" s="719"/>
      <c r="D6" s="719"/>
    </row>
    <row r="7" spans="1:4">
      <c r="A7" s="829" t="s">
        <v>5</v>
      </c>
      <c r="B7" s="880">
        <v>34104</v>
      </c>
      <c r="C7" s="880">
        <v>6395222</v>
      </c>
      <c r="D7" s="879">
        <v>0.25745874688613368</v>
      </c>
    </row>
    <row r="8" spans="1:4">
      <c r="A8" s="829" t="s">
        <v>6</v>
      </c>
      <c r="B8" s="880">
        <v>31658</v>
      </c>
      <c r="C8" s="880">
        <v>6785410</v>
      </c>
      <c r="D8" s="879">
        <v>0.23899334415086851</v>
      </c>
    </row>
    <row r="9" spans="1:4">
      <c r="A9" s="829" t="s">
        <v>7</v>
      </c>
      <c r="B9" s="880">
        <v>65762</v>
      </c>
      <c r="C9" s="880">
        <v>13180632</v>
      </c>
      <c r="D9" s="879">
        <v>0.49645209103700227</v>
      </c>
    </row>
    <row r="10" spans="1:4">
      <c r="A10" s="829" t="s">
        <v>19</v>
      </c>
      <c r="B10" s="881"/>
      <c r="C10" s="881"/>
      <c r="D10" s="881"/>
    </row>
    <row r="11" spans="1:4">
      <c r="A11" s="829" t="s">
        <v>5</v>
      </c>
      <c r="B11" s="880">
        <v>12659</v>
      </c>
      <c r="C11" s="880">
        <v>876223</v>
      </c>
      <c r="D11" s="879">
        <v>9.5565630918120051E-2</v>
      </c>
    </row>
    <row r="12" spans="1:4">
      <c r="A12" s="829" t="s">
        <v>6</v>
      </c>
      <c r="B12" s="880">
        <v>9882</v>
      </c>
      <c r="C12" s="880">
        <v>846791</v>
      </c>
      <c r="D12" s="879">
        <v>7.4601434926365617E-2</v>
      </c>
    </row>
    <row r="13" spans="1:4">
      <c r="A13" s="829" t="s">
        <v>7</v>
      </c>
      <c r="B13" s="880">
        <v>22541</v>
      </c>
      <c r="C13" s="880">
        <v>1723014</v>
      </c>
      <c r="D13" s="879">
        <v>0.17016706584448571</v>
      </c>
    </row>
    <row r="14" spans="1:4">
      <c r="A14" s="829" t="s">
        <v>20</v>
      </c>
      <c r="B14" s="881"/>
      <c r="C14" s="881"/>
      <c r="D14" s="881"/>
    </row>
    <row r="15" spans="1:4">
      <c r="A15" s="829" t="s">
        <v>5</v>
      </c>
      <c r="B15" s="880">
        <v>3575</v>
      </c>
      <c r="C15" s="880">
        <v>1444880</v>
      </c>
      <c r="D15" s="879">
        <v>2.6988477014952141E-2</v>
      </c>
    </row>
    <row r="16" spans="1:4">
      <c r="A16" s="829" t="s">
        <v>6</v>
      </c>
      <c r="B16" s="880">
        <v>3428</v>
      </c>
      <c r="C16" s="880">
        <v>1550816</v>
      </c>
      <c r="D16" s="879">
        <v>2.5878741036994671E-2</v>
      </c>
    </row>
    <row r="17" spans="1:4">
      <c r="A17" s="829" t="s">
        <v>7</v>
      </c>
      <c r="B17" s="880">
        <v>7003</v>
      </c>
      <c r="C17" s="880">
        <v>2995696</v>
      </c>
      <c r="D17" s="879">
        <v>5.2867218051946822E-2</v>
      </c>
    </row>
    <row r="18" spans="1:4">
      <c r="A18" s="829" t="s">
        <v>21</v>
      </c>
      <c r="B18" s="881"/>
      <c r="C18" s="881"/>
      <c r="D18" s="881"/>
    </row>
    <row r="19" spans="1:4">
      <c r="A19" s="829" t="s">
        <v>5</v>
      </c>
      <c r="B19" s="880">
        <v>5115</v>
      </c>
      <c r="C19" s="880">
        <v>1379520</v>
      </c>
      <c r="D19" s="879">
        <v>3.8614282498316152E-2</v>
      </c>
    </row>
    <row r="20" spans="1:4">
      <c r="A20" s="829" t="s">
        <v>6</v>
      </c>
      <c r="B20" s="880">
        <v>5477</v>
      </c>
      <c r="C20" s="880">
        <v>1506372</v>
      </c>
      <c r="D20" s="879">
        <v>4.1347101709340667E-2</v>
      </c>
    </row>
    <row r="21" spans="1:4">
      <c r="A21" s="829" t="s">
        <v>7</v>
      </c>
      <c r="B21" s="880">
        <v>10592</v>
      </c>
      <c r="C21" s="880">
        <v>2885892</v>
      </c>
      <c r="D21" s="879">
        <v>7.9961384207656805E-2</v>
      </c>
    </row>
    <row r="22" spans="1:4">
      <c r="A22" s="829" t="s">
        <v>22</v>
      </c>
      <c r="B22" s="881"/>
      <c r="C22" s="881"/>
      <c r="D22" s="881"/>
    </row>
    <row r="23" spans="1:4">
      <c r="A23" s="829" t="s">
        <v>5</v>
      </c>
      <c r="B23" s="880">
        <v>2421</v>
      </c>
      <c r="C23" s="880">
        <v>970539</v>
      </c>
      <c r="D23" s="879">
        <v>1.8276672126768988E-2</v>
      </c>
    </row>
    <row r="24" spans="1:4">
      <c r="A24" s="829" t="s">
        <v>6</v>
      </c>
      <c r="B24" s="880">
        <v>2542</v>
      </c>
      <c r="C24" s="880">
        <v>1063009</v>
      </c>
      <c r="D24" s="879">
        <v>1.9190128271890448E-2</v>
      </c>
    </row>
    <row r="25" spans="1:4">
      <c r="A25" s="829" t="s">
        <v>7</v>
      </c>
      <c r="B25" s="880">
        <v>4963</v>
      </c>
      <c r="C25" s="880">
        <v>2033548</v>
      </c>
      <c r="D25" s="879">
        <v>3.746680039865944E-2</v>
      </c>
    </row>
    <row r="26" spans="1:4">
      <c r="A26" s="829" t="s">
        <v>23</v>
      </c>
      <c r="B26" s="881"/>
      <c r="C26" s="881"/>
      <c r="D26" s="881"/>
    </row>
    <row r="27" spans="1:4">
      <c r="A27" s="829" t="s">
        <v>5</v>
      </c>
      <c r="B27" s="880">
        <v>10334</v>
      </c>
      <c r="C27" s="880">
        <v>1724060</v>
      </c>
      <c r="D27" s="879">
        <v>7.8013684327976354E-2</v>
      </c>
    </row>
    <row r="28" spans="1:4">
      <c r="A28" s="829" t="s">
        <v>6</v>
      </c>
      <c r="B28" s="880">
        <v>10329</v>
      </c>
      <c r="C28" s="880">
        <v>1818422</v>
      </c>
      <c r="D28" s="879">
        <v>7.7975938206277115E-2</v>
      </c>
    </row>
    <row r="29" spans="1:4">
      <c r="A29" s="829" t="s">
        <v>7</v>
      </c>
      <c r="B29" s="880">
        <v>20663</v>
      </c>
      <c r="C29" s="880">
        <v>3542482</v>
      </c>
      <c r="D29" s="879">
        <v>0.1559896225342535</v>
      </c>
    </row>
    <row r="30" spans="1:4">
      <c r="A30" s="767" t="s">
        <v>48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A3" sqref="A3"/>
    </sheetView>
  </sheetViews>
  <sheetFormatPr defaultColWidth="9.109375" defaultRowHeight="14.4"/>
  <cols>
    <col min="1" max="1" width="9.109375" style="750"/>
    <col min="2" max="2" width="13" style="750" customWidth="1"/>
    <col min="3" max="3" width="12.5546875" style="750" customWidth="1"/>
    <col min="4" max="4" width="10.88671875" style="750" customWidth="1"/>
    <col min="5" max="5" width="13.5546875" style="750" customWidth="1"/>
    <col min="6" max="6" width="10.88671875" style="750" customWidth="1"/>
    <col min="7" max="7" width="14.44140625" style="750" customWidth="1"/>
    <col min="8" max="16384" width="9.109375" style="750"/>
  </cols>
  <sheetData>
    <row r="3" spans="1:7">
      <c r="A3" s="718" t="s">
        <v>502</v>
      </c>
    </row>
    <row r="4" spans="1:7">
      <c r="A4" s="719"/>
      <c r="B4" s="1229" t="s">
        <v>11</v>
      </c>
      <c r="C4" s="1229" t="s">
        <v>11</v>
      </c>
      <c r="D4" s="1229" t="s">
        <v>12</v>
      </c>
      <c r="E4" s="1229" t="s">
        <v>12</v>
      </c>
      <c r="F4" s="1229" t="s">
        <v>13</v>
      </c>
      <c r="G4" s="1229" t="s">
        <v>13</v>
      </c>
    </row>
    <row r="5" spans="1:7" s="878" customFormat="1" ht="29.25" customHeight="1">
      <c r="A5" s="829"/>
      <c r="B5" s="1125" t="s">
        <v>407</v>
      </c>
      <c r="C5" s="1125" t="s">
        <v>408</v>
      </c>
      <c r="D5" s="1125" t="s">
        <v>407</v>
      </c>
      <c r="E5" s="1125" t="s">
        <v>408</v>
      </c>
      <c r="F5" s="1125" t="s">
        <v>407</v>
      </c>
      <c r="G5" s="1125" t="s">
        <v>408</v>
      </c>
    </row>
    <row r="6" spans="1:7">
      <c r="A6" s="829" t="s">
        <v>4</v>
      </c>
      <c r="B6" s="719"/>
      <c r="C6" s="719"/>
      <c r="D6" s="719"/>
      <c r="E6" s="719"/>
      <c r="F6" s="719"/>
      <c r="G6" s="719"/>
    </row>
    <row r="7" spans="1:7">
      <c r="A7" s="829" t="s">
        <v>16</v>
      </c>
      <c r="B7" s="880">
        <v>107308</v>
      </c>
      <c r="C7" s="879">
        <v>5.7862795055337619</v>
      </c>
      <c r="D7" s="880">
        <v>99128</v>
      </c>
      <c r="E7" s="879">
        <v>5.3677872119216774</v>
      </c>
      <c r="F7" s="880">
        <v>206436</v>
      </c>
      <c r="G7" s="879">
        <v>5.5774746065175362</v>
      </c>
    </row>
    <row r="8" spans="1:7">
      <c r="A8" s="829" t="s">
        <v>17</v>
      </c>
      <c r="B8" s="880">
        <v>77431</v>
      </c>
      <c r="C8" s="879">
        <v>1.6925544958130421</v>
      </c>
      <c r="D8" s="880">
        <v>82918</v>
      </c>
      <c r="E8" s="879">
        <v>1.668253410022799</v>
      </c>
      <c r="F8" s="880">
        <v>160349</v>
      </c>
      <c r="G8" s="879">
        <v>1.6799004394797821</v>
      </c>
    </row>
    <row r="9" spans="1:7">
      <c r="A9" s="829" t="s">
        <v>18</v>
      </c>
      <c r="B9" s="880">
        <v>184739</v>
      </c>
      <c r="C9" s="879">
        <v>2.873380506759184</v>
      </c>
      <c r="D9" s="880">
        <v>182046</v>
      </c>
      <c r="E9" s="879">
        <v>2.6704442437716631</v>
      </c>
      <c r="F9" s="880">
        <v>366785</v>
      </c>
      <c r="G9" s="879">
        <v>2.7689422494906921</v>
      </c>
    </row>
    <row r="10" spans="1:7">
      <c r="A10" s="829" t="s">
        <v>19</v>
      </c>
      <c r="B10" s="881"/>
      <c r="C10" s="881"/>
      <c r="D10" s="881"/>
      <c r="E10" s="881"/>
      <c r="F10" s="881"/>
      <c r="G10" s="881"/>
    </row>
    <row r="11" spans="1:7">
      <c r="A11" s="829" t="s">
        <v>16</v>
      </c>
      <c r="B11" s="880">
        <v>58294</v>
      </c>
      <c r="C11" s="879">
        <v>7.5543535308898599</v>
      </c>
      <c r="D11" s="880">
        <v>48959</v>
      </c>
      <c r="E11" s="879">
        <v>6.5672086244663026</v>
      </c>
      <c r="F11" s="880">
        <v>107253</v>
      </c>
      <c r="G11" s="879">
        <v>7.0692896238254432</v>
      </c>
    </row>
    <row r="12" spans="1:7">
      <c r="A12" s="829" t="s">
        <v>17</v>
      </c>
      <c r="B12" s="880">
        <v>1537</v>
      </c>
      <c r="C12" s="879">
        <v>1.3111985053872599</v>
      </c>
      <c r="D12" s="880">
        <v>804</v>
      </c>
      <c r="E12" s="879">
        <v>0.72324271809725993</v>
      </c>
      <c r="F12" s="880">
        <v>2341</v>
      </c>
      <c r="G12" s="879">
        <v>1.0250145586219881</v>
      </c>
    </row>
    <row r="13" spans="1:7">
      <c r="A13" s="829" t="s">
        <v>18</v>
      </c>
      <c r="B13" s="880">
        <v>59831</v>
      </c>
      <c r="C13" s="879">
        <v>6.7310396655574074</v>
      </c>
      <c r="D13" s="880">
        <v>49763</v>
      </c>
      <c r="E13" s="879">
        <v>5.8088675609013007</v>
      </c>
      <c r="F13" s="880">
        <v>109594</v>
      </c>
      <c r="G13" s="879">
        <v>6.2784615781227169</v>
      </c>
    </row>
    <row r="14" spans="1:7">
      <c r="A14" s="829" t="s">
        <v>20</v>
      </c>
      <c r="B14" s="881"/>
      <c r="C14" s="881"/>
      <c r="D14" s="881"/>
      <c r="E14" s="881"/>
      <c r="F14" s="881"/>
      <c r="G14" s="881"/>
    </row>
    <row r="15" spans="1:7">
      <c r="A15" s="829" t="s">
        <v>16</v>
      </c>
      <c r="B15" s="880">
        <v>7999</v>
      </c>
      <c r="C15" s="879">
        <v>3.571572090032729</v>
      </c>
      <c r="D15" s="880">
        <v>7877</v>
      </c>
      <c r="E15" s="879">
        <v>3.5781287617594022</v>
      </c>
      <c r="F15" s="880">
        <v>15876</v>
      </c>
      <c r="G15" s="879">
        <v>3.574822227125956</v>
      </c>
    </row>
    <row r="16" spans="1:7">
      <c r="A16" s="829" t="s">
        <v>17</v>
      </c>
      <c r="B16" s="880">
        <v>9873</v>
      </c>
      <c r="C16" s="879">
        <v>0.8062935486716124</v>
      </c>
      <c r="D16" s="880">
        <v>11329</v>
      </c>
      <c r="E16" s="879">
        <v>0.84918608111379867</v>
      </c>
      <c r="F16" s="880">
        <v>21202</v>
      </c>
      <c r="G16" s="879">
        <v>0.82865856351518197</v>
      </c>
    </row>
    <row r="17" spans="1:7">
      <c r="A17" s="829" t="s">
        <v>18</v>
      </c>
      <c r="B17" s="880">
        <v>17872</v>
      </c>
      <c r="C17" s="879">
        <v>1.233866430092754</v>
      </c>
      <c r="D17" s="880">
        <v>19206</v>
      </c>
      <c r="E17" s="879">
        <v>1.235713311423432</v>
      </c>
      <c r="F17" s="880">
        <v>37078</v>
      </c>
      <c r="G17" s="879">
        <v>1.2348224047765031</v>
      </c>
    </row>
    <row r="18" spans="1:7">
      <c r="A18" s="829" t="s">
        <v>21</v>
      </c>
      <c r="B18" s="881"/>
      <c r="C18" s="881"/>
      <c r="D18" s="881"/>
      <c r="E18" s="881"/>
      <c r="F18" s="881"/>
      <c r="G18" s="881"/>
    </row>
    <row r="19" spans="1:7">
      <c r="A19" s="829" t="s">
        <v>16</v>
      </c>
      <c r="B19" s="880">
        <v>14021</v>
      </c>
      <c r="C19" s="879">
        <v>4.493895852897908</v>
      </c>
      <c r="D19" s="880">
        <v>15552</v>
      </c>
      <c r="E19" s="879">
        <v>4.7370440991026674</v>
      </c>
      <c r="F19" s="880">
        <v>29573</v>
      </c>
      <c r="G19" s="879">
        <v>4.6185657817265779</v>
      </c>
    </row>
    <row r="20" spans="1:7">
      <c r="A20" s="829" t="s">
        <v>17</v>
      </c>
      <c r="B20" s="880">
        <v>8839</v>
      </c>
      <c r="C20" s="879">
        <v>0.82404622639222702</v>
      </c>
      <c r="D20" s="880">
        <v>10421</v>
      </c>
      <c r="E20" s="879">
        <v>0.88049187904452975</v>
      </c>
      <c r="F20" s="880">
        <v>19260</v>
      </c>
      <c r="G20" s="879">
        <v>0.85365642855148338</v>
      </c>
    </row>
    <row r="21" spans="1:7">
      <c r="A21" s="829" t="s">
        <v>18</v>
      </c>
      <c r="B21" s="880">
        <v>22860</v>
      </c>
      <c r="C21" s="879">
        <v>1.6509766111646751</v>
      </c>
      <c r="D21" s="880">
        <v>25973</v>
      </c>
      <c r="E21" s="879">
        <v>1.7179625743047089</v>
      </c>
      <c r="F21" s="880">
        <v>48833</v>
      </c>
      <c r="G21" s="879">
        <v>1.6859406093732949</v>
      </c>
    </row>
    <row r="22" spans="1:7">
      <c r="A22" s="829" t="s">
        <v>22</v>
      </c>
      <c r="B22" s="881"/>
      <c r="C22" s="881"/>
      <c r="D22" s="881"/>
      <c r="E22" s="881"/>
      <c r="F22" s="881"/>
      <c r="G22" s="881"/>
    </row>
    <row r="23" spans="1:7">
      <c r="A23" s="829" t="s">
        <v>16</v>
      </c>
      <c r="B23" s="880">
        <v>4561</v>
      </c>
      <c r="C23" s="879">
        <v>2.6702652701587168</v>
      </c>
      <c r="D23" s="880">
        <v>4926</v>
      </c>
      <c r="E23" s="879">
        <v>2.6929510939088792</v>
      </c>
      <c r="F23" s="880">
        <v>9487</v>
      </c>
      <c r="G23" s="879">
        <v>2.6819966697669688</v>
      </c>
    </row>
    <row r="24" spans="1:7">
      <c r="A24" s="829" t="s">
        <v>17</v>
      </c>
      <c r="B24" s="880">
        <v>3428</v>
      </c>
      <c r="C24" s="879">
        <v>0.42734989459616801</v>
      </c>
      <c r="D24" s="880">
        <v>3823</v>
      </c>
      <c r="E24" s="879">
        <v>0.43313781894771192</v>
      </c>
      <c r="F24" s="880">
        <v>7251</v>
      </c>
      <c r="G24" s="879">
        <v>0.43038209097675539</v>
      </c>
    </row>
    <row r="25" spans="1:7">
      <c r="A25" s="829" t="s">
        <v>18</v>
      </c>
      <c r="B25" s="880">
        <v>7989</v>
      </c>
      <c r="C25" s="879">
        <v>0.82110261470152934</v>
      </c>
      <c r="D25" s="880">
        <v>8749</v>
      </c>
      <c r="E25" s="879">
        <v>0.82107754579555559</v>
      </c>
      <c r="F25" s="880">
        <v>16738</v>
      </c>
      <c r="G25" s="879">
        <v>0.82108951092243299</v>
      </c>
    </row>
    <row r="26" spans="1:7">
      <c r="A26" s="829" t="s">
        <v>23</v>
      </c>
      <c r="B26" s="881"/>
      <c r="C26" s="881"/>
      <c r="D26" s="881"/>
      <c r="E26" s="881"/>
      <c r="F26" s="881"/>
      <c r="G26" s="881"/>
    </row>
    <row r="27" spans="1:7">
      <c r="A27" s="829" t="s">
        <v>16</v>
      </c>
      <c r="B27" s="880">
        <v>22433</v>
      </c>
      <c r="C27" s="879">
        <v>5.9647480809267917</v>
      </c>
      <c r="D27" s="880">
        <v>21814</v>
      </c>
      <c r="E27" s="879">
        <v>5.8981943640797967</v>
      </c>
      <c r="F27" s="880">
        <v>44247</v>
      </c>
      <c r="G27" s="879">
        <v>5.9317500854632099</v>
      </c>
    </row>
    <row r="28" spans="1:7">
      <c r="A28" s="829" t="s">
        <v>17</v>
      </c>
      <c r="B28" s="880">
        <v>53754</v>
      </c>
      <c r="C28" s="879">
        <v>3.9574438949835118</v>
      </c>
      <c r="D28" s="880">
        <v>56541</v>
      </c>
      <c r="E28" s="879">
        <v>3.8755672903519001</v>
      </c>
      <c r="F28" s="880">
        <v>110295</v>
      </c>
      <c r="G28" s="879">
        <v>3.9150436069728558</v>
      </c>
    </row>
    <row r="29" spans="1:7">
      <c r="A29" s="829" t="s">
        <v>18</v>
      </c>
      <c r="B29" s="880">
        <v>76187</v>
      </c>
      <c r="C29" s="879">
        <v>4.3927158419597854</v>
      </c>
      <c r="D29" s="880">
        <v>78355</v>
      </c>
      <c r="E29" s="879">
        <v>4.2846182995935473</v>
      </c>
      <c r="F29" s="880">
        <v>154542</v>
      </c>
      <c r="G29" s="879">
        <v>4.3372357846789846</v>
      </c>
    </row>
    <row r="30" spans="1:7">
      <c r="A30" s="767" t="s">
        <v>48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A3" sqref="A3"/>
    </sheetView>
  </sheetViews>
  <sheetFormatPr defaultRowHeight="14.4"/>
  <cols>
    <col min="1" max="1" width="17.109375" customWidth="1"/>
    <col min="2" max="7" width="15.109375" customWidth="1"/>
  </cols>
  <sheetData>
    <row r="3" spans="1:7">
      <c r="A3" s="848" t="s">
        <v>503</v>
      </c>
      <c r="B3" s="849"/>
      <c r="C3" s="849"/>
      <c r="D3" s="849"/>
      <c r="E3" s="849"/>
      <c r="F3" s="849"/>
      <c r="G3" s="849"/>
    </row>
    <row r="4" spans="1:7">
      <c r="A4" s="850"/>
      <c r="B4" s="1220" t="s">
        <v>11</v>
      </c>
      <c r="C4" s="1220" t="s">
        <v>11</v>
      </c>
      <c r="D4" s="1220" t="s">
        <v>12</v>
      </c>
      <c r="E4" s="1220" t="s">
        <v>12</v>
      </c>
      <c r="F4" s="1220" t="s">
        <v>13</v>
      </c>
      <c r="G4" s="1220" t="s">
        <v>13</v>
      </c>
    </row>
    <row r="5" spans="1:7" ht="39.75" customHeight="1">
      <c r="A5" s="850"/>
      <c r="B5" s="1126" t="s">
        <v>414</v>
      </c>
      <c r="C5" s="1126" t="s">
        <v>415</v>
      </c>
      <c r="D5" s="1126" t="s">
        <v>414</v>
      </c>
      <c r="E5" s="1126" t="s">
        <v>415</v>
      </c>
      <c r="F5" s="1126" t="s">
        <v>414</v>
      </c>
      <c r="G5" s="1126" t="s">
        <v>415</v>
      </c>
    </row>
    <row r="6" spans="1:7">
      <c r="A6" s="858" t="s">
        <v>4</v>
      </c>
      <c r="B6" s="850"/>
      <c r="C6" s="850"/>
      <c r="D6" s="850"/>
      <c r="E6" s="850"/>
      <c r="F6" s="850"/>
      <c r="G6" s="850"/>
    </row>
    <row r="7" spans="1:7">
      <c r="A7" s="858" t="s">
        <v>16</v>
      </c>
      <c r="B7" s="857">
        <v>20125</v>
      </c>
      <c r="C7" s="888">
        <v>1.085183537563527</v>
      </c>
      <c r="D7" s="857">
        <v>17263</v>
      </c>
      <c r="E7" s="888">
        <v>0.9347924969675967</v>
      </c>
      <c r="F7" s="857">
        <v>37388</v>
      </c>
      <c r="G7" s="888">
        <v>1.010146585810991</v>
      </c>
    </row>
    <row r="8" spans="1:7">
      <c r="A8" s="858" t="s">
        <v>17</v>
      </c>
      <c r="B8" s="857">
        <v>13979</v>
      </c>
      <c r="C8" s="888">
        <v>0.30556520381979457</v>
      </c>
      <c r="D8" s="857">
        <v>14395</v>
      </c>
      <c r="E8" s="888">
        <v>0.28961754790610228</v>
      </c>
      <c r="F8" s="857">
        <v>28374</v>
      </c>
      <c r="G8" s="888">
        <v>0.29726094375268519</v>
      </c>
    </row>
    <row r="9" spans="1:7">
      <c r="A9" s="858" t="s">
        <v>18</v>
      </c>
      <c r="B9" s="857">
        <v>34104</v>
      </c>
      <c r="C9" s="888">
        <v>0.5304444042812575</v>
      </c>
      <c r="D9" s="857">
        <v>31658</v>
      </c>
      <c r="E9" s="888">
        <v>0.46439319660593092</v>
      </c>
      <c r="F9" s="857">
        <v>65762</v>
      </c>
      <c r="G9" s="888">
        <v>0.49645209103700227</v>
      </c>
    </row>
    <row r="10" spans="1:7">
      <c r="A10" s="858" t="s">
        <v>19</v>
      </c>
      <c r="B10" s="889"/>
      <c r="C10" s="889"/>
      <c r="D10" s="889"/>
      <c r="E10" s="889"/>
      <c r="F10" s="889"/>
      <c r="G10" s="889"/>
    </row>
    <row r="11" spans="1:7">
      <c r="A11" s="858" t="s">
        <v>16</v>
      </c>
      <c r="B11" s="857">
        <v>12386</v>
      </c>
      <c r="C11" s="888">
        <v>1.605108979202007</v>
      </c>
      <c r="D11" s="857">
        <v>9702</v>
      </c>
      <c r="E11" s="888">
        <v>1.301396231021305</v>
      </c>
      <c r="F11" s="857">
        <v>22088</v>
      </c>
      <c r="G11" s="888">
        <v>1.455870411187159</v>
      </c>
    </row>
    <row r="12" spans="1:7">
      <c r="A12" s="858" t="s">
        <v>17</v>
      </c>
      <c r="B12" s="857">
        <v>273</v>
      </c>
      <c r="C12" s="888">
        <v>0.2328934235333259</v>
      </c>
      <c r="D12" s="857">
        <v>180</v>
      </c>
      <c r="E12" s="888">
        <v>0.1619200115143119</v>
      </c>
      <c r="F12" s="857">
        <v>453</v>
      </c>
      <c r="G12" s="888">
        <v>0.19834754167268709</v>
      </c>
    </row>
    <row r="13" spans="1:7">
      <c r="A13" s="858" t="s">
        <v>18</v>
      </c>
      <c r="B13" s="857">
        <v>12659</v>
      </c>
      <c r="C13" s="888">
        <v>1.4241485371511631</v>
      </c>
      <c r="D13" s="857">
        <v>9882</v>
      </c>
      <c r="E13" s="888">
        <v>1.153532327971116</v>
      </c>
      <c r="F13" s="857">
        <v>22541</v>
      </c>
      <c r="G13" s="888">
        <v>1.2913371391906869</v>
      </c>
    </row>
    <row r="14" spans="1:7">
      <c r="A14" s="858" t="s">
        <v>20</v>
      </c>
      <c r="B14" s="889"/>
      <c r="C14" s="889"/>
      <c r="D14" s="889"/>
      <c r="E14" s="889"/>
      <c r="F14" s="889"/>
      <c r="G14" s="889"/>
    </row>
    <row r="15" spans="1:7">
      <c r="A15" s="858" t="s">
        <v>16</v>
      </c>
      <c r="B15" s="857">
        <v>1298</v>
      </c>
      <c r="C15" s="888">
        <v>0.57956001660988643</v>
      </c>
      <c r="D15" s="857">
        <v>1149</v>
      </c>
      <c r="E15" s="888">
        <v>0.52193347051689132</v>
      </c>
      <c r="F15" s="857">
        <v>2447</v>
      </c>
      <c r="G15" s="888">
        <v>0.55099458237447818</v>
      </c>
    </row>
    <row r="16" spans="1:7">
      <c r="A16" s="858" t="s">
        <v>17</v>
      </c>
      <c r="B16" s="857">
        <v>2277</v>
      </c>
      <c r="C16" s="888">
        <v>0.18595466528160251</v>
      </c>
      <c r="D16" s="857">
        <v>2279</v>
      </c>
      <c r="E16" s="888">
        <v>0.17082664655824409</v>
      </c>
      <c r="F16" s="857">
        <v>4556</v>
      </c>
      <c r="G16" s="888">
        <v>0.1780666170821229</v>
      </c>
    </row>
    <row r="17" spans="1:7">
      <c r="A17" s="858" t="s">
        <v>18</v>
      </c>
      <c r="B17" s="857">
        <v>3575</v>
      </c>
      <c r="C17" s="888">
        <v>0.24681470946629341</v>
      </c>
      <c r="D17" s="857">
        <v>3428</v>
      </c>
      <c r="E17" s="888">
        <v>0.22055738995936289</v>
      </c>
      <c r="F17" s="857">
        <v>7003</v>
      </c>
      <c r="G17" s="888">
        <v>0.2332235099155793</v>
      </c>
    </row>
    <row r="18" spans="1:7">
      <c r="A18" s="858" t="s">
        <v>21</v>
      </c>
      <c r="B18" s="889"/>
      <c r="C18" s="889"/>
      <c r="D18" s="889"/>
      <c r="E18" s="889"/>
      <c r="F18" s="889"/>
      <c r="G18" s="889"/>
    </row>
    <row r="19" spans="1:7">
      <c r="A19" s="858" t="s">
        <v>16</v>
      </c>
      <c r="B19" s="857">
        <v>2749</v>
      </c>
      <c r="C19" s="888">
        <v>0.88108691959320651</v>
      </c>
      <c r="D19" s="857">
        <v>2829</v>
      </c>
      <c r="E19" s="888">
        <v>0.86169610058908463</v>
      </c>
      <c r="F19" s="857">
        <v>5578</v>
      </c>
      <c r="G19" s="888">
        <v>0.87114462281374405</v>
      </c>
    </row>
    <row r="20" spans="1:7">
      <c r="A20" s="858" t="s">
        <v>17</v>
      </c>
      <c r="B20" s="857">
        <v>2366</v>
      </c>
      <c r="C20" s="888">
        <v>0.2205785011476421</v>
      </c>
      <c r="D20" s="857">
        <v>2648</v>
      </c>
      <c r="E20" s="888">
        <v>0.22373500582572839</v>
      </c>
      <c r="F20" s="857">
        <v>5014</v>
      </c>
      <c r="G20" s="888">
        <v>0.22223433711096249</v>
      </c>
    </row>
    <row r="21" spans="1:7">
      <c r="A21" s="858" t="s">
        <v>18</v>
      </c>
      <c r="B21" s="857">
        <v>5115</v>
      </c>
      <c r="C21" s="888">
        <v>0.36941143333802767</v>
      </c>
      <c r="D21" s="857">
        <v>5477</v>
      </c>
      <c r="E21" s="888">
        <v>0.36227162897881998</v>
      </c>
      <c r="F21" s="857">
        <v>10592</v>
      </c>
      <c r="G21" s="888">
        <v>0.36568474053369532</v>
      </c>
    </row>
    <row r="22" spans="1:7">
      <c r="A22" s="858" t="s">
        <v>22</v>
      </c>
      <c r="B22" s="889"/>
      <c r="C22" s="889"/>
      <c r="D22" s="889"/>
      <c r="E22" s="889"/>
      <c r="F22" s="889"/>
      <c r="G22" s="889"/>
    </row>
    <row r="23" spans="1:7">
      <c r="A23" s="858" t="s">
        <v>16</v>
      </c>
      <c r="B23" s="857">
        <v>884</v>
      </c>
      <c r="C23" s="888">
        <v>0.5175431920237461</v>
      </c>
      <c r="D23" s="857">
        <v>787</v>
      </c>
      <c r="E23" s="888">
        <v>0.43023802495052538</v>
      </c>
      <c r="F23" s="857">
        <v>1671</v>
      </c>
      <c r="G23" s="888">
        <v>0.47239553443455301</v>
      </c>
    </row>
    <row r="24" spans="1:7">
      <c r="A24" s="858" t="s">
        <v>17</v>
      </c>
      <c r="B24" s="857">
        <v>1537</v>
      </c>
      <c r="C24" s="888">
        <v>0.191609331386905</v>
      </c>
      <c r="D24" s="857">
        <v>1755</v>
      </c>
      <c r="E24" s="888">
        <v>0.19883779028334669</v>
      </c>
      <c r="F24" s="857">
        <v>3292</v>
      </c>
      <c r="G24" s="888">
        <v>0.1953961996270141</v>
      </c>
    </row>
    <row r="25" spans="1:7">
      <c r="A25" s="858" t="s">
        <v>18</v>
      </c>
      <c r="B25" s="857">
        <v>2421</v>
      </c>
      <c r="C25" s="888">
        <v>0.2488283177109028</v>
      </c>
      <c r="D25" s="857">
        <v>2542</v>
      </c>
      <c r="E25" s="888">
        <v>0.2385620209638018</v>
      </c>
      <c r="F25" s="857">
        <v>4963</v>
      </c>
      <c r="G25" s="888">
        <v>0.24346201712916929</v>
      </c>
    </row>
    <row r="26" spans="1:7">
      <c r="A26" s="858" t="s">
        <v>23</v>
      </c>
      <c r="B26" s="889"/>
      <c r="C26" s="889"/>
      <c r="D26" s="889"/>
      <c r="E26" s="889"/>
      <c r="F26" s="889"/>
      <c r="G26" s="889"/>
    </row>
    <row r="27" spans="1:7">
      <c r="A27" s="858" t="s">
        <v>16</v>
      </c>
      <c r="B27" s="857">
        <v>2808</v>
      </c>
      <c r="C27" s="888">
        <v>0.74662384037990603</v>
      </c>
      <c r="D27" s="857">
        <v>2796</v>
      </c>
      <c r="E27" s="888">
        <v>0.75599850747075781</v>
      </c>
      <c r="F27" s="857">
        <v>5604</v>
      </c>
      <c r="G27" s="888">
        <v>0.75127189366365699</v>
      </c>
    </row>
    <row r="28" spans="1:7">
      <c r="A28" s="858" t="s">
        <v>17</v>
      </c>
      <c r="B28" s="857">
        <v>7526</v>
      </c>
      <c r="C28" s="888">
        <v>0.55407453870681089</v>
      </c>
      <c r="D28" s="857">
        <v>7533</v>
      </c>
      <c r="E28" s="888">
        <v>0.51634474802746433</v>
      </c>
      <c r="F28" s="857">
        <v>15059</v>
      </c>
      <c r="G28" s="888">
        <v>0.53453594158759909</v>
      </c>
    </row>
    <row r="29" spans="1:7">
      <c r="A29" s="858" t="s">
        <v>18</v>
      </c>
      <c r="B29" s="857">
        <v>10334</v>
      </c>
      <c r="C29" s="888">
        <v>0.59582770696854348</v>
      </c>
      <c r="D29" s="857">
        <v>10329</v>
      </c>
      <c r="E29" s="888">
        <v>0.56481172122393919</v>
      </c>
      <c r="F29" s="857">
        <v>20663</v>
      </c>
      <c r="G29" s="888">
        <v>0.57990904102976448</v>
      </c>
    </row>
    <row r="30" spans="1:7">
      <c r="A30" s="855" t="s">
        <v>48</v>
      </c>
      <c r="B30" s="849"/>
      <c r="C30" s="849"/>
      <c r="D30" s="849"/>
      <c r="E30" s="849"/>
      <c r="F30" s="849"/>
      <c r="G30" s="849"/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8"/>
  <sheetViews>
    <sheetView workbookViewId="0">
      <selection activeCell="A3" sqref="A3"/>
    </sheetView>
  </sheetViews>
  <sheetFormatPr defaultRowHeight="14.4"/>
  <cols>
    <col min="1" max="1" width="19.33203125" customWidth="1"/>
  </cols>
  <sheetData>
    <row r="3" spans="1:7">
      <c r="A3" s="848" t="s">
        <v>504</v>
      </c>
      <c r="B3" s="849"/>
      <c r="C3" s="849"/>
      <c r="D3" s="849"/>
      <c r="E3" s="849"/>
      <c r="F3" s="849"/>
      <c r="G3" s="849"/>
    </row>
    <row r="4" spans="1:7">
      <c r="A4" s="850"/>
      <c r="B4" s="887" t="s">
        <v>4</v>
      </c>
      <c r="C4" s="887" t="s">
        <v>19</v>
      </c>
      <c r="D4" s="887" t="s">
        <v>20</v>
      </c>
      <c r="E4" s="887" t="s">
        <v>21</v>
      </c>
      <c r="F4" s="887" t="s">
        <v>22</v>
      </c>
      <c r="G4" s="887" t="s">
        <v>23</v>
      </c>
    </row>
    <row r="5" spans="1:7">
      <c r="A5" s="858" t="s">
        <v>3</v>
      </c>
      <c r="B5" s="850"/>
      <c r="C5" s="850"/>
      <c r="D5" s="850"/>
      <c r="E5" s="850"/>
      <c r="F5" s="850"/>
      <c r="G5" s="850"/>
    </row>
    <row r="6" spans="1:7">
      <c r="A6" s="858" t="s">
        <v>7</v>
      </c>
      <c r="B6" s="850"/>
      <c r="C6" s="850"/>
      <c r="D6" s="850"/>
      <c r="E6" s="850"/>
      <c r="F6" s="850"/>
      <c r="G6" s="850"/>
    </row>
    <row r="7" spans="1:7">
      <c r="A7" s="858" t="s">
        <v>221</v>
      </c>
      <c r="B7" s="888">
        <v>70.130166357470884</v>
      </c>
      <c r="C7" s="888">
        <v>60.70271948893128</v>
      </c>
      <c r="D7" s="888">
        <v>70.198486362987296</v>
      </c>
      <c r="E7" s="888">
        <v>76.13293051359517</v>
      </c>
      <c r="F7" s="888">
        <v>80.717308079790456</v>
      </c>
      <c r="G7" s="888">
        <v>74.771330397328555</v>
      </c>
    </row>
    <row r="8" spans="1:7">
      <c r="A8" s="858" t="s">
        <v>222</v>
      </c>
      <c r="B8" s="888">
        <v>6.7075210607949884</v>
      </c>
      <c r="C8" s="888">
        <v>6.7255223814382674</v>
      </c>
      <c r="D8" s="888">
        <v>8.4392403255747546</v>
      </c>
      <c r="E8" s="888">
        <v>1.57666163141994</v>
      </c>
      <c r="F8" s="888">
        <v>0.98730606488011285</v>
      </c>
      <c r="G8" s="888">
        <v>10.105018632337989</v>
      </c>
    </row>
    <row r="9" spans="1:7">
      <c r="A9" s="858" t="s">
        <v>223</v>
      </c>
      <c r="B9" s="888">
        <v>0.52157781089382926</v>
      </c>
      <c r="C9" s="888">
        <v>0.70094494476731284</v>
      </c>
      <c r="D9" s="888">
        <v>0.3141510781093817</v>
      </c>
      <c r="E9" s="888">
        <v>0.15105740181268881</v>
      </c>
      <c r="F9" s="888">
        <v>4.0298206729800522E-2</v>
      </c>
      <c r="G9" s="888">
        <v>0.70173740502347193</v>
      </c>
    </row>
    <row r="10" spans="1:7">
      <c r="A10" s="858" t="s">
        <v>224</v>
      </c>
      <c r="B10" s="888">
        <v>1.044676256804842</v>
      </c>
      <c r="C10" s="888">
        <v>2.515416352424471</v>
      </c>
      <c r="D10" s="888">
        <v>0.72825931743538486</v>
      </c>
      <c r="E10" s="888">
        <v>0.1699395770392749</v>
      </c>
      <c r="F10" s="888">
        <v>0.32238565383840417</v>
      </c>
      <c r="G10" s="888">
        <v>0.16938489086773459</v>
      </c>
    </row>
    <row r="11" spans="1:7">
      <c r="A11" s="858" t="s">
        <v>225</v>
      </c>
      <c r="B11" s="888">
        <v>3.5963018156382112</v>
      </c>
      <c r="C11" s="888">
        <v>3.9039971607293369</v>
      </c>
      <c r="D11" s="888">
        <v>2.1562187633871202</v>
      </c>
      <c r="E11" s="888">
        <v>0.98187311178247727</v>
      </c>
      <c r="F11" s="888">
        <v>9.8529115454362284</v>
      </c>
      <c r="G11" s="888">
        <v>3.586120118085466</v>
      </c>
    </row>
    <row r="12" spans="1:7">
      <c r="A12" s="858" t="s">
        <v>226</v>
      </c>
      <c r="B12" s="888">
        <v>9.4644323469480867</v>
      </c>
      <c r="C12" s="888">
        <v>7.0626857725921646</v>
      </c>
      <c r="D12" s="888">
        <v>12.52320434099672</v>
      </c>
      <c r="E12" s="888">
        <v>18.825528700906339</v>
      </c>
      <c r="F12" s="888">
        <v>4.9365303244005636</v>
      </c>
      <c r="G12" s="888">
        <v>7.3367855587281614</v>
      </c>
    </row>
    <row r="13" spans="1:7">
      <c r="A13" s="858" t="s">
        <v>227</v>
      </c>
      <c r="B13" s="888">
        <v>4.4843526656731854</v>
      </c>
      <c r="C13" s="888">
        <v>9.5825384854265554</v>
      </c>
      <c r="D13" s="888">
        <v>2.7274025417678138</v>
      </c>
      <c r="E13" s="888">
        <v>0.85913897280966767</v>
      </c>
      <c r="F13" s="888">
        <v>1.168647995164215</v>
      </c>
      <c r="G13" s="888">
        <v>2.1729661714175101</v>
      </c>
    </row>
    <row r="14" spans="1:7">
      <c r="A14" s="858" t="s">
        <v>228</v>
      </c>
      <c r="B14" s="888">
        <v>0.9853714911346978</v>
      </c>
      <c r="C14" s="888">
        <v>2.3734528193070399</v>
      </c>
      <c r="D14" s="888">
        <v>0.55690418392117658</v>
      </c>
      <c r="E14" s="888">
        <v>0.34932024169184289</v>
      </c>
      <c r="F14" s="888">
        <v>0.36268386056820467</v>
      </c>
      <c r="G14" s="888">
        <v>9.1951797899627347E-2</v>
      </c>
    </row>
    <row r="15" spans="1:7">
      <c r="A15" s="858" t="s">
        <v>229</v>
      </c>
      <c r="B15" s="888">
        <v>0.74054925336820665</v>
      </c>
      <c r="C15" s="888">
        <v>1.881016813805954</v>
      </c>
      <c r="D15" s="888">
        <v>0.15707553905469079</v>
      </c>
      <c r="E15" s="888">
        <v>0.17938066465256799</v>
      </c>
      <c r="F15" s="888">
        <v>0.40298206729800529</v>
      </c>
      <c r="G15" s="888">
        <v>6.2914388036587138E-2</v>
      </c>
    </row>
    <row r="16" spans="1:7">
      <c r="A16" s="858" t="s">
        <v>230</v>
      </c>
      <c r="B16" s="888">
        <v>2.311365226118427</v>
      </c>
      <c r="C16" s="888">
        <v>4.5250876181180963</v>
      </c>
      <c r="D16" s="888">
        <v>2.1847779523061548</v>
      </c>
      <c r="E16" s="888">
        <v>0.76472809667673713</v>
      </c>
      <c r="F16" s="888">
        <v>1.208946201894016</v>
      </c>
      <c r="G16" s="888">
        <v>0.99695107196438071</v>
      </c>
    </row>
    <row r="17" spans="1:7">
      <c r="A17" s="858" t="s">
        <v>231</v>
      </c>
      <c r="B17" s="888">
        <v>1.368571515464858E-2</v>
      </c>
      <c r="C17" s="888">
        <v>2.6618162459518209E-2</v>
      </c>
      <c r="D17" s="888">
        <v>1.4279594459517349E-2</v>
      </c>
      <c r="E17" s="888">
        <v>9.4410876132930508E-3</v>
      </c>
      <c r="F17" s="888">
        <v>9.4410876132930508E-3</v>
      </c>
      <c r="G17" s="888">
        <v>4.8395683105067026E-3</v>
      </c>
    </row>
    <row r="18" spans="1:7">
      <c r="A18" s="858" t="s">
        <v>232</v>
      </c>
      <c r="B18" s="888">
        <v>100</v>
      </c>
      <c r="C18" s="888">
        <v>100</v>
      </c>
      <c r="D18" s="888">
        <v>100</v>
      </c>
      <c r="E18" s="888">
        <v>100</v>
      </c>
      <c r="F18" s="888">
        <v>100</v>
      </c>
      <c r="G18" s="888">
        <v>100</v>
      </c>
    </row>
    <row r="19" spans="1:7">
      <c r="A19" s="858" t="s">
        <v>232</v>
      </c>
      <c r="B19" s="857">
        <v>65762</v>
      </c>
      <c r="C19" s="857">
        <v>22541</v>
      </c>
      <c r="D19" s="857">
        <v>7003</v>
      </c>
      <c r="E19" s="857">
        <v>10592</v>
      </c>
      <c r="F19" s="857">
        <v>4963</v>
      </c>
      <c r="G19" s="857">
        <v>20663</v>
      </c>
    </row>
    <row r="20" spans="1:7">
      <c r="A20" s="858" t="s">
        <v>5</v>
      </c>
      <c r="B20" s="889"/>
      <c r="C20" s="889"/>
      <c r="D20" s="889"/>
      <c r="E20" s="889"/>
      <c r="F20" s="889"/>
      <c r="G20" s="889"/>
    </row>
    <row r="21" spans="1:7">
      <c r="A21" s="858" t="s">
        <v>221</v>
      </c>
      <c r="B21" s="888">
        <v>67.851278442411441</v>
      </c>
      <c r="C21" s="888">
        <v>58.488032230033973</v>
      </c>
      <c r="D21" s="888">
        <v>68.72727272727272</v>
      </c>
      <c r="E21" s="888">
        <v>75.562072336265885</v>
      </c>
      <c r="F21" s="888">
        <v>78.727798430400668</v>
      </c>
      <c r="G21" s="888">
        <v>72.653377201470875</v>
      </c>
    </row>
    <row r="22" spans="1:7">
      <c r="A22" s="858" t="s">
        <v>222</v>
      </c>
      <c r="B22" s="888">
        <v>7.4888576120103219</v>
      </c>
      <c r="C22" s="888">
        <v>7.3307528240777309</v>
      </c>
      <c r="D22" s="888">
        <v>8.5314685314685317</v>
      </c>
      <c r="E22" s="888">
        <v>1.955034213098729</v>
      </c>
      <c r="F22" s="888">
        <v>1.486988847583643</v>
      </c>
      <c r="G22" s="888">
        <v>11.46700212889491</v>
      </c>
    </row>
    <row r="23" spans="1:7">
      <c r="A23" s="858" t="s">
        <v>223</v>
      </c>
      <c r="B23" s="888">
        <v>0.60696692470091484</v>
      </c>
      <c r="C23" s="888">
        <v>0.79785133106880479</v>
      </c>
      <c r="D23" s="888">
        <v>0.47552447552447552</v>
      </c>
      <c r="E23" s="888">
        <v>0.21505376344086019</v>
      </c>
      <c r="F23" s="888">
        <v>4.1305245766212313E-2</v>
      </c>
      <c r="G23" s="888">
        <v>0.74511321850203216</v>
      </c>
    </row>
    <row r="24" spans="1:7">
      <c r="A24" s="858" t="s">
        <v>224</v>
      </c>
      <c r="B24" s="888">
        <v>1.1347642505277971</v>
      </c>
      <c r="C24" s="888">
        <v>2.4962477288885379</v>
      </c>
      <c r="D24" s="888">
        <v>0.86713286713286719</v>
      </c>
      <c r="E24" s="888">
        <v>0.21505376344086019</v>
      </c>
      <c r="F24" s="888">
        <v>0.41305245766212312</v>
      </c>
      <c r="G24" s="888">
        <v>0.18385910586413781</v>
      </c>
    </row>
    <row r="25" spans="1:7">
      <c r="A25" s="858" t="s">
        <v>225</v>
      </c>
      <c r="B25" s="888">
        <v>3.5274454609429982</v>
      </c>
      <c r="C25" s="888">
        <v>4.0208547278616003</v>
      </c>
      <c r="D25" s="888">
        <v>2.06993006993007</v>
      </c>
      <c r="E25" s="888">
        <v>1.1925708699902251</v>
      </c>
      <c r="F25" s="888">
        <v>8.921933085501859</v>
      </c>
      <c r="G25" s="888">
        <v>3.3191407005999611</v>
      </c>
    </row>
    <row r="26" spans="1:7">
      <c r="A26" s="858" t="s">
        <v>226</v>
      </c>
      <c r="B26" s="888">
        <v>8.8787239033544445</v>
      </c>
      <c r="C26" s="888">
        <v>7.0384706532901493</v>
      </c>
      <c r="D26" s="888">
        <v>11.02097902097902</v>
      </c>
      <c r="E26" s="888">
        <v>17.673509286412511</v>
      </c>
      <c r="F26" s="888">
        <v>5.3283767038413883</v>
      </c>
      <c r="G26" s="888">
        <v>6.8705244822914651</v>
      </c>
    </row>
    <row r="27" spans="1:7">
      <c r="A27" s="858" t="s">
        <v>227</v>
      </c>
      <c r="B27" s="888">
        <v>5.4040581749941357</v>
      </c>
      <c r="C27" s="888">
        <v>10.51425863022356</v>
      </c>
      <c r="D27" s="888">
        <v>3.4685314685314692</v>
      </c>
      <c r="E27" s="888">
        <v>1.3489736070381231</v>
      </c>
      <c r="F27" s="888">
        <v>1.7761255679471291</v>
      </c>
      <c r="G27" s="888">
        <v>2.670795432552739</v>
      </c>
    </row>
    <row r="28" spans="1:7">
      <c r="A28" s="858" t="s">
        <v>228</v>
      </c>
      <c r="B28" s="888">
        <v>1.1083743842364531</v>
      </c>
      <c r="C28" s="888">
        <v>2.4251520657239909</v>
      </c>
      <c r="D28" s="888">
        <v>0.72727272727272729</v>
      </c>
      <c r="E28" s="888">
        <v>0.37145650048875861</v>
      </c>
      <c r="F28" s="888">
        <v>0.45435770342833542</v>
      </c>
      <c r="G28" s="888">
        <v>0.14515192568221411</v>
      </c>
    </row>
    <row r="29" spans="1:7">
      <c r="A29" s="858" t="s">
        <v>229</v>
      </c>
      <c r="B29" s="888">
        <v>0.73011963406052072</v>
      </c>
      <c r="C29" s="888">
        <v>1.666798325302157</v>
      </c>
      <c r="D29" s="888">
        <v>0.16783216783216781</v>
      </c>
      <c r="E29" s="888">
        <v>0.15640273704789831</v>
      </c>
      <c r="F29" s="888">
        <v>0.6195786864931847</v>
      </c>
      <c r="G29" s="888">
        <v>8.7091155409328436E-2</v>
      </c>
    </row>
    <row r="30" spans="1:7">
      <c r="A30" s="858" t="s">
        <v>230</v>
      </c>
      <c r="B30" s="888">
        <v>3.254750175932442</v>
      </c>
      <c r="C30" s="888">
        <v>5.197882929141322</v>
      </c>
      <c r="D30" s="888">
        <v>3.9160839160839158</v>
      </c>
      <c r="E30" s="888">
        <v>1.290322580645161</v>
      </c>
      <c r="F30" s="888">
        <v>2.2304832713754652</v>
      </c>
      <c r="G30" s="888">
        <v>1.8579446487323401</v>
      </c>
    </row>
    <row r="31" spans="1:7">
      <c r="A31" s="858" t="s">
        <v>231</v>
      </c>
      <c r="B31" s="888">
        <v>1.466103682852451E-2</v>
      </c>
      <c r="C31" s="888">
        <v>2.369855438818232E-2</v>
      </c>
      <c r="D31" s="888">
        <v>2.7972027972027969E-2</v>
      </c>
      <c r="E31" s="888">
        <v>1.9550342130987289E-2</v>
      </c>
      <c r="F31" s="889"/>
      <c r="G31" s="889"/>
    </row>
    <row r="32" spans="1:7">
      <c r="A32" s="858" t="s">
        <v>232</v>
      </c>
      <c r="B32" s="888">
        <v>100</v>
      </c>
      <c r="C32" s="888">
        <v>100</v>
      </c>
      <c r="D32" s="888">
        <v>100</v>
      </c>
      <c r="E32" s="888">
        <v>100</v>
      </c>
      <c r="F32" s="888">
        <v>100</v>
      </c>
      <c r="G32" s="888">
        <v>100</v>
      </c>
    </row>
    <row r="33" spans="1:7">
      <c r="A33" s="858" t="s">
        <v>232</v>
      </c>
      <c r="B33" s="857">
        <v>34104</v>
      </c>
      <c r="C33" s="857">
        <v>12659</v>
      </c>
      <c r="D33" s="857">
        <v>3575</v>
      </c>
      <c r="E33" s="857">
        <v>5115</v>
      </c>
      <c r="F33" s="857">
        <v>2421</v>
      </c>
      <c r="G33" s="857">
        <v>10334</v>
      </c>
    </row>
    <row r="34" spans="1:7">
      <c r="A34" s="858" t="s">
        <v>6</v>
      </c>
      <c r="B34" s="889"/>
      <c r="C34" s="889"/>
      <c r="D34" s="889"/>
      <c r="E34" s="889"/>
      <c r="F34" s="889"/>
      <c r="G34" s="889"/>
    </row>
    <row r="35" spans="1:7">
      <c r="A35" s="858" t="s">
        <v>221</v>
      </c>
      <c r="B35" s="888">
        <v>72.585128561501051</v>
      </c>
      <c r="C35" s="888">
        <v>63.5397692774742</v>
      </c>
      <c r="D35" s="888">
        <v>71.732788798133015</v>
      </c>
      <c r="E35" s="888">
        <v>76.666058060982294</v>
      </c>
      <c r="F35" s="888">
        <v>82.612116443745094</v>
      </c>
      <c r="G35" s="888">
        <v>76.890308839190624</v>
      </c>
    </row>
    <row r="36" spans="1:7">
      <c r="A36" s="858" t="s">
        <v>222</v>
      </c>
      <c r="B36" s="888">
        <v>5.8658159075115286</v>
      </c>
      <c r="C36" s="888">
        <v>5.9502125075895567</v>
      </c>
      <c r="D36" s="888">
        <v>8.3430571761960319</v>
      </c>
      <c r="E36" s="888">
        <v>1.223297425597955</v>
      </c>
      <c r="F36" s="888">
        <v>0.51140833988985057</v>
      </c>
      <c r="G36" s="888">
        <v>8.7423758350275929</v>
      </c>
    </row>
    <row r="37" spans="1:7">
      <c r="A37" s="858" t="s">
        <v>223</v>
      </c>
      <c r="B37" s="888">
        <v>0.42959125655442543</v>
      </c>
      <c r="C37" s="888">
        <v>0.57680631451123254</v>
      </c>
      <c r="D37" s="888">
        <v>0.14585764294049011</v>
      </c>
      <c r="E37" s="888">
        <v>9.1290852656563809E-2</v>
      </c>
      <c r="F37" s="888">
        <v>3.9339103068450038E-2</v>
      </c>
      <c r="G37" s="888">
        <v>0.65834059444283088</v>
      </c>
    </row>
    <row r="38" spans="1:7">
      <c r="A38" s="858" t="s">
        <v>224</v>
      </c>
      <c r="B38" s="888">
        <v>0.94762777181123248</v>
      </c>
      <c r="C38" s="888">
        <v>2.539971665654726</v>
      </c>
      <c r="D38" s="888">
        <v>0.58343057176196034</v>
      </c>
      <c r="E38" s="888">
        <v>0.1278071937191893</v>
      </c>
      <c r="F38" s="888">
        <v>0.2360346184107002</v>
      </c>
      <c r="G38" s="888">
        <v>0.1549036692806661</v>
      </c>
    </row>
    <row r="39" spans="1:7">
      <c r="A39" s="858" t="s">
        <v>225</v>
      </c>
      <c r="B39" s="888">
        <v>3.6704782361488411</v>
      </c>
      <c r="C39" s="888">
        <v>3.7543007488362679</v>
      </c>
      <c r="D39" s="888">
        <v>2.2462077012835469</v>
      </c>
      <c r="E39" s="888">
        <v>0.7851013328464489</v>
      </c>
      <c r="F39" s="888">
        <v>10.73957513768686</v>
      </c>
      <c r="G39" s="888">
        <v>3.8532287733565691</v>
      </c>
    </row>
    <row r="40" spans="1:7">
      <c r="A40" s="858" t="s">
        <v>226</v>
      </c>
      <c r="B40" s="888">
        <v>10.095394529029001</v>
      </c>
      <c r="C40" s="888">
        <v>7.0937057275855082</v>
      </c>
      <c r="D40" s="888">
        <v>14.089848308051341</v>
      </c>
      <c r="E40" s="888">
        <v>19.901405879130909</v>
      </c>
      <c r="F40" s="888">
        <v>4.5633359559402047</v>
      </c>
      <c r="G40" s="888">
        <v>7.8032723400135531</v>
      </c>
    </row>
    <row r="41" spans="1:7">
      <c r="A41" s="858" t="s">
        <v>227</v>
      </c>
      <c r="B41" s="888">
        <v>3.4935877187440769</v>
      </c>
      <c r="C41" s="888">
        <v>8.3889900829791539</v>
      </c>
      <c r="D41" s="888">
        <v>1.9544924154025669</v>
      </c>
      <c r="E41" s="888">
        <v>0.40167975168888082</v>
      </c>
      <c r="F41" s="888">
        <v>0.59008654602675059</v>
      </c>
      <c r="G41" s="888">
        <v>1.6748959240972019</v>
      </c>
    </row>
    <row r="42" spans="1:7">
      <c r="A42" s="858" t="s">
        <v>228</v>
      </c>
      <c r="B42" s="888">
        <v>0.85286499463010923</v>
      </c>
      <c r="C42" s="888">
        <v>2.3072252580449302</v>
      </c>
      <c r="D42" s="888">
        <v>0.37922987164527422</v>
      </c>
      <c r="E42" s="888">
        <v>0.32864706956362971</v>
      </c>
      <c r="F42" s="888">
        <v>0.27537372147915029</v>
      </c>
      <c r="G42" s="888">
        <v>3.8725917320166517E-2</v>
      </c>
    </row>
    <row r="43" spans="1:7">
      <c r="A43" s="858" t="s">
        <v>229</v>
      </c>
      <c r="B43" s="888">
        <v>0.75178469897024447</v>
      </c>
      <c r="C43" s="888">
        <v>2.1554341226472369</v>
      </c>
      <c r="D43" s="888">
        <v>0.14585764294049011</v>
      </c>
      <c r="E43" s="888">
        <v>0.20083987584444041</v>
      </c>
      <c r="F43" s="888">
        <v>0.19669551534225019</v>
      </c>
      <c r="G43" s="888">
        <v>3.8725917320166517E-2</v>
      </c>
    </row>
    <row r="44" spans="1:7">
      <c r="A44" s="858" t="s">
        <v>230</v>
      </c>
      <c r="B44" s="888">
        <v>1.295091288142018</v>
      </c>
      <c r="C44" s="888">
        <v>3.6632260675976531</v>
      </c>
      <c r="D44" s="888">
        <v>0.37922987164527422</v>
      </c>
      <c r="E44" s="888">
        <v>0.2738725579696914</v>
      </c>
      <c r="F44" s="888">
        <v>0.2360346184107002</v>
      </c>
      <c r="G44" s="888">
        <v>0.13554071062058279</v>
      </c>
    </row>
    <row r="45" spans="1:7">
      <c r="A45" s="858" t="s">
        <v>231</v>
      </c>
      <c r="B45" s="888">
        <v>1.26350369574831E-2</v>
      </c>
      <c r="C45" s="888">
        <v>3.0358227079538561E-2</v>
      </c>
      <c r="D45" s="888">
        <v>3.0358227079538561E-2</v>
      </c>
      <c r="E45" s="888">
        <v>3.0358227079538561E-2</v>
      </c>
      <c r="F45" s="888">
        <v>3.0358227079538561E-2</v>
      </c>
      <c r="G45" s="888">
        <v>9.681479330041631E-3</v>
      </c>
    </row>
    <row r="46" spans="1:7">
      <c r="A46" s="858" t="s">
        <v>232</v>
      </c>
      <c r="B46" s="888">
        <v>100</v>
      </c>
      <c r="C46" s="888">
        <v>100</v>
      </c>
      <c r="D46" s="888">
        <v>100</v>
      </c>
      <c r="E46" s="888">
        <v>100</v>
      </c>
      <c r="F46" s="888">
        <v>100</v>
      </c>
      <c r="G46" s="888">
        <v>100</v>
      </c>
    </row>
    <row r="47" spans="1:7">
      <c r="A47" s="858" t="s">
        <v>232</v>
      </c>
      <c r="B47" s="857">
        <v>31658</v>
      </c>
      <c r="C47" s="857">
        <v>9882</v>
      </c>
      <c r="D47" s="857">
        <v>3428</v>
      </c>
      <c r="E47" s="857">
        <v>5477</v>
      </c>
      <c r="F47" s="857">
        <v>2542</v>
      </c>
      <c r="G47" s="857">
        <v>10329</v>
      </c>
    </row>
    <row r="48" spans="1:7">
      <c r="A48" s="855" t="s">
        <v>48</v>
      </c>
      <c r="B48" s="849"/>
      <c r="C48" s="849"/>
      <c r="D48" s="849"/>
      <c r="E48" s="849"/>
      <c r="F48" s="849"/>
      <c r="G48" s="849"/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workbookViewId="0">
      <selection activeCell="A3" sqref="A3"/>
    </sheetView>
  </sheetViews>
  <sheetFormatPr defaultColWidth="9.109375" defaultRowHeight="14.4"/>
  <cols>
    <col min="1" max="1" width="12.5546875" style="750" customWidth="1"/>
    <col min="2" max="16384" width="9.109375" style="750"/>
  </cols>
  <sheetData>
    <row r="3" spans="1:10">
      <c r="A3" s="890" t="s">
        <v>505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9"/>
      <c r="B4" s="1222" t="s">
        <v>8</v>
      </c>
      <c r="C4" s="1222" t="s">
        <v>8</v>
      </c>
      <c r="D4" s="1222" t="s">
        <v>8</v>
      </c>
      <c r="E4" s="1222" t="s">
        <v>9</v>
      </c>
      <c r="F4" s="1222" t="s">
        <v>9</v>
      </c>
      <c r="G4" s="1222" t="s">
        <v>9</v>
      </c>
      <c r="H4" s="1222" t="s">
        <v>4</v>
      </c>
      <c r="I4" s="1222" t="s">
        <v>4</v>
      </c>
      <c r="J4" s="1222" t="s">
        <v>4</v>
      </c>
    </row>
    <row r="5" spans="1:10">
      <c r="A5" s="860"/>
      <c r="B5" s="861" t="s">
        <v>11</v>
      </c>
      <c r="C5" s="861" t="s">
        <v>12</v>
      </c>
      <c r="D5" s="861" t="s">
        <v>13</v>
      </c>
      <c r="E5" s="861" t="s">
        <v>11</v>
      </c>
      <c r="F5" s="861" t="s">
        <v>12</v>
      </c>
      <c r="G5" s="861" t="s">
        <v>13</v>
      </c>
      <c r="H5" s="861" t="s">
        <v>11</v>
      </c>
      <c r="I5" s="861" t="s">
        <v>12</v>
      </c>
      <c r="J5" s="861" t="s">
        <v>13</v>
      </c>
    </row>
    <row r="6" spans="1:10">
      <c r="A6" s="862" t="s">
        <v>3</v>
      </c>
      <c r="B6" s="863"/>
      <c r="C6" s="863"/>
      <c r="D6" s="863"/>
      <c r="E6" s="863"/>
      <c r="F6" s="863"/>
      <c r="G6" s="863"/>
      <c r="H6" s="863"/>
      <c r="I6" s="863"/>
      <c r="J6" s="863"/>
    </row>
    <row r="7" spans="1:10">
      <c r="A7" s="864" t="s">
        <v>312</v>
      </c>
      <c r="B7" s="888">
        <v>10.71598311386955</v>
      </c>
      <c r="C7" s="888">
        <v>9.0882495359535138</v>
      </c>
      <c r="D7" s="888">
        <v>9.9343619056845984</v>
      </c>
      <c r="E7" s="888">
        <v>7.0062378117291519</v>
      </c>
      <c r="F7" s="888">
        <v>6.4931619190043168</v>
      </c>
      <c r="G7" s="888">
        <v>6.7409213652719986</v>
      </c>
      <c r="H7" s="888">
        <v>9.1610821812512864</v>
      </c>
      <c r="I7" s="888">
        <v>7.9062434769234153</v>
      </c>
      <c r="J7" s="888">
        <v>8.5382677543186176</v>
      </c>
    </row>
    <row r="8" spans="1:10">
      <c r="A8" s="864" t="s">
        <v>313</v>
      </c>
      <c r="B8" s="888">
        <v>22.54559348411567</v>
      </c>
      <c r="C8" s="888">
        <v>20.85687192317004</v>
      </c>
      <c r="D8" s="888">
        <v>21.734686463051322</v>
      </c>
      <c r="E8" s="888">
        <v>15.01336673941961</v>
      </c>
      <c r="F8" s="888">
        <v>14.10429581031863</v>
      </c>
      <c r="G8" s="888">
        <v>14.543277476005461</v>
      </c>
      <c r="H8" s="888">
        <v>19.388539445051912</v>
      </c>
      <c r="I8" s="888">
        <v>17.78122013117564</v>
      </c>
      <c r="J8" s="888">
        <v>18.59077822369569</v>
      </c>
    </row>
    <row r="9" spans="1:10">
      <c r="A9" s="864" t="s">
        <v>188</v>
      </c>
      <c r="B9" s="888">
        <v>18.493667701081939</v>
      </c>
      <c r="C9" s="888">
        <v>18.080663384714711</v>
      </c>
      <c r="D9" s="888">
        <v>18.295347203720301</v>
      </c>
      <c r="E9" s="888">
        <v>29.504978626131649</v>
      </c>
      <c r="F9" s="888">
        <v>28.633107407318079</v>
      </c>
      <c r="G9" s="888">
        <v>29.0541256883423</v>
      </c>
      <c r="H9" s="888">
        <v>23.108943476707552</v>
      </c>
      <c r="I9" s="888">
        <v>22.88707249815981</v>
      </c>
      <c r="J9" s="888">
        <v>22.998822195079391</v>
      </c>
    </row>
    <row r="10" spans="1:10">
      <c r="A10" s="864" t="s">
        <v>314</v>
      </c>
      <c r="B10" s="888">
        <v>13.46137717017529</v>
      </c>
      <c r="C10" s="888">
        <v>14.182672907755631</v>
      </c>
      <c r="D10" s="888">
        <v>13.807736091263591</v>
      </c>
      <c r="E10" s="888">
        <v>9.5827252650747106</v>
      </c>
      <c r="F10" s="888">
        <v>9.3972358233435447</v>
      </c>
      <c r="G10" s="888">
        <v>9.4868069024440427</v>
      </c>
      <c r="H10" s="888">
        <v>11.83568080200067</v>
      </c>
      <c r="I10" s="888">
        <v>12.003010228184079</v>
      </c>
      <c r="J10" s="888">
        <v>11.918731460478099</v>
      </c>
    </row>
    <row r="11" spans="1:10">
      <c r="A11" s="864" t="s">
        <v>315</v>
      </c>
      <c r="B11" s="888">
        <v>6.9240590082660036</v>
      </c>
      <c r="C11" s="888">
        <v>6.9455653296747633</v>
      </c>
      <c r="D11" s="888">
        <v>6.9343861263836084</v>
      </c>
      <c r="E11" s="888">
        <v>7.7036329118828366</v>
      </c>
      <c r="F11" s="888">
        <v>8.1490146892110271</v>
      </c>
      <c r="G11" s="888">
        <v>7.9339440844657592</v>
      </c>
      <c r="H11" s="888">
        <v>7.2508092541870113</v>
      </c>
      <c r="I11" s="888">
        <v>7.4937103808927414</v>
      </c>
      <c r="J11" s="888">
        <v>7.3713684348281276</v>
      </c>
    </row>
    <row r="12" spans="1:10">
      <c r="A12" s="864" t="s">
        <v>316</v>
      </c>
      <c r="B12" s="888">
        <v>27.593726411138139</v>
      </c>
      <c r="C12" s="888">
        <v>30.83689774836575</v>
      </c>
      <c r="D12" s="888">
        <v>29.151064499721461</v>
      </c>
      <c r="E12" s="888">
        <v>30.805491340677509</v>
      </c>
      <c r="F12" s="888">
        <v>33.214742275501102</v>
      </c>
      <c r="G12" s="888">
        <v>32.051338018946183</v>
      </c>
      <c r="H12" s="888">
        <v>28.939904080373289</v>
      </c>
      <c r="I12" s="888">
        <v>31.919954297265519</v>
      </c>
      <c r="J12" s="888">
        <v>30.4189931949049</v>
      </c>
    </row>
    <row r="13" spans="1:10">
      <c r="A13" s="864" t="s">
        <v>25</v>
      </c>
      <c r="B13" s="889"/>
      <c r="C13" s="889"/>
      <c r="D13" s="889"/>
      <c r="E13" s="889"/>
      <c r="F13" s="889"/>
      <c r="G13" s="889"/>
      <c r="H13" s="889"/>
      <c r="I13" s="889"/>
      <c r="J13" s="889"/>
    </row>
    <row r="14" spans="1:10">
      <c r="A14" s="864" t="s">
        <v>317</v>
      </c>
      <c r="B14" s="888">
        <v>100</v>
      </c>
      <c r="C14" s="888">
        <v>100</v>
      </c>
      <c r="D14" s="888">
        <v>100</v>
      </c>
      <c r="E14" s="888">
        <v>100</v>
      </c>
      <c r="F14" s="888">
        <v>100</v>
      </c>
      <c r="G14" s="888">
        <v>100</v>
      </c>
      <c r="H14" s="888">
        <v>100</v>
      </c>
      <c r="I14" s="888">
        <v>100</v>
      </c>
      <c r="J14" s="888">
        <v>100</v>
      </c>
    </row>
    <row r="15" spans="1:10">
      <c r="A15" s="865" t="s">
        <v>318</v>
      </c>
      <c r="B15" s="857">
        <v>107307</v>
      </c>
      <c r="C15" s="857">
        <v>99128</v>
      </c>
      <c r="D15" s="857">
        <v>206435</v>
      </c>
      <c r="E15" s="857">
        <v>77431</v>
      </c>
      <c r="F15" s="857">
        <v>82918</v>
      </c>
      <c r="G15" s="857">
        <v>160349</v>
      </c>
      <c r="H15" s="857">
        <v>184738</v>
      </c>
      <c r="I15" s="857">
        <v>182046</v>
      </c>
      <c r="J15" s="857">
        <v>366784</v>
      </c>
    </row>
    <row r="16" spans="1:10">
      <c r="A16" s="871" t="s">
        <v>10</v>
      </c>
      <c r="B16" s="849"/>
      <c r="C16" s="849"/>
      <c r="D16" s="849"/>
      <c r="E16" s="849"/>
      <c r="F16" s="849"/>
      <c r="G16" s="849"/>
      <c r="H16" s="849"/>
      <c r="I16" s="849"/>
      <c r="J16" s="849"/>
    </row>
  </sheetData>
  <mergeCells count="3">
    <mergeCell ref="H4:J4"/>
    <mergeCell ref="B4:D4"/>
    <mergeCell ref="E4:G4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>
      <selection activeCell="A3" sqref="A3"/>
    </sheetView>
  </sheetViews>
  <sheetFormatPr defaultColWidth="9.109375" defaultRowHeight="14.4"/>
  <cols>
    <col min="1" max="16384" width="9.109375" style="750"/>
  </cols>
  <sheetData>
    <row r="3" spans="1:10">
      <c r="A3" s="890" t="s">
        <v>506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9"/>
      <c r="B4" s="1222" t="s">
        <v>8</v>
      </c>
      <c r="C4" s="1222" t="s">
        <v>8</v>
      </c>
      <c r="D4" s="1222" t="s">
        <v>8</v>
      </c>
      <c r="E4" s="1222" t="s">
        <v>9</v>
      </c>
      <c r="F4" s="1222" t="s">
        <v>9</v>
      </c>
      <c r="G4" s="1222" t="s">
        <v>9</v>
      </c>
      <c r="H4" s="1222" t="s">
        <v>4</v>
      </c>
      <c r="I4" s="1222" t="s">
        <v>4</v>
      </c>
      <c r="J4" s="1222" t="s">
        <v>4</v>
      </c>
    </row>
    <row r="5" spans="1:10">
      <c r="A5" s="860"/>
      <c r="B5" s="861" t="s">
        <v>11</v>
      </c>
      <c r="C5" s="861" t="s">
        <v>12</v>
      </c>
      <c r="D5" s="861" t="s">
        <v>13</v>
      </c>
      <c r="E5" s="861" t="s">
        <v>11</v>
      </c>
      <c r="F5" s="861" t="s">
        <v>12</v>
      </c>
      <c r="G5" s="861" t="s">
        <v>13</v>
      </c>
      <c r="H5" s="861" t="s">
        <v>11</v>
      </c>
      <c r="I5" s="861" t="s">
        <v>12</v>
      </c>
      <c r="J5" s="861" t="s">
        <v>13</v>
      </c>
    </row>
    <row r="6" spans="1:10">
      <c r="A6" s="862" t="s">
        <v>3</v>
      </c>
      <c r="B6" s="863"/>
      <c r="C6" s="863"/>
      <c r="D6" s="863"/>
      <c r="E6" s="863"/>
      <c r="F6" s="863"/>
      <c r="G6" s="863"/>
      <c r="H6" s="863"/>
      <c r="I6" s="863"/>
      <c r="J6" s="863"/>
    </row>
    <row r="7" spans="1:10">
      <c r="A7" s="864" t="s">
        <v>312</v>
      </c>
      <c r="B7" s="888">
        <v>30.096894409937889</v>
      </c>
      <c r="C7" s="888">
        <v>30.046921160864279</v>
      </c>
      <c r="D7" s="888">
        <v>30.073820477158449</v>
      </c>
      <c r="E7" s="888">
        <v>26.37527720151656</v>
      </c>
      <c r="F7" s="888">
        <v>26.37721431052449</v>
      </c>
      <c r="G7" s="888">
        <v>26.376259956298021</v>
      </c>
      <c r="H7" s="888">
        <v>28.571428571428569</v>
      </c>
      <c r="I7" s="888">
        <v>28.37829300650704</v>
      </c>
      <c r="J7" s="888">
        <v>28.478452601806509</v>
      </c>
    </row>
    <row r="8" spans="1:10">
      <c r="A8" s="864" t="s">
        <v>416</v>
      </c>
      <c r="B8" s="888">
        <v>44.874534161490679</v>
      </c>
      <c r="C8" s="888">
        <v>44.795226785610843</v>
      </c>
      <c r="D8" s="888">
        <v>44.837915908847762</v>
      </c>
      <c r="E8" s="888">
        <v>42.556692181128838</v>
      </c>
      <c r="F8" s="888">
        <v>43.035776311219173</v>
      </c>
      <c r="G8" s="888">
        <v>42.799746246563757</v>
      </c>
      <c r="H8" s="888">
        <v>43.924466338259442</v>
      </c>
      <c r="I8" s="888">
        <v>43.995198685956147</v>
      </c>
      <c r="J8" s="888">
        <v>43.958517076731241</v>
      </c>
    </row>
    <row r="9" spans="1:10">
      <c r="A9" s="864" t="s">
        <v>417</v>
      </c>
      <c r="B9" s="888">
        <v>25.028571428571428</v>
      </c>
      <c r="C9" s="888">
        <v>25.157852053524881</v>
      </c>
      <c r="D9" s="888">
        <v>25.088263613993799</v>
      </c>
      <c r="E9" s="888">
        <v>31.068030617354601</v>
      </c>
      <c r="F9" s="888">
        <v>30.58700937825634</v>
      </c>
      <c r="G9" s="888">
        <v>30.823993797138229</v>
      </c>
      <c r="H9" s="888">
        <v>27.504105090311992</v>
      </c>
      <c r="I9" s="888">
        <v>27.626508307536799</v>
      </c>
      <c r="J9" s="888">
        <v>27.56303032146225</v>
      </c>
    </row>
    <row r="10" spans="1:10">
      <c r="A10" s="864" t="s">
        <v>317</v>
      </c>
      <c r="B10" s="888">
        <v>100</v>
      </c>
      <c r="C10" s="888">
        <v>100</v>
      </c>
      <c r="D10" s="888">
        <v>100</v>
      </c>
      <c r="E10" s="888">
        <v>100</v>
      </c>
      <c r="F10" s="888">
        <v>100</v>
      </c>
      <c r="G10" s="888">
        <v>100</v>
      </c>
      <c r="H10" s="888">
        <v>100</v>
      </c>
      <c r="I10" s="888">
        <v>100</v>
      </c>
      <c r="J10" s="888">
        <v>100</v>
      </c>
    </row>
    <row r="11" spans="1:10">
      <c r="A11" s="865" t="s">
        <v>318</v>
      </c>
      <c r="B11" s="857">
        <v>20125</v>
      </c>
      <c r="C11" s="857">
        <v>17263</v>
      </c>
      <c r="D11" s="857">
        <v>37388</v>
      </c>
      <c r="E11" s="857">
        <v>13979</v>
      </c>
      <c r="F11" s="857">
        <v>14395</v>
      </c>
      <c r="G11" s="857">
        <v>28374</v>
      </c>
      <c r="H11" s="857">
        <v>34104</v>
      </c>
      <c r="I11" s="857">
        <v>31658</v>
      </c>
      <c r="J11" s="857">
        <v>65762</v>
      </c>
    </row>
    <row r="12" spans="1:10">
      <c r="A12" s="871" t="s">
        <v>10</v>
      </c>
      <c r="B12" s="849"/>
      <c r="C12" s="849"/>
      <c r="D12" s="849"/>
      <c r="E12" s="849"/>
      <c r="F12" s="849"/>
      <c r="G12" s="849"/>
      <c r="H12" s="849"/>
      <c r="I12" s="849"/>
      <c r="J12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workbookViewId="0">
      <selection activeCell="A3" sqref="A3"/>
    </sheetView>
  </sheetViews>
  <sheetFormatPr defaultColWidth="9.109375" defaultRowHeight="14.4"/>
  <cols>
    <col min="1" max="16384" width="9.109375" style="750"/>
  </cols>
  <sheetData>
    <row r="3" spans="1:10">
      <c r="A3" s="848" t="s">
        <v>507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0"/>
      <c r="B4" s="887" t="s">
        <v>319</v>
      </c>
      <c r="C4" s="887" t="s">
        <v>320</v>
      </c>
      <c r="D4" s="887" t="s">
        <v>321</v>
      </c>
      <c r="E4" s="887" t="s">
        <v>322</v>
      </c>
      <c r="F4" s="887" t="s">
        <v>323</v>
      </c>
      <c r="G4" s="887" t="s">
        <v>324</v>
      </c>
      <c r="H4" s="887" t="s">
        <v>418</v>
      </c>
      <c r="I4" s="887" t="s">
        <v>25</v>
      </c>
      <c r="J4" s="887" t="s">
        <v>247</v>
      </c>
    </row>
    <row r="5" spans="1:10">
      <c r="A5" s="850"/>
      <c r="B5" s="887" t="s">
        <v>3</v>
      </c>
      <c r="C5" s="887" t="s">
        <v>3</v>
      </c>
      <c r="D5" s="887" t="s">
        <v>3</v>
      </c>
      <c r="E5" s="887" t="s">
        <v>3</v>
      </c>
      <c r="F5" s="887" t="s">
        <v>3</v>
      </c>
      <c r="G5" s="887" t="s">
        <v>3</v>
      </c>
      <c r="H5" s="887" t="s">
        <v>3</v>
      </c>
      <c r="I5" s="887" t="s">
        <v>3</v>
      </c>
      <c r="J5" s="887" t="s">
        <v>25</v>
      </c>
    </row>
    <row r="6" spans="1:10">
      <c r="A6" s="858" t="s">
        <v>4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0">
      <c r="A7" s="858" t="s">
        <v>16</v>
      </c>
      <c r="B7" s="888">
        <v>9.9343619056845984</v>
      </c>
      <c r="C7" s="888">
        <v>21.734686463051322</v>
      </c>
      <c r="D7" s="888">
        <v>18.295347203720301</v>
      </c>
      <c r="E7" s="888">
        <v>13.807736091263591</v>
      </c>
      <c r="F7" s="888">
        <v>6.9343861263836084</v>
      </c>
      <c r="G7" s="888">
        <v>29.151064499721461</v>
      </c>
      <c r="H7" s="888">
        <v>0.14241771017511559</v>
      </c>
      <c r="I7" s="888">
        <v>100</v>
      </c>
      <c r="J7" s="857">
        <v>206435</v>
      </c>
    </row>
    <row r="8" spans="1:10">
      <c r="A8" s="858" t="s">
        <v>17</v>
      </c>
      <c r="B8" s="888">
        <v>6.7409213652719986</v>
      </c>
      <c r="C8" s="888">
        <v>14.543277476005461</v>
      </c>
      <c r="D8" s="888">
        <v>29.0541256883423</v>
      </c>
      <c r="E8" s="888">
        <v>9.4868069024440427</v>
      </c>
      <c r="F8" s="888">
        <v>7.9339440844657592</v>
      </c>
      <c r="G8" s="888">
        <v>32.051338018946183</v>
      </c>
      <c r="H8" s="888">
        <v>0.18958646452425651</v>
      </c>
      <c r="I8" s="888">
        <v>100</v>
      </c>
      <c r="J8" s="857">
        <v>160349</v>
      </c>
    </row>
    <row r="9" spans="1:10">
      <c r="A9" s="858" t="s">
        <v>18</v>
      </c>
      <c r="B9" s="888">
        <v>8.5382677543186176</v>
      </c>
      <c r="C9" s="888">
        <v>18.59077822369569</v>
      </c>
      <c r="D9" s="888">
        <v>22.998822195079391</v>
      </c>
      <c r="E9" s="888">
        <v>11.918731460478099</v>
      </c>
      <c r="F9" s="888">
        <v>7.3713684348281276</v>
      </c>
      <c r="G9" s="888">
        <v>30.4189931949049</v>
      </c>
      <c r="H9" s="888">
        <v>0.16303873669516661</v>
      </c>
      <c r="I9" s="888">
        <v>100</v>
      </c>
      <c r="J9" s="857">
        <v>366784</v>
      </c>
    </row>
    <row r="10" spans="1:10">
      <c r="A10" s="858" t="s">
        <v>19</v>
      </c>
      <c r="B10" s="889"/>
      <c r="C10" s="889"/>
      <c r="D10" s="889"/>
      <c r="E10" s="889"/>
      <c r="F10" s="889"/>
      <c r="G10" s="889"/>
      <c r="H10" s="889"/>
      <c r="I10" s="889"/>
      <c r="J10" s="889"/>
    </row>
    <row r="11" spans="1:10">
      <c r="A11" s="858" t="s">
        <v>16</v>
      </c>
      <c r="B11" s="888">
        <v>10.36064595532018</v>
      </c>
      <c r="C11" s="888">
        <v>25.00466191772648</v>
      </c>
      <c r="D11" s="888">
        <v>21.354380337895801</v>
      </c>
      <c r="E11" s="888">
        <v>12.08742028120688</v>
      </c>
      <c r="F11" s="888">
        <v>7.6259650169693796</v>
      </c>
      <c r="G11" s="888">
        <v>23.459702383172338</v>
      </c>
      <c r="H11" s="888">
        <v>0.10722410770894721</v>
      </c>
      <c r="I11" s="888">
        <v>100</v>
      </c>
      <c r="J11" s="857">
        <v>107252</v>
      </c>
    </row>
    <row r="12" spans="1:10">
      <c r="A12" s="858" t="s">
        <v>17</v>
      </c>
      <c r="B12" s="888">
        <v>14.9508756941478</v>
      </c>
      <c r="C12" s="888">
        <v>31.18325501922256</v>
      </c>
      <c r="D12" s="888">
        <v>16.574113626655279</v>
      </c>
      <c r="E12" s="888">
        <v>8.7996582656984188</v>
      </c>
      <c r="F12" s="888">
        <v>5.211448099102947</v>
      </c>
      <c r="G12" s="888">
        <v>23.152498932080309</v>
      </c>
      <c r="H12" s="888">
        <v>0.1281503630926954</v>
      </c>
      <c r="I12" s="888">
        <v>100</v>
      </c>
      <c r="J12" s="857">
        <v>2341</v>
      </c>
    </row>
    <row r="13" spans="1:10">
      <c r="A13" s="858" t="s">
        <v>18</v>
      </c>
      <c r="B13" s="888">
        <v>10.458697179564391</v>
      </c>
      <c r="C13" s="888">
        <v>25.136641938809959</v>
      </c>
      <c r="D13" s="888">
        <v>21.25226976175486</v>
      </c>
      <c r="E13" s="888">
        <v>12.0171908789795</v>
      </c>
      <c r="F13" s="888">
        <v>7.5743888752018833</v>
      </c>
      <c r="G13" s="888">
        <v>23.453140255308281</v>
      </c>
      <c r="H13" s="888">
        <v>0.1076711103811375</v>
      </c>
      <c r="I13" s="888">
        <v>100</v>
      </c>
      <c r="J13" s="857">
        <v>109593</v>
      </c>
    </row>
    <row r="14" spans="1:10">
      <c r="A14" s="858" t="s">
        <v>20</v>
      </c>
      <c r="B14" s="889"/>
      <c r="C14" s="889"/>
      <c r="D14" s="889"/>
      <c r="E14" s="889"/>
      <c r="F14" s="889"/>
      <c r="G14" s="889"/>
      <c r="H14" s="889"/>
      <c r="I14" s="889"/>
      <c r="J14" s="889"/>
    </row>
    <row r="15" spans="1:10">
      <c r="A15" s="858" t="s">
        <v>16</v>
      </c>
      <c r="B15" s="888">
        <v>8.9002267573696141</v>
      </c>
      <c r="C15" s="888">
        <v>14.44318468127992</v>
      </c>
      <c r="D15" s="888">
        <v>12.96296296296296</v>
      </c>
      <c r="E15" s="888">
        <v>45.256991685563108</v>
      </c>
      <c r="F15" s="888">
        <v>4.1068279163517261</v>
      </c>
      <c r="G15" s="888">
        <v>14.27941546989166</v>
      </c>
      <c r="H15" s="888">
        <v>5.0390526581002779E-2</v>
      </c>
      <c r="I15" s="888">
        <v>100</v>
      </c>
      <c r="J15" s="857">
        <v>15876</v>
      </c>
    </row>
    <row r="16" spans="1:10">
      <c r="A16" s="858" t="s">
        <v>17</v>
      </c>
      <c r="B16" s="888">
        <v>5.4994811810206583</v>
      </c>
      <c r="C16" s="888">
        <v>12.62145080652769</v>
      </c>
      <c r="D16" s="888">
        <v>40.038675596641824</v>
      </c>
      <c r="E16" s="888">
        <v>12.347891708329399</v>
      </c>
      <c r="F16" s="888">
        <v>7.3577964342986508</v>
      </c>
      <c r="G16" s="888">
        <v>22.078105839071789</v>
      </c>
      <c r="H16" s="888">
        <v>5.6598434109989618E-2</v>
      </c>
      <c r="I16" s="888">
        <v>100</v>
      </c>
      <c r="J16" s="857">
        <v>21202</v>
      </c>
    </row>
    <row r="17" spans="1:10">
      <c r="A17" s="858" t="s">
        <v>18</v>
      </c>
      <c r="B17" s="888">
        <v>6.9556070985490051</v>
      </c>
      <c r="C17" s="888">
        <v>13.401477965370299</v>
      </c>
      <c r="D17" s="888">
        <v>28.44543934408544</v>
      </c>
      <c r="E17" s="888">
        <v>26.438858622363661</v>
      </c>
      <c r="F17" s="888">
        <v>5.9658018231835586</v>
      </c>
      <c r="G17" s="888">
        <v>18.73887480446626</v>
      </c>
      <c r="H17" s="888">
        <v>5.3940341981768163E-2</v>
      </c>
      <c r="I17" s="888">
        <v>100</v>
      </c>
      <c r="J17" s="857">
        <v>37078</v>
      </c>
    </row>
    <row r="18" spans="1:10">
      <c r="A18" s="858" t="s">
        <v>21</v>
      </c>
      <c r="B18" s="889"/>
      <c r="C18" s="889"/>
      <c r="D18" s="889"/>
      <c r="E18" s="889"/>
      <c r="F18" s="889"/>
      <c r="G18" s="889"/>
      <c r="H18" s="889"/>
      <c r="I18" s="889"/>
      <c r="J18" s="889"/>
    </row>
    <row r="19" spans="1:10">
      <c r="A19" s="858" t="s">
        <v>16</v>
      </c>
      <c r="B19" s="888">
        <v>7.5474250160619487</v>
      </c>
      <c r="C19" s="888">
        <v>13.68139857302269</v>
      </c>
      <c r="D19" s="888">
        <v>11.51388090487945</v>
      </c>
      <c r="E19" s="888">
        <v>9.4478071213607002</v>
      </c>
      <c r="F19" s="888">
        <v>6.6614817570080822</v>
      </c>
      <c r="G19" s="888">
        <v>50.958644709701417</v>
      </c>
      <c r="H19" s="888">
        <v>0.189361917965712</v>
      </c>
      <c r="I19" s="888">
        <v>100</v>
      </c>
      <c r="J19" s="857">
        <v>29573</v>
      </c>
    </row>
    <row r="20" spans="1:10">
      <c r="A20" s="858" t="s">
        <v>17</v>
      </c>
      <c r="B20" s="888">
        <v>5.2180685358255454</v>
      </c>
      <c r="C20" s="888">
        <v>15.342679127725861</v>
      </c>
      <c r="D20" s="888">
        <v>11.94184839044652</v>
      </c>
      <c r="E20" s="888">
        <v>11.339563862928349</v>
      </c>
      <c r="F20" s="888">
        <v>5.6178608515057116</v>
      </c>
      <c r="G20" s="888">
        <v>50.259605399792321</v>
      </c>
      <c r="H20" s="888">
        <v>0.28037383177570091</v>
      </c>
      <c r="I20" s="888">
        <v>100</v>
      </c>
      <c r="J20" s="857">
        <v>19260</v>
      </c>
    </row>
    <row r="21" spans="1:10">
      <c r="A21" s="858" t="s">
        <v>18</v>
      </c>
      <c r="B21" s="888">
        <v>6.6287141891753523</v>
      </c>
      <c r="C21" s="888">
        <v>14.33661663219544</v>
      </c>
      <c r="D21" s="888">
        <v>11.68267360186759</v>
      </c>
      <c r="E21" s="888">
        <v>10.193926238404361</v>
      </c>
      <c r="F21" s="888">
        <v>6.2498720127782441</v>
      </c>
      <c r="G21" s="888">
        <v>50.68293981528884</v>
      </c>
      <c r="H21" s="888">
        <v>0.2252575102901726</v>
      </c>
      <c r="I21" s="888">
        <v>100</v>
      </c>
      <c r="J21" s="857">
        <v>48833</v>
      </c>
    </row>
    <row r="22" spans="1:10">
      <c r="A22" s="858" t="s">
        <v>22</v>
      </c>
      <c r="B22" s="889"/>
      <c r="C22" s="889"/>
      <c r="D22" s="889"/>
      <c r="E22" s="889"/>
      <c r="F22" s="889"/>
      <c r="G22" s="889"/>
      <c r="H22" s="889"/>
      <c r="I22" s="889"/>
      <c r="J22" s="889"/>
    </row>
    <row r="23" spans="1:10">
      <c r="A23" s="858" t="s">
        <v>16</v>
      </c>
      <c r="B23" s="888">
        <v>11.91103615473806</v>
      </c>
      <c r="C23" s="888">
        <v>22.346368715083798</v>
      </c>
      <c r="D23" s="888">
        <v>15.41056182143986</v>
      </c>
      <c r="E23" s="888">
        <v>10.70939179930431</v>
      </c>
      <c r="F23" s="888">
        <v>5.8817328976494148</v>
      </c>
      <c r="G23" s="888">
        <v>33.456308632866033</v>
      </c>
      <c r="H23" s="888">
        <v>0.28459997891852012</v>
      </c>
      <c r="I23" s="888">
        <v>100</v>
      </c>
      <c r="J23" s="857">
        <v>9487</v>
      </c>
    </row>
    <row r="24" spans="1:10">
      <c r="A24" s="858" t="s">
        <v>17</v>
      </c>
      <c r="B24" s="888">
        <v>12.674113915322019</v>
      </c>
      <c r="C24" s="888">
        <v>24.617294166321891</v>
      </c>
      <c r="D24" s="888">
        <v>20.673010619224939</v>
      </c>
      <c r="E24" s="888">
        <v>11.708729830368229</v>
      </c>
      <c r="F24" s="888">
        <v>3.778789132533444</v>
      </c>
      <c r="G24" s="888">
        <v>26.354985519238731</v>
      </c>
      <c r="H24" s="888">
        <v>0.1930768169907599</v>
      </c>
      <c r="I24" s="888">
        <v>100</v>
      </c>
      <c r="J24" s="857">
        <v>7251</v>
      </c>
    </row>
    <row r="25" spans="1:10">
      <c r="A25" s="858" t="s">
        <v>18</v>
      </c>
      <c r="B25" s="888">
        <v>12.24160592663401</v>
      </c>
      <c r="C25" s="888">
        <v>23.330146970964272</v>
      </c>
      <c r="D25" s="888">
        <v>17.69028557772733</v>
      </c>
      <c r="E25" s="888">
        <v>11.14231090930816</v>
      </c>
      <c r="F25" s="888">
        <v>4.9707252957342574</v>
      </c>
      <c r="G25" s="888">
        <v>30.379973712510459</v>
      </c>
      <c r="H25" s="888">
        <v>0.24495160712151989</v>
      </c>
      <c r="I25" s="888">
        <v>100</v>
      </c>
      <c r="J25" s="857">
        <v>16738</v>
      </c>
    </row>
    <row r="26" spans="1:10">
      <c r="A26" s="858" t="s">
        <v>23</v>
      </c>
      <c r="B26" s="889"/>
      <c r="C26" s="889"/>
      <c r="D26" s="889"/>
      <c r="E26" s="889"/>
      <c r="F26" s="889"/>
      <c r="G26" s="889"/>
      <c r="H26" s="889"/>
      <c r="I26" s="889"/>
      <c r="J26" s="889"/>
    </row>
    <row r="27" spans="1:10">
      <c r="A27" s="858" t="s">
        <v>16</v>
      </c>
      <c r="B27" s="888">
        <v>10.443645896896969</v>
      </c>
      <c r="C27" s="888">
        <v>21.676045833615841</v>
      </c>
      <c r="D27" s="888">
        <v>17.944719416005601</v>
      </c>
      <c r="E27" s="888">
        <v>10.271882839514539</v>
      </c>
      <c r="F27" s="888">
        <v>6.6806789160847062</v>
      </c>
      <c r="G27" s="888">
        <v>32.784143557755328</v>
      </c>
      <c r="H27" s="888">
        <v>0.19888354012701431</v>
      </c>
      <c r="I27" s="888">
        <v>100</v>
      </c>
      <c r="J27" s="857">
        <v>44247</v>
      </c>
    </row>
    <row r="28" spans="1:10">
      <c r="A28" s="858" t="s">
        <v>17</v>
      </c>
      <c r="B28" s="888">
        <v>6.6811732172809277</v>
      </c>
      <c r="C28" s="888">
        <v>13.75764993880049</v>
      </c>
      <c r="D28" s="888">
        <v>30.746634026927779</v>
      </c>
      <c r="E28" s="888">
        <v>8.4817988122761694</v>
      </c>
      <c r="F28" s="888">
        <v>8.7800897592819247</v>
      </c>
      <c r="G28" s="888">
        <v>31.35228251507322</v>
      </c>
      <c r="H28" s="888">
        <v>0.20037173035949049</v>
      </c>
      <c r="I28" s="888">
        <v>100</v>
      </c>
      <c r="J28" s="857">
        <v>110295</v>
      </c>
    </row>
    <row r="29" spans="1:10">
      <c r="A29" s="858" t="s">
        <v>18</v>
      </c>
      <c r="B29" s="888">
        <v>7.7584087173713288</v>
      </c>
      <c r="C29" s="888">
        <v>16.024769965446289</v>
      </c>
      <c r="D29" s="888">
        <v>27.081311229309829</v>
      </c>
      <c r="E29" s="888">
        <v>8.9943186965355686</v>
      </c>
      <c r="F29" s="888">
        <v>8.179006354259684</v>
      </c>
      <c r="G29" s="888">
        <v>31.76223939123345</v>
      </c>
      <c r="H29" s="888">
        <v>0.1999456458438483</v>
      </c>
      <c r="I29" s="888">
        <v>100</v>
      </c>
      <c r="J29" s="857">
        <v>154542</v>
      </c>
    </row>
    <row r="30" spans="1:10">
      <c r="A30" s="871" t="s">
        <v>10</v>
      </c>
      <c r="B30" s="849"/>
      <c r="C30" s="849"/>
      <c r="D30" s="849"/>
      <c r="E30" s="849"/>
      <c r="F30" s="849"/>
      <c r="G30" s="849"/>
      <c r="H30" s="849"/>
      <c r="I30" s="849"/>
      <c r="J30" s="849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A3" sqref="A3"/>
    </sheetView>
  </sheetViews>
  <sheetFormatPr defaultColWidth="9.109375" defaultRowHeight="14.4"/>
  <cols>
    <col min="1" max="1" width="18.33203125" style="750" customWidth="1"/>
    <col min="2" max="16384" width="9.109375" style="750"/>
  </cols>
  <sheetData>
    <row r="3" spans="1:6">
      <c r="A3" s="848" t="s">
        <v>508</v>
      </c>
      <c r="B3" s="849"/>
      <c r="C3" s="849"/>
      <c r="D3" s="849"/>
      <c r="E3" s="849"/>
      <c r="F3" s="849"/>
    </row>
    <row r="4" spans="1:6">
      <c r="A4" s="850"/>
      <c r="B4" s="887" t="s">
        <v>319</v>
      </c>
      <c r="C4" s="887" t="s">
        <v>419</v>
      </c>
      <c r="D4" s="887" t="s">
        <v>420</v>
      </c>
      <c r="E4" s="887" t="s">
        <v>25</v>
      </c>
      <c r="F4" s="887" t="s">
        <v>247</v>
      </c>
    </row>
    <row r="5" spans="1:6">
      <c r="A5" s="850"/>
      <c r="B5" s="887" t="s">
        <v>3</v>
      </c>
      <c r="C5" s="887" t="s">
        <v>3</v>
      </c>
      <c r="D5" s="887" t="s">
        <v>3</v>
      </c>
      <c r="E5" s="887" t="s">
        <v>3</v>
      </c>
      <c r="F5" s="887" t="s">
        <v>25</v>
      </c>
    </row>
    <row r="6" spans="1:6">
      <c r="A6" s="858" t="s">
        <v>4</v>
      </c>
      <c r="B6" s="850"/>
      <c r="C6" s="863"/>
      <c r="D6" s="863"/>
      <c r="E6" s="863"/>
      <c r="F6" s="863"/>
    </row>
    <row r="7" spans="1:6">
      <c r="A7" s="858" t="s">
        <v>16</v>
      </c>
      <c r="B7" s="888">
        <v>30.073820477158449</v>
      </c>
      <c r="C7" s="891">
        <v>44.837915908847762</v>
      </c>
      <c r="D7" s="888">
        <v>25.088263613993799</v>
      </c>
      <c r="E7" s="888">
        <v>100</v>
      </c>
      <c r="F7" s="857">
        <v>37388</v>
      </c>
    </row>
    <row r="8" spans="1:6">
      <c r="A8" s="858" t="s">
        <v>17</v>
      </c>
      <c r="B8" s="888">
        <v>26.376259956298021</v>
      </c>
      <c r="C8" s="891">
        <v>42.799746246563757</v>
      </c>
      <c r="D8" s="888">
        <v>30.823993797138229</v>
      </c>
      <c r="E8" s="888">
        <v>100</v>
      </c>
      <c r="F8" s="857">
        <v>28374</v>
      </c>
    </row>
    <row r="9" spans="1:6">
      <c r="A9" s="858" t="s">
        <v>18</v>
      </c>
      <c r="B9" s="888">
        <v>28.478452601806509</v>
      </c>
      <c r="C9" s="891">
        <v>43.958517076731241</v>
      </c>
      <c r="D9" s="888">
        <v>27.56303032146225</v>
      </c>
      <c r="E9" s="888">
        <v>100</v>
      </c>
      <c r="F9" s="857">
        <v>65762</v>
      </c>
    </row>
    <row r="10" spans="1:6">
      <c r="A10" s="858" t="s">
        <v>19</v>
      </c>
      <c r="B10" s="889"/>
      <c r="C10" s="892"/>
      <c r="D10" s="889"/>
      <c r="E10" s="889"/>
      <c r="F10" s="889"/>
    </row>
    <row r="11" spans="1:6">
      <c r="A11" s="858" t="s">
        <v>16</v>
      </c>
      <c r="B11" s="888">
        <v>28.603766751177108</v>
      </c>
      <c r="C11" s="891">
        <v>46.971206084751913</v>
      </c>
      <c r="D11" s="888">
        <v>24.42502716407099</v>
      </c>
      <c r="E11" s="888">
        <v>100</v>
      </c>
      <c r="F11" s="857">
        <v>22088</v>
      </c>
    </row>
    <row r="12" spans="1:6">
      <c r="A12" s="858" t="s">
        <v>17</v>
      </c>
      <c r="B12" s="888">
        <v>29.359823399558501</v>
      </c>
      <c r="C12" s="891">
        <v>43.70860927152318</v>
      </c>
      <c r="D12" s="888">
        <v>26.93156732891832</v>
      </c>
      <c r="E12" s="888">
        <v>100</v>
      </c>
      <c r="F12" s="857">
        <v>453</v>
      </c>
    </row>
    <row r="13" spans="1:6">
      <c r="A13" s="858" t="s">
        <v>18</v>
      </c>
      <c r="B13" s="888">
        <v>28.618961004391991</v>
      </c>
      <c r="C13" s="891">
        <v>46.905638614081013</v>
      </c>
      <c r="D13" s="888">
        <v>24.475400381526999</v>
      </c>
      <c r="E13" s="888">
        <v>100</v>
      </c>
      <c r="F13" s="857">
        <v>22541</v>
      </c>
    </row>
    <row r="14" spans="1:6">
      <c r="A14" s="858" t="s">
        <v>20</v>
      </c>
      <c r="B14" s="889"/>
      <c r="C14" s="892"/>
      <c r="D14" s="889"/>
      <c r="E14" s="889"/>
      <c r="F14" s="889"/>
    </row>
    <row r="15" spans="1:6">
      <c r="A15" s="858" t="s">
        <v>16</v>
      </c>
      <c r="B15" s="888">
        <v>38.291785860237027</v>
      </c>
      <c r="C15" s="891">
        <v>39.926440539436037</v>
      </c>
      <c r="D15" s="888">
        <v>21.781773600326929</v>
      </c>
      <c r="E15" s="888">
        <v>100</v>
      </c>
      <c r="F15" s="857">
        <v>2447</v>
      </c>
    </row>
    <row r="16" spans="1:6">
      <c r="A16" s="858" t="s">
        <v>17</v>
      </c>
      <c r="B16" s="888">
        <v>26.690079016681299</v>
      </c>
      <c r="C16" s="891">
        <v>43.78841088674276</v>
      </c>
      <c r="D16" s="888">
        <v>29.521510096575941</v>
      </c>
      <c r="E16" s="888">
        <v>100</v>
      </c>
      <c r="F16" s="857">
        <v>4556</v>
      </c>
    </row>
    <row r="17" spans="1:6">
      <c r="A17" s="858" t="s">
        <v>18</v>
      </c>
      <c r="B17" s="888">
        <v>30.743966871340859</v>
      </c>
      <c r="C17" s="891">
        <v>42.438954733685563</v>
      </c>
      <c r="D17" s="888">
        <v>26.817078394973581</v>
      </c>
      <c r="E17" s="888">
        <v>100</v>
      </c>
      <c r="F17" s="857">
        <v>7003</v>
      </c>
    </row>
    <row r="18" spans="1:6">
      <c r="A18" s="858" t="s">
        <v>21</v>
      </c>
      <c r="B18" s="889"/>
      <c r="C18" s="892"/>
      <c r="D18" s="889"/>
      <c r="E18" s="889"/>
      <c r="F18" s="889"/>
    </row>
    <row r="19" spans="1:6">
      <c r="A19" s="858" t="s">
        <v>16</v>
      </c>
      <c r="B19" s="888">
        <v>31.606310505557548</v>
      </c>
      <c r="C19" s="891">
        <v>40.767300107565433</v>
      </c>
      <c r="D19" s="888">
        <v>27.626389386877019</v>
      </c>
      <c r="E19" s="888">
        <v>100</v>
      </c>
      <c r="F19" s="857">
        <v>5578</v>
      </c>
    </row>
    <row r="20" spans="1:6">
      <c r="A20" s="858" t="s">
        <v>17</v>
      </c>
      <c r="B20" s="888">
        <v>20.462704427602709</v>
      </c>
      <c r="C20" s="891">
        <v>47.048264858396493</v>
      </c>
      <c r="D20" s="888">
        <v>32.489030714000798</v>
      </c>
      <c r="E20" s="888">
        <v>100</v>
      </c>
      <c r="F20" s="857">
        <v>5014</v>
      </c>
    </row>
    <row r="21" spans="1:6">
      <c r="A21" s="858" t="s">
        <v>18</v>
      </c>
      <c r="B21" s="888">
        <v>26.331193353474319</v>
      </c>
      <c r="C21" s="891">
        <v>43.740558912386703</v>
      </c>
      <c r="D21" s="888">
        <v>29.928247734138971</v>
      </c>
      <c r="E21" s="888">
        <v>100</v>
      </c>
      <c r="F21" s="857">
        <v>10592</v>
      </c>
    </row>
    <row r="22" spans="1:6">
      <c r="A22" s="858" t="s">
        <v>22</v>
      </c>
      <c r="B22" s="889"/>
      <c r="C22" s="892"/>
      <c r="D22" s="889"/>
      <c r="E22" s="889"/>
      <c r="F22" s="889"/>
    </row>
    <row r="23" spans="1:6">
      <c r="A23" s="858" t="s">
        <v>16</v>
      </c>
      <c r="B23" s="888">
        <v>34.171154997007783</v>
      </c>
      <c r="C23" s="891">
        <v>43.566726511071217</v>
      </c>
      <c r="D23" s="888">
        <v>22.262118491921001</v>
      </c>
      <c r="E23" s="888">
        <v>100</v>
      </c>
      <c r="F23" s="857">
        <v>1671</v>
      </c>
    </row>
    <row r="24" spans="1:6">
      <c r="A24" s="858" t="s">
        <v>17</v>
      </c>
      <c r="B24" s="888">
        <v>29.860267314702309</v>
      </c>
      <c r="C24" s="891">
        <v>41.22114216281895</v>
      </c>
      <c r="D24" s="888">
        <v>28.918590522478741</v>
      </c>
      <c r="E24" s="888">
        <v>100</v>
      </c>
      <c r="F24" s="857">
        <v>3292</v>
      </c>
    </row>
    <row r="25" spans="1:6">
      <c r="A25" s="858" t="s">
        <v>18</v>
      </c>
      <c r="B25" s="888">
        <v>31.31170662905501</v>
      </c>
      <c r="C25" s="891">
        <v>42.010880515817043</v>
      </c>
      <c r="D25" s="888">
        <v>26.677412855127951</v>
      </c>
      <c r="E25" s="888">
        <v>100</v>
      </c>
      <c r="F25" s="857">
        <v>4963</v>
      </c>
    </row>
    <row r="26" spans="1:6">
      <c r="A26" s="858" t="s">
        <v>23</v>
      </c>
      <c r="B26" s="889"/>
      <c r="C26" s="892"/>
      <c r="D26" s="889"/>
      <c r="E26" s="889"/>
      <c r="F26" s="889"/>
    </row>
    <row r="27" spans="1:6">
      <c r="A27" s="858" t="s">
        <v>16</v>
      </c>
      <c r="B27" s="888">
        <v>29.532476802284091</v>
      </c>
      <c r="C27" s="891">
        <v>43.004996431120631</v>
      </c>
      <c r="D27" s="888">
        <v>27.462526766595289</v>
      </c>
      <c r="E27" s="888">
        <v>100</v>
      </c>
      <c r="F27" s="857">
        <v>5604</v>
      </c>
    </row>
    <row r="28" spans="1:6">
      <c r="A28" s="858" t="s">
        <v>17</v>
      </c>
      <c r="B28" s="888">
        <v>27.39889766916794</v>
      </c>
      <c r="C28" s="891">
        <v>41.403811674081943</v>
      </c>
      <c r="D28" s="888">
        <v>31.19729065675012</v>
      </c>
      <c r="E28" s="888">
        <v>100</v>
      </c>
      <c r="F28" s="857">
        <v>15059</v>
      </c>
    </row>
    <row r="29" spans="1:6">
      <c r="A29" s="858" t="s">
        <v>18</v>
      </c>
      <c r="B29" s="888">
        <v>27.97754440303925</v>
      </c>
      <c r="C29" s="891">
        <v>41.838068044330448</v>
      </c>
      <c r="D29" s="888">
        <v>30.184387552630309</v>
      </c>
      <c r="E29" s="888">
        <v>100</v>
      </c>
      <c r="F29" s="857">
        <v>20663</v>
      </c>
    </row>
    <row r="30" spans="1:6">
      <c r="A30" s="871" t="s">
        <v>10</v>
      </c>
      <c r="B30" s="849"/>
      <c r="C30" s="849"/>
      <c r="D30" s="849"/>
      <c r="E30" s="849"/>
      <c r="F30" s="8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workbookViewId="0">
      <selection activeCell="A3" sqref="A3"/>
    </sheetView>
  </sheetViews>
  <sheetFormatPr defaultRowHeight="14.4"/>
  <cols>
    <col min="1" max="1" width="17.44140625" customWidth="1"/>
    <col min="9" max="9" width="11.109375" customWidth="1"/>
    <col min="10" max="10" width="14.109375" customWidth="1"/>
  </cols>
  <sheetData>
    <row r="3" spans="1:10">
      <c r="A3" s="796" t="s">
        <v>281</v>
      </c>
    </row>
    <row r="4" spans="1:10">
      <c r="A4" s="1166" t="s">
        <v>275</v>
      </c>
      <c r="B4" s="1174" t="s">
        <v>11</v>
      </c>
      <c r="C4" s="1175"/>
      <c r="D4" s="1176"/>
      <c r="E4" s="1171" t="s">
        <v>12</v>
      </c>
      <c r="F4" s="1172"/>
      <c r="G4" s="1173"/>
      <c r="H4" s="1168" t="s">
        <v>13</v>
      </c>
      <c r="I4" s="1169"/>
      <c r="J4" s="1170"/>
    </row>
    <row r="5" spans="1:10">
      <c r="A5" s="1167"/>
      <c r="B5" s="787" t="s">
        <v>46</v>
      </c>
      <c r="C5" s="793" t="s">
        <v>264</v>
      </c>
      <c r="D5" s="788" t="s">
        <v>47</v>
      </c>
      <c r="E5" s="789" t="s">
        <v>46</v>
      </c>
      <c r="F5" s="793" t="s">
        <v>274</v>
      </c>
      <c r="G5" s="790" t="s">
        <v>47</v>
      </c>
      <c r="H5" s="791" t="s">
        <v>46</v>
      </c>
      <c r="I5" s="794" t="s">
        <v>266</v>
      </c>
      <c r="J5" s="792" t="s">
        <v>47</v>
      </c>
    </row>
    <row r="6" spans="1:10">
      <c r="A6" s="477" t="s">
        <v>4</v>
      </c>
      <c r="B6" s="478"/>
      <c r="C6" s="480"/>
      <c r="D6" s="479"/>
      <c r="E6" s="481"/>
      <c r="F6" s="483"/>
      <c r="G6" s="482"/>
      <c r="H6" s="484"/>
      <c r="I6" s="486"/>
      <c r="J6" s="485"/>
    </row>
    <row r="7" spans="1:10">
      <c r="A7" s="487" t="s">
        <v>16</v>
      </c>
      <c r="B7" s="488">
        <v>436416</v>
      </c>
      <c r="C7" s="490">
        <v>1854525</v>
      </c>
      <c r="D7" s="489">
        <v>23.532494843693129</v>
      </c>
      <c r="E7" s="491">
        <v>422208</v>
      </c>
      <c r="F7" s="493">
        <v>1846720</v>
      </c>
      <c r="G7" s="492">
        <v>22.86258880609946</v>
      </c>
      <c r="H7" s="494">
        <v>858624</v>
      </c>
      <c r="I7" s="496">
        <v>3701245</v>
      </c>
      <c r="J7" s="495">
        <v>23.19824815703905</v>
      </c>
    </row>
    <row r="8" spans="1:10">
      <c r="A8" s="497" t="s">
        <v>17</v>
      </c>
      <c r="B8" s="498">
        <v>253775</v>
      </c>
      <c r="C8" s="500">
        <v>4574801</v>
      </c>
      <c r="D8" s="499">
        <v>5.5472358251211364</v>
      </c>
      <c r="E8" s="501">
        <v>270529</v>
      </c>
      <c r="F8" s="503">
        <v>4970348</v>
      </c>
      <c r="G8" s="502">
        <v>5.4428583270225754</v>
      </c>
      <c r="H8" s="504">
        <v>524304</v>
      </c>
      <c r="I8" s="506">
        <v>9545149</v>
      </c>
      <c r="J8" s="505">
        <v>5.4928843960424292</v>
      </c>
    </row>
    <row r="9" spans="1:10">
      <c r="A9" s="507" t="s">
        <v>18</v>
      </c>
      <c r="B9" s="508">
        <v>690191</v>
      </c>
      <c r="C9" s="510">
        <v>6429326</v>
      </c>
      <c r="D9" s="509">
        <v>10.73504438878974</v>
      </c>
      <c r="E9" s="511">
        <v>692737</v>
      </c>
      <c r="F9" s="513">
        <v>6817068</v>
      </c>
      <c r="G9" s="512">
        <v>10.16180269875553</v>
      </c>
      <c r="H9" s="514">
        <v>1382928</v>
      </c>
      <c r="I9" s="516">
        <v>13246394</v>
      </c>
      <c r="J9" s="515">
        <v>10.44003371785559</v>
      </c>
    </row>
    <row r="10" spans="1:10">
      <c r="A10" s="517" t="s">
        <v>19</v>
      </c>
      <c r="B10" s="518"/>
      <c r="C10" s="520"/>
      <c r="D10" s="519"/>
      <c r="E10" s="521"/>
      <c r="F10" s="523"/>
      <c r="G10" s="522"/>
      <c r="H10" s="524"/>
      <c r="I10" s="526"/>
      <c r="J10" s="525"/>
    </row>
    <row r="11" spans="1:10">
      <c r="A11" s="527" t="s">
        <v>16</v>
      </c>
      <c r="B11" s="528">
        <v>234773</v>
      </c>
      <c r="C11" s="530">
        <v>771661</v>
      </c>
      <c r="D11" s="529">
        <v>30.424370286952431</v>
      </c>
      <c r="E11" s="531">
        <v>234668</v>
      </c>
      <c r="F11" s="533">
        <v>745507</v>
      </c>
      <c r="G11" s="532">
        <v>31.477638707617771</v>
      </c>
      <c r="H11" s="534">
        <v>469441</v>
      </c>
      <c r="I11" s="536">
        <v>1517168</v>
      </c>
      <c r="J11" s="535">
        <v>30.941926009512461</v>
      </c>
    </row>
    <row r="12" spans="1:10">
      <c r="A12" s="537" t="s">
        <v>17</v>
      </c>
      <c r="B12" s="538">
        <v>19449</v>
      </c>
      <c r="C12" s="540">
        <v>117221</v>
      </c>
      <c r="D12" s="539">
        <v>16.59173697545662</v>
      </c>
      <c r="E12" s="541">
        <v>13127</v>
      </c>
      <c r="F12" s="543">
        <v>111166</v>
      </c>
      <c r="G12" s="542">
        <v>11.808466617490961</v>
      </c>
      <c r="H12" s="544">
        <v>32576</v>
      </c>
      <c r="I12" s="546">
        <v>228387</v>
      </c>
      <c r="J12" s="545">
        <v>14.26350886871845</v>
      </c>
    </row>
    <row r="13" spans="1:10">
      <c r="A13" s="547" t="s">
        <v>18</v>
      </c>
      <c r="B13" s="548">
        <v>254222</v>
      </c>
      <c r="C13" s="550">
        <v>888882</v>
      </c>
      <c r="D13" s="549">
        <v>28.600196651524051</v>
      </c>
      <c r="E13" s="551">
        <v>247795</v>
      </c>
      <c r="F13" s="553">
        <v>856673</v>
      </c>
      <c r="G13" s="552">
        <v>28.92527253689564</v>
      </c>
      <c r="H13" s="554">
        <v>502017</v>
      </c>
      <c r="I13" s="556">
        <v>1745555</v>
      </c>
      <c r="J13" s="555">
        <v>28.759735442309179</v>
      </c>
    </row>
    <row r="14" spans="1:10">
      <c r="A14" s="557" t="s">
        <v>20</v>
      </c>
      <c r="B14" s="558"/>
      <c r="C14" s="560"/>
      <c r="D14" s="559"/>
      <c r="E14" s="561"/>
      <c r="F14" s="563"/>
      <c r="G14" s="562"/>
      <c r="H14" s="564"/>
      <c r="I14" s="566"/>
      <c r="J14" s="565"/>
    </row>
    <row r="15" spans="1:10">
      <c r="A15" s="567" t="s">
        <v>16</v>
      </c>
      <c r="B15" s="568">
        <v>49998</v>
      </c>
      <c r="C15" s="570">
        <v>223963</v>
      </c>
      <c r="D15" s="569">
        <v>22.324223197581741</v>
      </c>
      <c r="E15" s="571">
        <v>44165</v>
      </c>
      <c r="F15" s="573">
        <v>220143</v>
      </c>
      <c r="G15" s="572">
        <v>20.061959726177982</v>
      </c>
      <c r="H15" s="574">
        <v>94163</v>
      </c>
      <c r="I15" s="576">
        <v>444106</v>
      </c>
      <c r="J15" s="575">
        <v>21.20282094815202</v>
      </c>
    </row>
    <row r="16" spans="1:10">
      <c r="A16" s="577" t="s">
        <v>17</v>
      </c>
      <c r="B16" s="578">
        <v>55509</v>
      </c>
      <c r="C16" s="580">
        <v>1224492</v>
      </c>
      <c r="D16" s="579">
        <v>4.5332268401916878</v>
      </c>
      <c r="E16" s="581">
        <v>63081</v>
      </c>
      <c r="F16" s="583">
        <v>1334101</v>
      </c>
      <c r="G16" s="582">
        <v>4.7283526509612086</v>
      </c>
      <c r="H16" s="584">
        <v>118590</v>
      </c>
      <c r="I16" s="586">
        <v>2558593</v>
      </c>
      <c r="J16" s="585">
        <v>4.6349692975787864</v>
      </c>
    </row>
    <row r="17" spans="1:10">
      <c r="A17" s="587" t="s">
        <v>18</v>
      </c>
      <c r="B17" s="588">
        <v>105507</v>
      </c>
      <c r="C17" s="590">
        <v>1448455</v>
      </c>
      <c r="D17" s="589">
        <v>7.2841061682965638</v>
      </c>
      <c r="E17" s="591">
        <v>107246</v>
      </c>
      <c r="F17" s="593">
        <v>1554244</v>
      </c>
      <c r="G17" s="592">
        <v>6.9002035716399748</v>
      </c>
      <c r="H17" s="594">
        <v>212753</v>
      </c>
      <c r="I17" s="596">
        <v>3002699</v>
      </c>
      <c r="J17" s="595">
        <v>7.0853921755061027</v>
      </c>
    </row>
    <row r="18" spans="1:10">
      <c r="A18" s="597" t="s">
        <v>21</v>
      </c>
      <c r="B18" s="598"/>
      <c r="C18" s="600"/>
      <c r="D18" s="599"/>
      <c r="E18" s="601"/>
      <c r="F18" s="603"/>
      <c r="G18" s="602"/>
      <c r="H18" s="604"/>
      <c r="I18" s="606"/>
      <c r="J18" s="605"/>
    </row>
    <row r="19" spans="1:10">
      <c r="A19" s="607" t="s">
        <v>16</v>
      </c>
      <c r="B19" s="608">
        <v>30158</v>
      </c>
      <c r="C19" s="610">
        <v>312001</v>
      </c>
      <c r="D19" s="609">
        <v>9.6659946602735243</v>
      </c>
      <c r="E19" s="611">
        <v>29829</v>
      </c>
      <c r="F19" s="613">
        <v>328306</v>
      </c>
      <c r="G19" s="612">
        <v>9.0857309948645462</v>
      </c>
      <c r="H19" s="614">
        <v>59987</v>
      </c>
      <c r="I19" s="616">
        <v>640307</v>
      </c>
      <c r="J19" s="615">
        <v>9.3684748097397037</v>
      </c>
    </row>
    <row r="20" spans="1:10">
      <c r="A20" s="617" t="s">
        <v>17</v>
      </c>
      <c r="B20" s="618">
        <v>27460</v>
      </c>
      <c r="C20" s="620">
        <v>1072634</v>
      </c>
      <c r="D20" s="619">
        <v>2.560053102922339</v>
      </c>
      <c r="E20" s="621">
        <v>24851</v>
      </c>
      <c r="F20" s="623">
        <v>1183543</v>
      </c>
      <c r="G20" s="622">
        <v>2.099712473480051</v>
      </c>
      <c r="H20" s="624">
        <v>52311</v>
      </c>
      <c r="I20" s="626">
        <v>2256177</v>
      </c>
      <c r="J20" s="625">
        <v>2.318568091067323</v>
      </c>
    </row>
    <row r="21" spans="1:10">
      <c r="A21" s="627" t="s">
        <v>18</v>
      </c>
      <c r="B21" s="628">
        <v>57618</v>
      </c>
      <c r="C21" s="630">
        <v>1384635</v>
      </c>
      <c r="D21" s="629">
        <v>4.1612410490851381</v>
      </c>
      <c r="E21" s="631">
        <v>54680</v>
      </c>
      <c r="F21" s="633">
        <v>1511849</v>
      </c>
      <c r="G21" s="632">
        <v>3.616763314325703</v>
      </c>
      <c r="H21" s="634">
        <v>112298</v>
      </c>
      <c r="I21" s="636">
        <v>2896484</v>
      </c>
      <c r="J21" s="635">
        <v>3.877045410918893</v>
      </c>
    </row>
    <row r="22" spans="1:10">
      <c r="A22" s="637" t="s">
        <v>22</v>
      </c>
      <c r="B22" s="638"/>
      <c r="C22" s="640"/>
      <c r="D22" s="639"/>
      <c r="E22" s="641"/>
      <c r="F22" s="643"/>
      <c r="G22" s="642"/>
      <c r="H22" s="644"/>
      <c r="I22" s="646"/>
      <c r="J22" s="645"/>
    </row>
    <row r="23" spans="1:10">
      <c r="A23" s="647" t="s">
        <v>16</v>
      </c>
      <c r="B23" s="648">
        <v>25538</v>
      </c>
      <c r="C23" s="650">
        <v>170807</v>
      </c>
      <c r="D23" s="649">
        <v>14.951377870930351</v>
      </c>
      <c r="E23" s="651">
        <v>28979</v>
      </c>
      <c r="F23" s="653">
        <v>182922</v>
      </c>
      <c r="G23" s="652">
        <v>15.84227156930276</v>
      </c>
      <c r="H23" s="654">
        <v>54517</v>
      </c>
      <c r="I23" s="656">
        <v>353729</v>
      </c>
      <c r="J23" s="655">
        <v>15.41208099986148</v>
      </c>
    </row>
    <row r="24" spans="1:10">
      <c r="A24" s="657" t="s">
        <v>17</v>
      </c>
      <c r="B24" s="658">
        <v>20984</v>
      </c>
      <c r="C24" s="660">
        <v>802153</v>
      </c>
      <c r="D24" s="659">
        <v>2.6159597981931131</v>
      </c>
      <c r="E24" s="661">
        <v>26767</v>
      </c>
      <c r="F24" s="663">
        <v>882629</v>
      </c>
      <c r="G24" s="662">
        <v>3.0326445199511909</v>
      </c>
      <c r="H24" s="664">
        <v>47751</v>
      </c>
      <c r="I24" s="666">
        <v>1684782</v>
      </c>
      <c r="J24" s="665">
        <v>2.8342539272143221</v>
      </c>
    </row>
    <row r="25" spans="1:10">
      <c r="A25" s="667" t="s">
        <v>18</v>
      </c>
      <c r="B25" s="668">
        <v>46522</v>
      </c>
      <c r="C25" s="670">
        <v>972960</v>
      </c>
      <c r="D25" s="669">
        <v>4.7814915309981911</v>
      </c>
      <c r="E25" s="671">
        <v>55746</v>
      </c>
      <c r="F25" s="673">
        <v>1065551</v>
      </c>
      <c r="G25" s="672">
        <v>5.2316594888466152</v>
      </c>
      <c r="H25" s="674">
        <v>102268</v>
      </c>
      <c r="I25" s="676">
        <v>2038511</v>
      </c>
      <c r="J25" s="675">
        <v>5.0167990263481528</v>
      </c>
    </row>
    <row r="26" spans="1:10">
      <c r="A26" s="677" t="s">
        <v>23</v>
      </c>
      <c r="B26" s="678"/>
      <c r="C26" s="680"/>
      <c r="D26" s="679"/>
      <c r="E26" s="681"/>
      <c r="F26" s="683"/>
      <c r="G26" s="682"/>
      <c r="H26" s="684"/>
      <c r="I26" s="686"/>
      <c r="J26" s="685"/>
    </row>
    <row r="27" spans="1:10">
      <c r="A27" s="687" t="s">
        <v>16</v>
      </c>
      <c r="B27" s="688">
        <v>95949</v>
      </c>
      <c r="C27" s="690">
        <v>376093</v>
      </c>
      <c r="D27" s="689">
        <v>25.51204090477621</v>
      </c>
      <c r="E27" s="691">
        <v>84567</v>
      </c>
      <c r="F27" s="693">
        <v>369842</v>
      </c>
      <c r="G27" s="692">
        <v>22.865710222202999</v>
      </c>
      <c r="H27" s="694">
        <v>180516</v>
      </c>
      <c r="I27" s="696">
        <v>745935</v>
      </c>
      <c r="J27" s="695">
        <v>24.19996380381669</v>
      </c>
    </row>
    <row r="28" spans="1:10">
      <c r="A28" s="697" t="s">
        <v>17</v>
      </c>
      <c r="B28" s="698">
        <v>130373</v>
      </c>
      <c r="C28" s="700">
        <v>1358301</v>
      </c>
      <c r="D28" s="699">
        <v>9.5982407433992911</v>
      </c>
      <c r="E28" s="701">
        <v>142703</v>
      </c>
      <c r="F28" s="703">
        <v>1458909</v>
      </c>
      <c r="G28" s="702">
        <v>9.7814873991455258</v>
      </c>
      <c r="H28" s="704">
        <v>273076</v>
      </c>
      <c r="I28" s="706">
        <v>2817210</v>
      </c>
      <c r="J28" s="705">
        <v>9.6931361169383887</v>
      </c>
    </row>
    <row r="29" spans="1:10">
      <c r="A29" s="707" t="s">
        <v>18</v>
      </c>
      <c r="B29" s="708">
        <v>226322</v>
      </c>
      <c r="C29" s="710">
        <v>1734394</v>
      </c>
      <c r="D29" s="709">
        <v>13.049053444603709</v>
      </c>
      <c r="E29" s="711">
        <v>227270</v>
      </c>
      <c r="F29" s="713">
        <v>1828751</v>
      </c>
      <c r="G29" s="712">
        <v>12.427607695088071</v>
      </c>
      <c r="H29" s="714">
        <v>453592</v>
      </c>
      <c r="I29" s="716">
        <v>3563145</v>
      </c>
      <c r="J29" s="715">
        <v>12.730102199040459</v>
      </c>
    </row>
    <row r="30" spans="1:10">
      <c r="A30" s="717" t="s">
        <v>48</v>
      </c>
    </row>
  </sheetData>
  <mergeCells count="4">
    <mergeCell ref="A4:A5"/>
    <mergeCell ref="H4:J4"/>
    <mergeCell ref="E4:G4"/>
    <mergeCell ref="B4:D4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9"/>
  <sheetViews>
    <sheetView workbookViewId="0">
      <selection activeCell="A3" sqref="A3"/>
    </sheetView>
  </sheetViews>
  <sheetFormatPr defaultColWidth="9.109375" defaultRowHeight="14.4"/>
  <cols>
    <col min="1" max="1" width="9.109375" style="750"/>
    <col min="2" max="9" width="9.33203125" style="750" bestFit="1" customWidth="1"/>
    <col min="10" max="10" width="10.109375" style="750" bestFit="1" customWidth="1"/>
    <col min="11" max="16384" width="9.109375" style="750"/>
  </cols>
  <sheetData>
    <row r="3" spans="1:10">
      <c r="A3" s="848" t="s">
        <v>509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0"/>
      <c r="B4" s="1220" t="s">
        <v>8</v>
      </c>
      <c r="C4" s="1220" t="s">
        <v>8</v>
      </c>
      <c r="D4" s="1220" t="s">
        <v>8</v>
      </c>
      <c r="E4" s="1220" t="s">
        <v>9</v>
      </c>
      <c r="F4" s="1220" t="s">
        <v>9</v>
      </c>
      <c r="G4" s="1220" t="s">
        <v>9</v>
      </c>
      <c r="H4" s="1220" t="s">
        <v>4</v>
      </c>
      <c r="I4" s="1220" t="s">
        <v>4</v>
      </c>
      <c r="J4" s="1220" t="s">
        <v>4</v>
      </c>
    </row>
    <row r="5" spans="1:10">
      <c r="A5" s="850"/>
      <c r="B5" s="887" t="s">
        <v>11</v>
      </c>
      <c r="C5" s="887" t="s">
        <v>12</v>
      </c>
      <c r="D5" s="887" t="s">
        <v>13</v>
      </c>
      <c r="E5" s="887" t="s">
        <v>11</v>
      </c>
      <c r="F5" s="887" t="s">
        <v>12</v>
      </c>
      <c r="G5" s="887" t="s">
        <v>13</v>
      </c>
      <c r="H5" s="887" t="s">
        <v>11</v>
      </c>
      <c r="I5" s="887" t="s">
        <v>12</v>
      </c>
      <c r="J5" s="887" t="s">
        <v>13</v>
      </c>
    </row>
    <row r="6" spans="1:10">
      <c r="A6" s="858" t="s">
        <v>3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0">
      <c r="A7" s="858" t="s">
        <v>421</v>
      </c>
      <c r="B7" s="850"/>
      <c r="C7" s="850"/>
      <c r="D7" s="850"/>
      <c r="E7" s="850"/>
      <c r="F7" s="850"/>
      <c r="G7" s="850"/>
      <c r="H7" s="850"/>
      <c r="I7" s="850"/>
      <c r="J7" s="850"/>
    </row>
    <row r="8" spans="1:10">
      <c r="A8" s="858" t="s">
        <v>335</v>
      </c>
      <c r="B8" s="893">
        <v>1.425802363290714</v>
      </c>
      <c r="C8" s="893">
        <v>1.548502945686385</v>
      </c>
      <c r="D8" s="893">
        <v>1.4847216570753159</v>
      </c>
      <c r="E8" s="893">
        <v>2.754710645607056</v>
      </c>
      <c r="F8" s="893">
        <v>2.8401553341855812</v>
      </c>
      <c r="G8" s="893">
        <v>2.7988949104765228</v>
      </c>
      <c r="H8" s="893">
        <v>1.9827973519397639</v>
      </c>
      <c r="I8" s="893">
        <v>2.1368225613306531</v>
      </c>
      <c r="J8" s="893">
        <v>2.0592445165423889</v>
      </c>
    </row>
    <row r="9" spans="1:10">
      <c r="A9" s="858" t="s">
        <v>336</v>
      </c>
      <c r="B9" s="893">
        <v>2.385656241845902</v>
      </c>
      <c r="C9" s="893">
        <v>2.5613348398030831</v>
      </c>
      <c r="D9" s="893">
        <v>2.4700149198783161</v>
      </c>
      <c r="E9" s="893">
        <v>6.7027417959215292</v>
      </c>
      <c r="F9" s="893">
        <v>6.2495477459658941</v>
      </c>
      <c r="G9" s="893">
        <v>6.4683908225183817</v>
      </c>
      <c r="H9" s="893">
        <v>4.195107692474247</v>
      </c>
      <c r="I9" s="893">
        <v>4.2412357316282696</v>
      </c>
      <c r="J9" s="893">
        <v>4.2180023719617754</v>
      </c>
    </row>
    <row r="10" spans="1:10">
      <c r="A10" s="858" t="s">
        <v>337</v>
      </c>
      <c r="B10" s="893">
        <v>3.5235024415700602</v>
      </c>
      <c r="C10" s="893">
        <v>3.9716326365910741</v>
      </c>
      <c r="D10" s="893">
        <v>3.7386889883547449</v>
      </c>
      <c r="E10" s="893">
        <v>10.5861993258514</v>
      </c>
      <c r="F10" s="893">
        <v>9.794013362599193</v>
      </c>
      <c r="G10" s="893">
        <v>10.17655239508821</v>
      </c>
      <c r="H10" s="893">
        <v>6.4837419278008426</v>
      </c>
      <c r="I10" s="893">
        <v>6.623600628412599</v>
      </c>
      <c r="J10" s="893">
        <v>6.5531578445138159</v>
      </c>
    </row>
    <row r="11" spans="1:10">
      <c r="A11" s="858" t="s">
        <v>338</v>
      </c>
      <c r="B11" s="893">
        <v>3.9363327990457369</v>
      </c>
      <c r="C11" s="893">
        <v>4.7090630296182709</v>
      </c>
      <c r="D11" s="893">
        <v>4.3073882462361208</v>
      </c>
      <c r="E11" s="893">
        <v>10.386021102659139</v>
      </c>
      <c r="F11" s="893">
        <v>9.5262789744084522</v>
      </c>
      <c r="G11" s="893">
        <v>9.9414402334906988</v>
      </c>
      <c r="H11" s="893">
        <v>6.63963754269537</v>
      </c>
      <c r="I11" s="893">
        <v>6.903200290036585</v>
      </c>
      <c r="J11" s="893">
        <v>6.7704513543356466</v>
      </c>
    </row>
    <row r="12" spans="1:10">
      <c r="A12" s="858" t="s">
        <v>237</v>
      </c>
      <c r="B12" s="893">
        <v>5.7889439743541953</v>
      </c>
      <c r="C12" s="893">
        <v>6.1324751836010014</v>
      </c>
      <c r="D12" s="893">
        <v>5.9539033889437887</v>
      </c>
      <c r="E12" s="893">
        <v>8.6954837209902998</v>
      </c>
      <c r="F12" s="893">
        <v>8.1176584095130124</v>
      </c>
      <c r="G12" s="893">
        <v>8.3966847314295698</v>
      </c>
      <c r="H12" s="893">
        <v>7.0071831069779531</v>
      </c>
      <c r="I12" s="893">
        <v>7.0366830361556971</v>
      </c>
      <c r="J12" s="893">
        <v>7.0218247747317912</v>
      </c>
    </row>
    <row r="13" spans="1:10">
      <c r="A13" s="858" t="s">
        <v>238</v>
      </c>
      <c r="B13" s="893">
        <v>13.293510269504599</v>
      </c>
      <c r="C13" s="893">
        <v>14.00815107739488</v>
      </c>
      <c r="D13" s="893">
        <v>13.63667189831231</v>
      </c>
      <c r="E13" s="893">
        <v>14.565225813950491</v>
      </c>
      <c r="F13" s="893">
        <v>13.3083287102921</v>
      </c>
      <c r="G13" s="893">
        <v>13.91527231226886</v>
      </c>
      <c r="H13" s="893">
        <v>13.82653365017674</v>
      </c>
      <c r="I13" s="893">
        <v>13.689397185326779</v>
      </c>
      <c r="J13" s="893">
        <v>13.75846885777772</v>
      </c>
    </row>
    <row r="14" spans="1:10">
      <c r="A14" s="858" t="s">
        <v>239</v>
      </c>
      <c r="B14" s="893">
        <v>15.978305438550709</v>
      </c>
      <c r="C14" s="893">
        <v>17.536921959486719</v>
      </c>
      <c r="D14" s="893">
        <v>16.726733709236761</v>
      </c>
      <c r="E14" s="893">
        <v>9.4497036070824354</v>
      </c>
      <c r="F14" s="893">
        <v>9.1717118116693594</v>
      </c>
      <c r="G14" s="893">
        <v>9.3059513935228786</v>
      </c>
      <c r="H14" s="893">
        <v>13.24192509432226</v>
      </c>
      <c r="I14" s="893">
        <v>13.726750381771639</v>
      </c>
      <c r="J14" s="893">
        <v>13.48255790176807</v>
      </c>
    </row>
    <row r="15" spans="1:10">
      <c r="A15" s="858" t="s">
        <v>240</v>
      </c>
      <c r="B15" s="893">
        <v>13.423975845230551</v>
      </c>
      <c r="C15" s="893">
        <v>12.94487934791381</v>
      </c>
      <c r="D15" s="893">
        <v>13.193919665174681</v>
      </c>
      <c r="E15" s="893">
        <v>7.5331585540674926</v>
      </c>
      <c r="F15" s="893">
        <v>8.2117272486070583</v>
      </c>
      <c r="G15" s="893">
        <v>7.8840529095909551</v>
      </c>
      <c r="H15" s="893">
        <v>10.95491477165082</v>
      </c>
      <c r="I15" s="893">
        <v>10.789031343726309</v>
      </c>
      <c r="J15" s="893">
        <v>10.87258203034475</v>
      </c>
    </row>
    <row r="16" spans="1:10">
      <c r="A16" s="858" t="s">
        <v>241</v>
      </c>
      <c r="B16" s="893">
        <v>11.59838968203675</v>
      </c>
      <c r="C16" s="893">
        <v>11.037244774433059</v>
      </c>
      <c r="D16" s="893">
        <v>11.32893487569998</v>
      </c>
      <c r="E16" s="893">
        <v>6.9261665224522488</v>
      </c>
      <c r="F16" s="893">
        <v>8.010323452085192</v>
      </c>
      <c r="G16" s="893">
        <v>7.4867944296503257</v>
      </c>
      <c r="H16" s="893">
        <v>9.6400868251966276</v>
      </c>
      <c r="I16" s="893">
        <v>9.6585478395570359</v>
      </c>
      <c r="J16" s="893">
        <v>9.649249560369153</v>
      </c>
    </row>
    <row r="17" spans="1:10">
      <c r="A17" s="858" t="s">
        <v>242</v>
      </c>
      <c r="B17" s="893">
        <v>9.9722294703097631</v>
      </c>
      <c r="C17" s="893">
        <v>8.5031474457267375</v>
      </c>
      <c r="D17" s="893">
        <v>9.2667945513379451</v>
      </c>
      <c r="E17" s="893">
        <v>6.1590319122831936</v>
      </c>
      <c r="F17" s="893">
        <v>6.4943679297619337</v>
      </c>
      <c r="G17" s="893">
        <v>6.3324373709845396</v>
      </c>
      <c r="H17" s="893">
        <v>8.373976258396981</v>
      </c>
      <c r="I17" s="893">
        <v>7.5881919954297272</v>
      </c>
      <c r="J17" s="893">
        <v>7.9839688100658419</v>
      </c>
    </row>
    <row r="18" spans="1:10">
      <c r="A18" s="858" t="s">
        <v>243</v>
      </c>
      <c r="B18" s="893">
        <v>7.7226301860066346</v>
      </c>
      <c r="C18" s="893">
        <v>6.0840529416511986</v>
      </c>
      <c r="D18" s="893">
        <v>6.9358057703113802</v>
      </c>
      <c r="E18" s="893">
        <v>5.3854399400756803</v>
      </c>
      <c r="F18" s="893">
        <v>5.4704647965459854</v>
      </c>
      <c r="G18" s="893">
        <v>5.4294071057505819</v>
      </c>
      <c r="H18" s="893">
        <v>6.743026648406671</v>
      </c>
      <c r="I18" s="893">
        <v>5.8045768651879186</v>
      </c>
      <c r="J18" s="893">
        <v>6.2772468885041652</v>
      </c>
    </row>
    <row r="19" spans="1:10">
      <c r="A19" s="858" t="s">
        <v>244</v>
      </c>
      <c r="B19" s="893">
        <v>5.1366160957244569</v>
      </c>
      <c r="C19" s="893">
        <v>4.3297554676781536</v>
      </c>
      <c r="D19" s="893">
        <v>4.7491716561064932</v>
      </c>
      <c r="E19" s="893">
        <v>4.1520837907298107</v>
      </c>
      <c r="F19" s="893">
        <v>4.2692780819604907</v>
      </c>
      <c r="G19" s="893">
        <v>4.2126860784912914</v>
      </c>
      <c r="H19" s="893">
        <v>4.7239619138351943</v>
      </c>
      <c r="I19" s="893">
        <v>4.3022093317073704</v>
      </c>
      <c r="J19" s="893">
        <v>4.5146339136006111</v>
      </c>
    </row>
    <row r="20" spans="1:10">
      <c r="A20" s="858" t="s">
        <v>245</v>
      </c>
      <c r="B20" s="893">
        <v>3.019346181086219</v>
      </c>
      <c r="C20" s="893">
        <v>2.7883140989427808</v>
      </c>
      <c r="D20" s="893">
        <v>2.908407448313278</v>
      </c>
      <c r="E20" s="893">
        <v>3.009130709922383</v>
      </c>
      <c r="F20" s="893">
        <v>3.349091873899515</v>
      </c>
      <c r="G20" s="893">
        <v>3.1849278760703221</v>
      </c>
      <c r="H20" s="893">
        <v>3.015064496397621</v>
      </c>
      <c r="I20" s="893">
        <v>3.043736198543225</v>
      </c>
      <c r="J20" s="893">
        <v>3.029295091129681</v>
      </c>
    </row>
    <row r="21" spans="1:10">
      <c r="A21" s="858" t="s">
        <v>339</v>
      </c>
      <c r="B21" s="893">
        <v>1.1909643269840089</v>
      </c>
      <c r="C21" s="893">
        <v>1.3154709063029619</v>
      </c>
      <c r="D21" s="893">
        <v>1.2507508380321259</v>
      </c>
      <c r="E21" s="893">
        <v>1.6311296509150079</v>
      </c>
      <c r="F21" s="893">
        <v>2.0743385030994479</v>
      </c>
      <c r="G21" s="893">
        <v>1.8603171831442671</v>
      </c>
      <c r="H21" s="893">
        <v>1.375454018913169</v>
      </c>
      <c r="I21" s="893">
        <v>1.661118618371181</v>
      </c>
      <c r="J21" s="893">
        <v>1.517237618768488</v>
      </c>
    </row>
    <row r="22" spans="1:10">
      <c r="A22" s="858" t="s">
        <v>340</v>
      </c>
      <c r="B22" s="893">
        <v>0.75670033921049695</v>
      </c>
      <c r="C22" s="893">
        <v>1.016867080945848</v>
      </c>
      <c r="D22" s="893">
        <v>0.8816291732062238</v>
      </c>
      <c r="E22" s="893">
        <v>1.0396352881920681</v>
      </c>
      <c r="F22" s="893">
        <v>1.3483200270146409</v>
      </c>
      <c r="G22" s="893">
        <v>1.199259116053109</v>
      </c>
      <c r="H22" s="893">
        <v>0.87528892112656231</v>
      </c>
      <c r="I22" s="893">
        <v>1.167836700614131</v>
      </c>
      <c r="J22" s="893">
        <v>1.020488842237278</v>
      </c>
    </row>
    <row r="23" spans="1:10">
      <c r="A23" s="858" t="s">
        <v>341</v>
      </c>
      <c r="B23" s="893">
        <v>0.34946136355164581</v>
      </c>
      <c r="C23" s="893">
        <v>0.62343636510370437</v>
      </c>
      <c r="D23" s="893">
        <v>0.48102075219438473</v>
      </c>
      <c r="E23" s="893">
        <v>0.48559362529219569</v>
      </c>
      <c r="F23" s="893">
        <v>0.74893268047950989</v>
      </c>
      <c r="G23" s="893">
        <v>0.62176876687724902</v>
      </c>
      <c r="H23" s="893">
        <v>0.40651946800621408</v>
      </c>
      <c r="I23" s="893">
        <v>0.68059721169374776</v>
      </c>
      <c r="J23" s="893">
        <v>0.54255217634308928</v>
      </c>
    </row>
    <row r="24" spans="1:10">
      <c r="A24" s="858" t="s">
        <v>342</v>
      </c>
      <c r="B24" s="893">
        <v>0.2581354605434823</v>
      </c>
      <c r="C24" s="893">
        <v>0.45698490840125888</v>
      </c>
      <c r="D24" s="893">
        <v>0.35362049254974898</v>
      </c>
      <c r="E24" s="893">
        <v>0.28799834691531823</v>
      </c>
      <c r="F24" s="893">
        <v>0.51858462577486197</v>
      </c>
      <c r="G24" s="893">
        <v>0.40723671491559033</v>
      </c>
      <c r="H24" s="893">
        <v>0.27065210919188692</v>
      </c>
      <c r="I24" s="893">
        <v>0.48504224207068541</v>
      </c>
      <c r="J24" s="893">
        <v>0.37706013059421728</v>
      </c>
    </row>
    <row r="25" spans="1:10">
      <c r="A25" s="858" t="s">
        <v>343</v>
      </c>
      <c r="B25" s="893">
        <v>0.2394975211540612</v>
      </c>
      <c r="C25" s="893">
        <v>0.43176499071907032</v>
      </c>
      <c r="D25" s="893">
        <v>0.33182196903640843</v>
      </c>
      <c r="E25" s="893">
        <v>0.25054564709224991</v>
      </c>
      <c r="F25" s="893">
        <v>0.49687643213777472</v>
      </c>
      <c r="G25" s="893">
        <v>0.37792564967664283</v>
      </c>
      <c r="H25" s="893">
        <v>0.244128202491082</v>
      </c>
      <c r="I25" s="893">
        <v>0.46142183843643919</v>
      </c>
      <c r="J25" s="893">
        <v>0.35197731641152169</v>
      </c>
    </row>
    <row r="26" spans="1:10">
      <c r="A26" s="858" t="s">
        <v>232</v>
      </c>
      <c r="B26" s="893">
        <v>100</v>
      </c>
      <c r="C26" s="893">
        <v>100</v>
      </c>
      <c r="D26" s="893">
        <v>100</v>
      </c>
      <c r="E26" s="893">
        <v>100</v>
      </c>
      <c r="F26" s="893">
        <v>100</v>
      </c>
      <c r="G26" s="893">
        <v>100</v>
      </c>
      <c r="H26" s="893">
        <v>100</v>
      </c>
      <c r="I26" s="893">
        <v>100</v>
      </c>
      <c r="J26" s="893">
        <v>100</v>
      </c>
    </row>
    <row r="27" spans="1:10">
      <c r="A27" s="858" t="s">
        <v>232</v>
      </c>
      <c r="B27" s="894">
        <v>107308</v>
      </c>
      <c r="C27" s="894">
        <v>99128</v>
      </c>
      <c r="D27" s="894">
        <v>206436</v>
      </c>
      <c r="E27" s="894">
        <v>77431</v>
      </c>
      <c r="F27" s="894">
        <v>82918</v>
      </c>
      <c r="G27" s="894">
        <v>160349</v>
      </c>
      <c r="H27" s="894">
        <v>184739</v>
      </c>
      <c r="I27" s="894">
        <v>182046</v>
      </c>
      <c r="J27" s="894">
        <v>366785</v>
      </c>
    </row>
    <row r="28" spans="1:10">
      <c r="A28" s="858" t="s">
        <v>422</v>
      </c>
      <c r="B28" s="850"/>
      <c r="C28" s="850"/>
      <c r="D28" s="850"/>
      <c r="E28" s="850"/>
      <c r="F28" s="850"/>
      <c r="G28" s="850"/>
      <c r="H28" s="850"/>
      <c r="I28" s="850"/>
      <c r="J28" s="850"/>
    </row>
    <row r="29" spans="1:10">
      <c r="A29" s="858" t="s">
        <v>335</v>
      </c>
      <c r="B29" s="893">
        <v>13.586349033920801</v>
      </c>
      <c r="C29" s="893">
        <v>13.490448571520121</v>
      </c>
      <c r="D29" s="893">
        <v>13.53839365756469</v>
      </c>
      <c r="E29" s="893">
        <v>13.678705554579681</v>
      </c>
      <c r="F29" s="893">
        <v>12.53386749273135</v>
      </c>
      <c r="G29" s="893">
        <v>13.08249509845708</v>
      </c>
      <c r="H29" s="893">
        <v>13.65286447286266</v>
      </c>
      <c r="I29" s="893">
        <v>12.785820453948761</v>
      </c>
      <c r="J29" s="893">
        <v>13.206200591958959</v>
      </c>
    </row>
    <row r="30" spans="1:10">
      <c r="A30" s="858" t="s">
        <v>336</v>
      </c>
      <c r="B30" s="893">
        <v>12.23809063213098</v>
      </c>
      <c r="C30" s="893">
        <v>12.158615969860239</v>
      </c>
      <c r="D30" s="893">
        <v>12.198349037100449</v>
      </c>
      <c r="E30" s="893">
        <v>13.95955858646276</v>
      </c>
      <c r="F30" s="893">
        <v>12.837258027224941</v>
      </c>
      <c r="G30" s="893">
        <v>13.375085244224699</v>
      </c>
      <c r="H30" s="893">
        <v>13.47789693697918</v>
      </c>
      <c r="I30" s="893">
        <v>12.65851115489896</v>
      </c>
      <c r="J30" s="893">
        <v>13.055784535074009</v>
      </c>
    </row>
    <row r="31" spans="1:10">
      <c r="A31" s="858" t="s">
        <v>337</v>
      </c>
      <c r="B31" s="893">
        <v>9.9940648471254576</v>
      </c>
      <c r="C31" s="893">
        <v>10.193340321997351</v>
      </c>
      <c r="D31" s="893">
        <v>10.093713275890041</v>
      </c>
      <c r="E31" s="893">
        <v>13.10045648901469</v>
      </c>
      <c r="F31" s="893">
        <v>11.97723547958743</v>
      </c>
      <c r="G31" s="893">
        <v>12.515503793368</v>
      </c>
      <c r="H31" s="893">
        <v>12.231297281949949</v>
      </c>
      <c r="I31" s="893">
        <v>11.50737706672261</v>
      </c>
      <c r="J31" s="893">
        <v>11.85836464445466</v>
      </c>
    </row>
    <row r="32" spans="1:10">
      <c r="A32" s="858" t="s">
        <v>338</v>
      </c>
      <c r="B32" s="893">
        <v>10.242230930674321</v>
      </c>
      <c r="C32" s="893">
        <v>11.73717892963575</v>
      </c>
      <c r="D32" s="893">
        <v>10.989785135611131</v>
      </c>
      <c r="E32" s="893">
        <v>12.428219159197489</v>
      </c>
      <c r="F32" s="893">
        <v>11.07929934546377</v>
      </c>
      <c r="G32" s="893">
        <v>11.7257267070156</v>
      </c>
      <c r="H32" s="893">
        <v>11.816586108897191</v>
      </c>
      <c r="I32" s="893">
        <v>11.25257761014206</v>
      </c>
      <c r="J32" s="893">
        <v>11.52603312724789</v>
      </c>
    </row>
    <row r="33" spans="1:10">
      <c r="A33" s="858" t="s">
        <v>237</v>
      </c>
      <c r="B33" s="893">
        <v>10.644413372809449</v>
      </c>
      <c r="C33" s="893">
        <v>11.138526612618961</v>
      </c>
      <c r="D33" s="893">
        <v>10.89149650238396</v>
      </c>
      <c r="E33" s="893">
        <v>8.3074552460660342</v>
      </c>
      <c r="F33" s="893">
        <v>8.0725452845360444</v>
      </c>
      <c r="G33" s="893">
        <v>8.1851184894723392</v>
      </c>
      <c r="H33" s="893">
        <v>8.9613292280178012</v>
      </c>
      <c r="I33" s="893">
        <v>8.8800911285599362</v>
      </c>
      <c r="J33" s="893">
        <v>8.9194788444276529</v>
      </c>
    </row>
    <row r="34" spans="1:10">
      <c r="A34" s="858" t="s">
        <v>238</v>
      </c>
      <c r="B34" s="893">
        <v>10.011750114610839</v>
      </c>
      <c r="C34" s="893">
        <v>9.6518523774427898</v>
      </c>
      <c r="D34" s="893">
        <v>9.8317819371530746</v>
      </c>
      <c r="E34" s="893">
        <v>6.5399111036005486</v>
      </c>
      <c r="F34" s="893">
        <v>6.5293415967082904</v>
      </c>
      <c r="G34" s="893">
        <v>6.5344067001960617</v>
      </c>
      <c r="H34" s="893">
        <v>7.5113214052426516</v>
      </c>
      <c r="I34" s="893">
        <v>7.3517766783591671</v>
      </c>
      <c r="J34" s="893">
        <v>7.4291308066883079</v>
      </c>
    </row>
    <row r="35" spans="1:10">
      <c r="A35" s="858" t="s">
        <v>239</v>
      </c>
      <c r="B35" s="893">
        <v>9.2615284764285146</v>
      </c>
      <c r="C35" s="893">
        <v>8.533742429583107</v>
      </c>
      <c r="D35" s="893">
        <v>8.8975964065561239</v>
      </c>
      <c r="E35" s="893">
        <v>6.2138983450327636</v>
      </c>
      <c r="F35" s="893">
        <v>6.3607867529560522</v>
      </c>
      <c r="G35" s="893">
        <v>6.2903951069815012</v>
      </c>
      <c r="H35" s="893">
        <v>7.066616255006136</v>
      </c>
      <c r="I35" s="893">
        <v>6.9331194380365284</v>
      </c>
      <c r="J35" s="893">
        <v>6.9978444221404548</v>
      </c>
    </row>
    <row r="36" spans="1:10">
      <c r="A36" s="858" t="s">
        <v>240</v>
      </c>
      <c r="B36" s="893">
        <v>7.5995139699304657</v>
      </c>
      <c r="C36" s="893">
        <v>6.5701262079478502</v>
      </c>
      <c r="D36" s="893">
        <v>7.0847648612556506</v>
      </c>
      <c r="E36" s="893">
        <v>6.0545385414142041</v>
      </c>
      <c r="F36" s="893">
        <v>6.3470985773709288</v>
      </c>
      <c r="G36" s="893">
        <v>6.2068983888841531</v>
      </c>
      <c r="H36" s="893">
        <v>6.4868181034230128</v>
      </c>
      <c r="I36" s="893">
        <v>6.4058416083624143</v>
      </c>
      <c r="J36" s="893">
        <v>6.4451024871950686</v>
      </c>
    </row>
    <row r="37" spans="1:10">
      <c r="A37" s="858" t="s">
        <v>241</v>
      </c>
      <c r="B37" s="893">
        <v>5.7652254986072133</v>
      </c>
      <c r="C37" s="893">
        <v>4.9912107631529556</v>
      </c>
      <c r="D37" s="893">
        <v>5.3781766042149943</v>
      </c>
      <c r="E37" s="893">
        <v>5.0754107400547426</v>
      </c>
      <c r="F37" s="893">
        <v>5.5928166746122194</v>
      </c>
      <c r="G37" s="893">
        <v>5.3448661665672148</v>
      </c>
      <c r="H37" s="893">
        <v>5.2684188722168486</v>
      </c>
      <c r="I37" s="893">
        <v>5.4343602779312574</v>
      </c>
      <c r="J37" s="893">
        <v>5.3539047652766483</v>
      </c>
    </row>
    <row r="38" spans="1:10">
      <c r="A38" s="858" t="s">
        <v>242</v>
      </c>
      <c r="B38" s="893">
        <v>3.191074720541295</v>
      </c>
      <c r="C38" s="893">
        <v>3.0904810733855501</v>
      </c>
      <c r="D38" s="893">
        <v>3.140772500013592</v>
      </c>
      <c r="E38" s="893">
        <v>3.2038502502573731</v>
      </c>
      <c r="F38" s="893">
        <v>4.0127019722021604</v>
      </c>
      <c r="G38" s="893">
        <v>3.6250852442247039</v>
      </c>
      <c r="H38" s="893">
        <v>3.2002756947737301</v>
      </c>
      <c r="I38" s="893">
        <v>3.769799105413667</v>
      </c>
      <c r="J38" s="893">
        <v>3.493669722427132</v>
      </c>
    </row>
    <row r="39" spans="1:10">
      <c r="A39" s="858" t="s">
        <v>243</v>
      </c>
      <c r="B39" s="893">
        <v>2.3437271958777872</v>
      </c>
      <c r="C39" s="893">
        <v>2.2349610206501289</v>
      </c>
      <c r="D39" s="893">
        <v>2.2893382728498182</v>
      </c>
      <c r="E39" s="893">
        <v>2.785250046138076</v>
      </c>
      <c r="F39" s="893">
        <v>3.386094532300207</v>
      </c>
      <c r="G39" s="893">
        <v>3.0981587247463991</v>
      </c>
      <c r="H39" s="893">
        <v>2.6617132566172912</v>
      </c>
      <c r="I39" s="893">
        <v>3.082898594759746</v>
      </c>
      <c r="J39" s="893">
        <v>2.8786898732717741</v>
      </c>
    </row>
    <row r="40" spans="1:10">
      <c r="A40" s="858" t="s">
        <v>244</v>
      </c>
      <c r="B40" s="893">
        <v>1.6268729070287209</v>
      </c>
      <c r="C40" s="893">
        <v>1.627210470178394</v>
      </c>
      <c r="D40" s="893">
        <v>1.627041706714158</v>
      </c>
      <c r="E40" s="893">
        <v>2.3386334680046339</v>
      </c>
      <c r="F40" s="893">
        <v>2.826250196933767</v>
      </c>
      <c r="G40" s="893">
        <v>2.5925752280283012</v>
      </c>
      <c r="H40" s="893">
        <v>2.1394849651386072</v>
      </c>
      <c r="I40" s="893">
        <v>2.5104362879279081</v>
      </c>
      <c r="J40" s="893">
        <v>2.330583172206548</v>
      </c>
    </row>
    <row r="41" spans="1:10">
      <c r="A41" s="858" t="s">
        <v>245</v>
      </c>
      <c r="B41" s="893">
        <v>1.3903253001773681</v>
      </c>
      <c r="C41" s="893">
        <v>1.5388031073614441</v>
      </c>
      <c r="D41" s="893">
        <v>1.4645721697523379</v>
      </c>
      <c r="E41" s="893">
        <v>2.3776340394497231</v>
      </c>
      <c r="F41" s="893">
        <v>2.9008088095379372</v>
      </c>
      <c r="G41" s="893">
        <v>2.6500937686471739</v>
      </c>
      <c r="H41" s="893">
        <v>2.1013879700931382</v>
      </c>
      <c r="I41" s="893">
        <v>2.5420714505543458</v>
      </c>
      <c r="J41" s="893">
        <v>2.328409193167277</v>
      </c>
    </row>
    <row r="42" spans="1:10">
      <c r="A42" s="858" t="s">
        <v>339</v>
      </c>
      <c r="B42" s="893">
        <v>0.9033222547628601</v>
      </c>
      <c r="C42" s="893">
        <v>1.075136530723418</v>
      </c>
      <c r="D42" s="893">
        <v>0.98923861075097386</v>
      </c>
      <c r="E42" s="893">
        <v>1.640380933745722</v>
      </c>
      <c r="F42" s="893">
        <v>2.0479065684828219</v>
      </c>
      <c r="G42" s="893">
        <v>1.8526127354871711</v>
      </c>
      <c r="H42" s="893">
        <v>1.434154092176152</v>
      </c>
      <c r="I42" s="893">
        <v>1.791689613086437</v>
      </c>
      <c r="J42" s="893">
        <v>1.618341053676396</v>
      </c>
    </row>
    <row r="43" spans="1:10">
      <c r="A43" s="858" t="s">
        <v>340</v>
      </c>
      <c r="B43" s="893">
        <v>0.57314002782711015</v>
      </c>
      <c r="C43" s="893">
        <v>0.77432261076956177</v>
      </c>
      <c r="D43" s="893">
        <v>0.67374211294522812</v>
      </c>
      <c r="E43" s="893">
        <v>1.0816543891207531</v>
      </c>
      <c r="F43" s="893">
        <v>1.456859740190652</v>
      </c>
      <c r="G43" s="893">
        <v>1.2770543858153609</v>
      </c>
      <c r="H43" s="893">
        <v>0.93937357266381272</v>
      </c>
      <c r="I43" s="893">
        <v>1.27708694861901</v>
      </c>
      <c r="J43" s="893">
        <v>1.113349015486417</v>
      </c>
    </row>
    <row r="44" spans="1:10">
      <c r="A44" s="858" t="s">
        <v>341</v>
      </c>
      <c r="B44" s="893">
        <v>0.2687702786774625</v>
      </c>
      <c r="C44" s="893">
        <v>0.46183548562822452</v>
      </c>
      <c r="D44" s="893">
        <v>0.36531324029439088</v>
      </c>
      <c r="E44" s="893">
        <v>0.51205482315219786</v>
      </c>
      <c r="F44" s="893">
        <v>0.81881479632444854</v>
      </c>
      <c r="G44" s="893">
        <v>0.67180973489046114</v>
      </c>
      <c r="H44" s="893">
        <v>0.44398452611838057</v>
      </c>
      <c r="I44" s="893">
        <v>0.72479036241326711</v>
      </c>
      <c r="J44" s="893">
        <v>0.58864364593676721</v>
      </c>
    </row>
    <row r="45" spans="1:10">
      <c r="A45" s="858" t="s">
        <v>342</v>
      </c>
      <c r="B45" s="893">
        <v>0.1917907163220138</v>
      </c>
      <c r="C45" s="893">
        <v>0.35242779779261979</v>
      </c>
      <c r="D45" s="893">
        <v>0.27211787539748239</v>
      </c>
      <c r="E45" s="893">
        <v>0.36814849567636199</v>
      </c>
      <c r="F45" s="893">
        <v>0.62505243041844083</v>
      </c>
      <c r="G45" s="893">
        <v>0.50193930611201099</v>
      </c>
      <c r="H45" s="893">
        <v>0.31880410986347052</v>
      </c>
      <c r="I45" s="893">
        <v>0.55324609323073837</v>
      </c>
      <c r="J45" s="893">
        <v>0.43957856174049997</v>
      </c>
    </row>
    <row r="46" spans="1:10">
      <c r="A46" s="858" t="s">
        <v>343</v>
      </c>
      <c r="B46" s="893">
        <v>0.16780972254734239</v>
      </c>
      <c r="C46" s="893">
        <v>0.37977971975152092</v>
      </c>
      <c r="D46" s="893">
        <v>0.27380609355189373</v>
      </c>
      <c r="E46" s="893">
        <v>0.3342397890322566</v>
      </c>
      <c r="F46" s="893">
        <v>0.59526172241853081</v>
      </c>
      <c r="G46" s="893">
        <v>0.4701751768817663</v>
      </c>
      <c r="H46" s="893">
        <v>0.28767314795998522</v>
      </c>
      <c r="I46" s="893">
        <v>0.53850612703318845</v>
      </c>
      <c r="J46" s="893">
        <v>0.4168915376235412</v>
      </c>
    </row>
    <row r="47" spans="1:10">
      <c r="A47" s="858" t="s">
        <v>232</v>
      </c>
      <c r="B47" s="893">
        <v>100</v>
      </c>
      <c r="C47" s="893">
        <v>100</v>
      </c>
      <c r="D47" s="893">
        <v>100</v>
      </c>
      <c r="E47" s="893">
        <v>100</v>
      </c>
      <c r="F47" s="893">
        <v>100</v>
      </c>
      <c r="G47" s="893">
        <v>100</v>
      </c>
      <c r="H47" s="893">
        <v>100</v>
      </c>
      <c r="I47" s="893">
        <v>100</v>
      </c>
      <c r="J47" s="893">
        <v>100</v>
      </c>
    </row>
    <row r="48" spans="1:10">
      <c r="A48" s="858" t="s">
        <v>232</v>
      </c>
      <c r="B48" s="894">
        <v>1747217</v>
      </c>
      <c r="C48" s="894">
        <v>1747592</v>
      </c>
      <c r="D48" s="894">
        <v>3494809</v>
      </c>
      <c r="E48" s="894">
        <v>4497370</v>
      </c>
      <c r="F48" s="894">
        <v>4887430</v>
      </c>
      <c r="G48" s="894">
        <v>9384800</v>
      </c>
      <c r="H48" s="894">
        <v>6244587</v>
      </c>
      <c r="I48" s="894">
        <v>6635022</v>
      </c>
      <c r="J48" s="894">
        <v>12879609</v>
      </c>
    </row>
    <row r="49" spans="1:1">
      <c r="A49" s="871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9"/>
  <sheetViews>
    <sheetView workbookViewId="0">
      <selection activeCell="A3" sqref="A3"/>
    </sheetView>
  </sheetViews>
  <sheetFormatPr defaultRowHeight="14.4"/>
  <cols>
    <col min="2" max="9" width="9.33203125" bestFit="1" customWidth="1"/>
    <col min="10" max="10" width="10.109375" bestFit="1" customWidth="1"/>
  </cols>
  <sheetData>
    <row r="3" spans="1:10">
      <c r="A3" s="848" t="s">
        <v>510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0"/>
      <c r="B4" s="1220" t="s">
        <v>8</v>
      </c>
      <c r="C4" s="1220" t="s">
        <v>8</v>
      </c>
      <c r="D4" s="1220" t="s">
        <v>8</v>
      </c>
      <c r="E4" s="1220" t="s">
        <v>9</v>
      </c>
      <c r="F4" s="1220" t="s">
        <v>9</v>
      </c>
      <c r="G4" s="1220" t="s">
        <v>9</v>
      </c>
      <c r="H4" s="1220" t="s">
        <v>4</v>
      </c>
      <c r="I4" s="1220" t="s">
        <v>4</v>
      </c>
      <c r="J4" s="1220" t="s">
        <v>4</v>
      </c>
    </row>
    <row r="5" spans="1:10">
      <c r="A5" s="850"/>
      <c r="B5" s="887" t="s">
        <v>11</v>
      </c>
      <c r="C5" s="887" t="s">
        <v>12</v>
      </c>
      <c r="D5" s="887" t="s">
        <v>13</v>
      </c>
      <c r="E5" s="887" t="s">
        <v>11</v>
      </c>
      <c r="F5" s="887" t="s">
        <v>12</v>
      </c>
      <c r="G5" s="887" t="s">
        <v>13</v>
      </c>
      <c r="H5" s="887" t="s">
        <v>11</v>
      </c>
      <c r="I5" s="887" t="s">
        <v>12</v>
      </c>
      <c r="J5" s="887" t="s">
        <v>13</v>
      </c>
    </row>
    <row r="6" spans="1:10">
      <c r="A6" s="858" t="s">
        <v>3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0">
      <c r="A7" s="858" t="s">
        <v>423</v>
      </c>
      <c r="B7" s="850"/>
      <c r="C7" s="850"/>
      <c r="D7" s="850"/>
      <c r="E7" s="850"/>
      <c r="F7" s="850"/>
      <c r="G7" s="850"/>
      <c r="H7" s="850"/>
      <c r="I7" s="850"/>
      <c r="J7" s="850"/>
    </row>
    <row r="8" spans="1:10">
      <c r="A8" s="858" t="s">
        <v>335</v>
      </c>
      <c r="B8" s="893">
        <v>7.0409937888198746</v>
      </c>
      <c r="C8" s="893">
        <v>8.0403174419278223</v>
      </c>
      <c r="D8" s="893">
        <v>7.5024071894725584</v>
      </c>
      <c r="E8" s="893">
        <v>15.15129837613563</v>
      </c>
      <c r="F8" s="893">
        <v>16.304272316776661</v>
      </c>
      <c r="G8" s="893">
        <v>15.73623740043702</v>
      </c>
      <c r="H8" s="893">
        <v>10.36535303776683</v>
      </c>
      <c r="I8" s="893">
        <v>11.79796575904985</v>
      </c>
      <c r="J8" s="893">
        <v>11.055016574921691</v>
      </c>
    </row>
    <row r="9" spans="1:10">
      <c r="A9" s="858" t="s">
        <v>336</v>
      </c>
      <c r="B9" s="893">
        <v>8.2186335403726698</v>
      </c>
      <c r="C9" s="893">
        <v>9.9982621792272486</v>
      </c>
      <c r="D9" s="893">
        <v>9.0403337969401942</v>
      </c>
      <c r="E9" s="893">
        <v>22.633950926389581</v>
      </c>
      <c r="F9" s="893">
        <v>22.688433483848559</v>
      </c>
      <c r="G9" s="893">
        <v>22.661591597941779</v>
      </c>
      <c r="H9" s="893">
        <v>14.12737508796622</v>
      </c>
      <c r="I9" s="893">
        <v>15.76852612293891</v>
      </c>
      <c r="J9" s="893">
        <v>14.91742951856695</v>
      </c>
    </row>
    <row r="10" spans="1:10">
      <c r="A10" s="858" t="s">
        <v>337</v>
      </c>
      <c r="B10" s="893">
        <v>6.2062111801242237</v>
      </c>
      <c r="C10" s="893">
        <v>7.4784220587383414</v>
      </c>
      <c r="D10" s="893">
        <v>6.7936236225526914</v>
      </c>
      <c r="E10" s="893">
        <v>14.621932899349019</v>
      </c>
      <c r="F10" s="893">
        <v>14.06043765196249</v>
      </c>
      <c r="G10" s="893">
        <v>14.337069147811381</v>
      </c>
      <c r="H10" s="893">
        <v>9.6557588552662441</v>
      </c>
      <c r="I10" s="893">
        <v>10.471286878514119</v>
      </c>
      <c r="J10" s="893">
        <v>10.048356193546431</v>
      </c>
    </row>
    <row r="11" spans="1:10">
      <c r="A11" s="858" t="s">
        <v>338</v>
      </c>
      <c r="B11" s="893">
        <v>5.8434782608695652</v>
      </c>
      <c r="C11" s="893">
        <v>7.6927532873776281</v>
      </c>
      <c r="D11" s="893">
        <v>6.6973360436503686</v>
      </c>
      <c r="E11" s="893">
        <v>9.514271407110666</v>
      </c>
      <c r="F11" s="893">
        <v>8.4751649878430015</v>
      </c>
      <c r="G11" s="893">
        <v>8.9871008669909074</v>
      </c>
      <c r="H11" s="893">
        <v>7.3481116584564852</v>
      </c>
      <c r="I11" s="893">
        <v>8.0485185419167351</v>
      </c>
      <c r="J11" s="893">
        <v>7.6852893768437696</v>
      </c>
    </row>
    <row r="12" spans="1:10">
      <c r="A12" s="858" t="s">
        <v>237</v>
      </c>
      <c r="B12" s="893">
        <v>11.090683229813671</v>
      </c>
      <c r="C12" s="893">
        <v>11.09308926606036</v>
      </c>
      <c r="D12" s="893">
        <v>11.091794158553551</v>
      </c>
      <c r="E12" s="893">
        <v>6.1306245081908584</v>
      </c>
      <c r="F12" s="893">
        <v>6.8634942688433478</v>
      </c>
      <c r="G12" s="893">
        <v>6.5024318037640096</v>
      </c>
      <c r="H12" s="893">
        <v>9.0575885526624447</v>
      </c>
      <c r="I12" s="893">
        <v>9.1698780718933595</v>
      </c>
      <c r="J12" s="893">
        <v>9.1116450229615875</v>
      </c>
    </row>
    <row r="13" spans="1:10">
      <c r="A13" s="858" t="s">
        <v>238</v>
      </c>
      <c r="B13" s="893">
        <v>14.4</v>
      </c>
      <c r="C13" s="893">
        <v>15.46660487748364</v>
      </c>
      <c r="D13" s="893">
        <v>14.892478870225739</v>
      </c>
      <c r="E13" s="893">
        <v>8.298161528006295</v>
      </c>
      <c r="F13" s="893">
        <v>9.0170197985411615</v>
      </c>
      <c r="G13" s="893">
        <v>8.6628603651230005</v>
      </c>
      <c r="H13" s="893">
        <v>11.8988974900305</v>
      </c>
      <c r="I13" s="893">
        <v>12.53395666182324</v>
      </c>
      <c r="J13" s="893">
        <v>12.20461664791217</v>
      </c>
    </row>
    <row r="14" spans="1:10">
      <c r="A14" s="858" t="s">
        <v>239</v>
      </c>
      <c r="B14" s="893">
        <v>14.41490683229814</v>
      </c>
      <c r="C14" s="893">
        <v>14.06476278746452</v>
      </c>
      <c r="D14" s="893">
        <v>14.25323633251311</v>
      </c>
      <c r="E14" s="893">
        <v>6.1020101580942843</v>
      </c>
      <c r="F14" s="893">
        <v>6.2799583188607153</v>
      </c>
      <c r="G14" s="893">
        <v>6.1922887150207941</v>
      </c>
      <c r="H14" s="893">
        <v>11.0075064508562</v>
      </c>
      <c r="I14" s="893">
        <v>10.52498578558342</v>
      </c>
      <c r="J14" s="893">
        <v>10.77521973175998</v>
      </c>
    </row>
    <row r="15" spans="1:10">
      <c r="A15" s="858" t="s">
        <v>240</v>
      </c>
      <c r="B15" s="893">
        <v>10.52919254658385</v>
      </c>
      <c r="C15" s="893">
        <v>7.5015930023750217</v>
      </c>
      <c r="D15" s="893">
        <v>9.1312720659034987</v>
      </c>
      <c r="E15" s="893">
        <v>4.4996065526861724</v>
      </c>
      <c r="F15" s="893">
        <v>4.404307051059396</v>
      </c>
      <c r="G15" s="893">
        <v>4.4512581941213787</v>
      </c>
      <c r="H15" s="893">
        <v>8.0577058409570732</v>
      </c>
      <c r="I15" s="893">
        <v>6.0932465727462253</v>
      </c>
      <c r="J15" s="893">
        <v>7.1120099753657131</v>
      </c>
    </row>
    <row r="16" spans="1:10">
      <c r="A16" s="858" t="s">
        <v>241</v>
      </c>
      <c r="B16" s="893">
        <v>7.3590062111801249</v>
      </c>
      <c r="C16" s="893">
        <v>5.1844986387070611</v>
      </c>
      <c r="D16" s="893">
        <v>6.3549802075532247</v>
      </c>
      <c r="E16" s="893">
        <v>3.1905000357679381</v>
      </c>
      <c r="F16" s="893">
        <v>3.2372351510941302</v>
      </c>
      <c r="G16" s="893">
        <v>3.2142101924296891</v>
      </c>
      <c r="H16" s="893">
        <v>5.6503635937133474</v>
      </c>
      <c r="I16" s="893">
        <v>4.2990713247836254</v>
      </c>
      <c r="J16" s="893">
        <v>4.9998479364982824</v>
      </c>
    </row>
    <row r="17" spans="1:10">
      <c r="A17" s="858" t="s">
        <v>242</v>
      </c>
      <c r="B17" s="893">
        <v>4.640993788819876</v>
      </c>
      <c r="C17" s="893">
        <v>3.1454555986792561</v>
      </c>
      <c r="D17" s="893">
        <v>3.9504653899646951</v>
      </c>
      <c r="E17" s="893">
        <v>2.5538307461191789</v>
      </c>
      <c r="F17" s="893">
        <v>2.1604723862452242</v>
      </c>
      <c r="G17" s="893">
        <v>2.3542679918234999</v>
      </c>
      <c r="H17" s="893">
        <v>3.785479709125029</v>
      </c>
      <c r="I17" s="893">
        <v>2.6975803904226421</v>
      </c>
      <c r="J17" s="893">
        <v>3.2617621118579119</v>
      </c>
    </row>
    <row r="18" spans="1:10">
      <c r="A18" s="858" t="s">
        <v>243</v>
      </c>
      <c r="B18" s="893">
        <v>3.2596273291925471</v>
      </c>
      <c r="C18" s="893">
        <v>2.2823379482129411</v>
      </c>
      <c r="D18" s="893">
        <v>2.8083877179843801</v>
      </c>
      <c r="E18" s="893">
        <v>2.045926031905001</v>
      </c>
      <c r="F18" s="893">
        <v>1.7019798541160129</v>
      </c>
      <c r="G18" s="893">
        <v>1.871431592302812</v>
      </c>
      <c r="H18" s="893">
        <v>2.762139338494018</v>
      </c>
      <c r="I18" s="893">
        <v>2.0184471539579252</v>
      </c>
      <c r="J18" s="893">
        <v>2.4041239621666008</v>
      </c>
    </row>
    <row r="19" spans="1:10">
      <c r="A19" s="858" t="s">
        <v>244</v>
      </c>
      <c r="B19" s="893">
        <v>2.1515527950310558</v>
      </c>
      <c r="C19" s="893">
        <v>1.8478827550251979</v>
      </c>
      <c r="D19" s="893">
        <v>2.0113405370707178</v>
      </c>
      <c r="E19" s="893">
        <v>1.430717504828672</v>
      </c>
      <c r="F19" s="893">
        <v>1.236540465439389</v>
      </c>
      <c r="G19" s="893">
        <v>1.3322055402833579</v>
      </c>
      <c r="H19" s="893">
        <v>1.856087262491203</v>
      </c>
      <c r="I19" s="893">
        <v>1.569903341967275</v>
      </c>
      <c r="J19" s="893">
        <v>1.718317569416989</v>
      </c>
    </row>
    <row r="20" spans="1:10">
      <c r="A20" s="858" t="s">
        <v>245</v>
      </c>
      <c r="B20" s="893">
        <v>1.669565217391304</v>
      </c>
      <c r="C20" s="893">
        <v>1.9463592654810871</v>
      </c>
      <c r="D20" s="893">
        <v>1.797368139510003</v>
      </c>
      <c r="E20" s="893">
        <v>1.487946205021818</v>
      </c>
      <c r="F20" s="893">
        <v>1.09065647794373</v>
      </c>
      <c r="G20" s="893">
        <v>1.2863889476281101</v>
      </c>
      <c r="H20" s="893">
        <v>1.595120806943467</v>
      </c>
      <c r="I20" s="893">
        <v>1.557268305009792</v>
      </c>
      <c r="J20" s="893">
        <v>1.576898512818953</v>
      </c>
    </row>
    <row r="21" spans="1:10">
      <c r="A21" s="858" t="s">
        <v>339</v>
      </c>
      <c r="B21" s="893">
        <v>1.0832298136645959</v>
      </c>
      <c r="C21" s="893">
        <v>1.2975728436540579</v>
      </c>
      <c r="D21" s="893">
        <v>1.182197496522948</v>
      </c>
      <c r="E21" s="893">
        <v>0.89419844051791975</v>
      </c>
      <c r="F21" s="893">
        <v>0.97950677318513379</v>
      </c>
      <c r="G21" s="893">
        <v>0.93747797279199274</v>
      </c>
      <c r="H21" s="893">
        <v>1.0057471264367821</v>
      </c>
      <c r="I21" s="893">
        <v>1.1529471223703329</v>
      </c>
      <c r="J21" s="893">
        <v>1.076609592165688</v>
      </c>
    </row>
    <row r="22" spans="1:10">
      <c r="A22" s="858" t="s">
        <v>340</v>
      </c>
      <c r="B22" s="893">
        <v>0.7204968944099378</v>
      </c>
      <c r="C22" s="893">
        <v>1.1353762381973</v>
      </c>
      <c r="D22" s="893">
        <v>0.91205734460254628</v>
      </c>
      <c r="E22" s="893">
        <v>0.68674440231776235</v>
      </c>
      <c r="F22" s="893">
        <v>0.68773879819381722</v>
      </c>
      <c r="G22" s="893">
        <v>0.68724888982871646</v>
      </c>
      <c r="H22" s="893">
        <v>0.70666197513488149</v>
      </c>
      <c r="I22" s="893">
        <v>0.93183397561437864</v>
      </c>
      <c r="J22" s="893">
        <v>0.8150603692101821</v>
      </c>
    </row>
    <row r="23" spans="1:10">
      <c r="A23" s="858" t="s">
        <v>341</v>
      </c>
      <c r="B23" s="893">
        <v>0.52173913043478271</v>
      </c>
      <c r="C23" s="893">
        <v>0.71250651682789778</v>
      </c>
      <c r="D23" s="893">
        <v>0.60982133304803676</v>
      </c>
      <c r="E23" s="893">
        <v>0.27183632591744761</v>
      </c>
      <c r="F23" s="893">
        <v>0.31260854463355331</v>
      </c>
      <c r="G23" s="893">
        <v>0.29252132233735112</v>
      </c>
      <c r="H23" s="893">
        <v>0.41930565329580111</v>
      </c>
      <c r="I23" s="893">
        <v>0.53067155221429019</v>
      </c>
      <c r="J23" s="893">
        <v>0.47291749034396757</v>
      </c>
    </row>
    <row r="24" spans="1:10">
      <c r="A24" s="858" t="s">
        <v>342</v>
      </c>
      <c r="B24" s="893">
        <v>0.42236024844720499</v>
      </c>
      <c r="C24" s="893">
        <v>0.64299368591785899</v>
      </c>
      <c r="D24" s="893">
        <v>0.52423237402375089</v>
      </c>
      <c r="E24" s="893">
        <v>0.24322197582087421</v>
      </c>
      <c r="F24" s="893">
        <v>0.22229940951719351</v>
      </c>
      <c r="G24" s="893">
        <v>0.23260731655741171</v>
      </c>
      <c r="H24" s="893">
        <v>0.34893267651888338</v>
      </c>
      <c r="I24" s="893">
        <v>0.45170257123002078</v>
      </c>
      <c r="J24" s="893">
        <v>0.39840637450199201</v>
      </c>
    </row>
    <row r="25" spans="1:10">
      <c r="A25" s="858" t="s">
        <v>343</v>
      </c>
      <c r="B25" s="893">
        <v>0.42732919254658391</v>
      </c>
      <c r="C25" s="893">
        <v>0.46921160864276201</v>
      </c>
      <c r="D25" s="893">
        <v>0.44666737990799188</v>
      </c>
      <c r="E25" s="893">
        <v>0.24322197582087421</v>
      </c>
      <c r="F25" s="893">
        <v>0.27787426189649178</v>
      </c>
      <c r="G25" s="893">
        <v>0.26080214280679492</v>
      </c>
      <c r="H25" s="893">
        <v>0.35186488388458831</v>
      </c>
      <c r="I25" s="893">
        <v>0.3822098679638638</v>
      </c>
      <c r="J25" s="893">
        <v>0.36647303914114532</v>
      </c>
    </row>
    <row r="26" spans="1:10">
      <c r="A26" s="858" t="s">
        <v>232</v>
      </c>
      <c r="B26" s="893">
        <v>100</v>
      </c>
      <c r="C26" s="893">
        <v>100</v>
      </c>
      <c r="D26" s="893">
        <v>100</v>
      </c>
      <c r="E26" s="893">
        <v>100</v>
      </c>
      <c r="F26" s="893">
        <v>100</v>
      </c>
      <c r="G26" s="893">
        <v>100</v>
      </c>
      <c r="H26" s="893">
        <v>100</v>
      </c>
      <c r="I26" s="893">
        <v>100</v>
      </c>
      <c r="J26" s="893">
        <v>100</v>
      </c>
    </row>
    <row r="27" spans="1:10">
      <c r="A27" s="858" t="s">
        <v>232</v>
      </c>
      <c r="B27" s="894">
        <v>20125</v>
      </c>
      <c r="C27" s="894">
        <v>17263</v>
      </c>
      <c r="D27" s="894">
        <v>37388</v>
      </c>
      <c r="E27" s="894">
        <v>13979</v>
      </c>
      <c r="F27" s="894">
        <v>14395</v>
      </c>
      <c r="G27" s="894">
        <v>28374</v>
      </c>
      <c r="H27" s="894">
        <v>34104</v>
      </c>
      <c r="I27" s="894">
        <v>31658</v>
      </c>
      <c r="J27" s="894">
        <v>65762</v>
      </c>
    </row>
    <row r="28" spans="1:10">
      <c r="A28" s="858" t="s">
        <v>424</v>
      </c>
      <c r="B28" s="850"/>
      <c r="C28" s="850"/>
      <c r="D28" s="850"/>
      <c r="E28" s="850"/>
      <c r="F28" s="850"/>
      <c r="G28" s="850"/>
      <c r="H28" s="850"/>
      <c r="I28" s="850"/>
      <c r="J28" s="850"/>
    </row>
    <row r="29" spans="1:10">
      <c r="A29" s="858" t="s">
        <v>335</v>
      </c>
      <c r="B29" s="893">
        <v>12.946794592237239</v>
      </c>
      <c r="C29" s="893">
        <v>12.894809771423979</v>
      </c>
      <c r="D29" s="893">
        <v>12.920837248833671</v>
      </c>
      <c r="E29" s="893">
        <v>13.488730759499051</v>
      </c>
      <c r="F29" s="893">
        <v>12.360730620326709</v>
      </c>
      <c r="G29" s="893">
        <v>12.901313732855931</v>
      </c>
      <c r="H29" s="893">
        <v>13.333282253532399</v>
      </c>
      <c r="I29" s="893">
        <v>12.504727054076319</v>
      </c>
      <c r="J29" s="893">
        <v>12.906740738987329</v>
      </c>
    </row>
    <row r="30" spans="1:10">
      <c r="A30" s="858" t="s">
        <v>336</v>
      </c>
      <c r="B30" s="893">
        <v>11.70584387265591</v>
      </c>
      <c r="C30" s="893">
        <v>11.65897859310167</v>
      </c>
      <c r="D30" s="893">
        <v>11.68244284643205</v>
      </c>
      <c r="E30" s="893">
        <v>13.80976937929171</v>
      </c>
      <c r="F30" s="893">
        <v>12.69842550968502</v>
      </c>
      <c r="G30" s="893">
        <v>13.231026266776301</v>
      </c>
      <c r="H30" s="893">
        <v>13.206281189300389</v>
      </c>
      <c r="I30" s="893">
        <v>12.41817369915746</v>
      </c>
      <c r="J30" s="893">
        <v>12.80056221886781</v>
      </c>
    </row>
    <row r="31" spans="1:10">
      <c r="A31" s="858" t="s">
        <v>337</v>
      </c>
      <c r="B31" s="893">
        <v>9.6571085913650236</v>
      </c>
      <c r="C31" s="893">
        <v>9.8818392561290054</v>
      </c>
      <c r="D31" s="893">
        <v>9.7693223289009374</v>
      </c>
      <c r="E31" s="893">
        <v>13.05310753193174</v>
      </c>
      <c r="F31" s="893">
        <v>11.93465716886339</v>
      </c>
      <c r="G31" s="893">
        <v>12.470663643934</v>
      </c>
      <c r="H31" s="893">
        <v>12.079002105009019</v>
      </c>
      <c r="I31" s="893">
        <v>11.381184040463291</v>
      </c>
      <c r="J31" s="893">
        <v>11.719764272305</v>
      </c>
    </row>
    <row r="32" spans="1:10">
      <c r="A32" s="858" t="s">
        <v>338</v>
      </c>
      <c r="B32" s="893">
        <v>9.9216092455298739</v>
      </c>
      <c r="C32" s="893">
        <v>11.39452854043577</v>
      </c>
      <c r="D32" s="893">
        <v>10.65707531707706</v>
      </c>
      <c r="E32" s="893">
        <v>12.402479202213989</v>
      </c>
      <c r="F32" s="893">
        <v>11.06087971375031</v>
      </c>
      <c r="G32" s="893">
        <v>11.70382824013387</v>
      </c>
      <c r="H32" s="893">
        <v>11.690868589081029</v>
      </c>
      <c r="I32" s="893">
        <v>11.15083686910592</v>
      </c>
      <c r="J32" s="893">
        <v>11.41285941372159</v>
      </c>
    </row>
    <row r="33" spans="1:10">
      <c r="A33" s="858" t="s">
        <v>237</v>
      </c>
      <c r="B33" s="893">
        <v>10.35548408198866</v>
      </c>
      <c r="C33" s="893">
        <v>10.8677055541617</v>
      </c>
      <c r="D33" s="893">
        <v>10.611249292753509</v>
      </c>
      <c r="E33" s="893">
        <v>8.3207149939199567</v>
      </c>
      <c r="F33" s="893">
        <v>8.076811866456362</v>
      </c>
      <c r="G33" s="893">
        <v>8.1937000717154707</v>
      </c>
      <c r="H33" s="893">
        <v>8.9043664160524845</v>
      </c>
      <c r="I33" s="893">
        <v>8.8292822393930503</v>
      </c>
      <c r="J33" s="893">
        <v>8.8657129642948842</v>
      </c>
    </row>
    <row r="34" spans="1:10">
      <c r="A34" s="858" t="s">
        <v>238</v>
      </c>
      <c r="B34" s="893">
        <v>10.15558220671609</v>
      </c>
      <c r="C34" s="893">
        <v>9.8330269582723169</v>
      </c>
      <c r="D34" s="893">
        <v>9.9945221661216586</v>
      </c>
      <c r="E34" s="893">
        <v>6.6707711899302353</v>
      </c>
      <c r="F34" s="893">
        <v>6.6355350827580484</v>
      </c>
      <c r="G34" s="893">
        <v>6.6524216449374922</v>
      </c>
      <c r="H34" s="893">
        <v>7.6703513967146097</v>
      </c>
      <c r="I34" s="893">
        <v>7.4976309463982274</v>
      </c>
      <c r="J34" s="893">
        <v>7.5814346383390419</v>
      </c>
    </row>
    <row r="35" spans="1:10">
      <c r="A35" s="858" t="s">
        <v>239</v>
      </c>
      <c r="B35" s="893">
        <v>9.5979066724814661</v>
      </c>
      <c r="C35" s="893">
        <v>8.9693827184787622</v>
      </c>
      <c r="D35" s="893">
        <v>9.2840686740776182</v>
      </c>
      <c r="E35" s="893">
        <v>6.2691769159155957</v>
      </c>
      <c r="F35" s="893">
        <v>6.4080510852302277</v>
      </c>
      <c r="G35" s="893">
        <v>6.3414969882129189</v>
      </c>
      <c r="H35" s="893">
        <v>7.2239869077257994</v>
      </c>
      <c r="I35" s="893">
        <v>7.098627791098842</v>
      </c>
      <c r="J35" s="893">
        <v>7.1594518381212682</v>
      </c>
    </row>
    <row r="36" spans="1:10">
      <c r="A36" s="858" t="s">
        <v>240</v>
      </c>
      <c r="B36" s="893">
        <v>7.908089838639337</v>
      </c>
      <c r="C36" s="893">
        <v>6.906748833123709</v>
      </c>
      <c r="D36" s="893">
        <v>7.4080948028266382</v>
      </c>
      <c r="E36" s="893">
        <v>6.0844075914385609</v>
      </c>
      <c r="F36" s="893">
        <v>6.3839386693134497</v>
      </c>
      <c r="G36" s="893">
        <v>6.2403913090306329</v>
      </c>
      <c r="H36" s="893">
        <v>6.6075110449645056</v>
      </c>
      <c r="I36" s="893">
        <v>6.5248968006354806</v>
      </c>
      <c r="J36" s="893">
        <v>6.5649811025753539</v>
      </c>
    </row>
    <row r="37" spans="1:10">
      <c r="A37" s="858" t="s">
        <v>241</v>
      </c>
      <c r="B37" s="893">
        <v>6.0889664195377238</v>
      </c>
      <c r="C37" s="893">
        <v>5.3169874995695441</v>
      </c>
      <c r="D37" s="893">
        <v>5.7034977074705697</v>
      </c>
      <c r="E37" s="893">
        <v>5.1126090866953371</v>
      </c>
      <c r="F37" s="893">
        <v>5.6401059493502057</v>
      </c>
      <c r="G37" s="893">
        <v>5.3873082005196089</v>
      </c>
      <c r="H37" s="893">
        <v>5.3926665876493418</v>
      </c>
      <c r="I37" s="893">
        <v>5.5529879550388257</v>
      </c>
      <c r="J37" s="893">
        <v>5.4752002787119762</v>
      </c>
    </row>
    <row r="38" spans="1:10">
      <c r="A38" s="858" t="s">
        <v>242</v>
      </c>
      <c r="B38" s="893">
        <v>3.5718491059747062</v>
      </c>
      <c r="C38" s="893">
        <v>3.383244317849504</v>
      </c>
      <c r="D38" s="893">
        <v>3.4776739376018231</v>
      </c>
      <c r="E38" s="893">
        <v>3.2560139378383992</v>
      </c>
      <c r="F38" s="893">
        <v>4.0596026637056486</v>
      </c>
      <c r="G38" s="893">
        <v>3.6744905705977078</v>
      </c>
      <c r="H38" s="893">
        <v>3.3466078269057751</v>
      </c>
      <c r="I38" s="893">
        <v>3.8772454427956449</v>
      </c>
      <c r="J38" s="893">
        <v>3.61978090276703</v>
      </c>
    </row>
    <row r="39" spans="1:10">
      <c r="A39" s="858" t="s">
        <v>243</v>
      </c>
      <c r="B39" s="893">
        <v>2.648331879633667</v>
      </c>
      <c r="C39" s="893">
        <v>2.4430746390868991</v>
      </c>
      <c r="D39" s="893">
        <v>2.5458417181674942</v>
      </c>
      <c r="E39" s="893">
        <v>2.8316606085481961</v>
      </c>
      <c r="F39" s="893">
        <v>3.4258597690494641</v>
      </c>
      <c r="G39" s="893">
        <v>3.141095591731442</v>
      </c>
      <c r="H39" s="893">
        <v>2.7790747529952831</v>
      </c>
      <c r="I39" s="893">
        <v>3.160884898628086</v>
      </c>
      <c r="J39" s="893">
        <v>2.975631214041937</v>
      </c>
    </row>
    <row r="40" spans="1:10">
      <c r="A40" s="858" t="s">
        <v>244</v>
      </c>
      <c r="B40" s="893">
        <v>1.8264282599215</v>
      </c>
      <c r="C40" s="893">
        <v>1.771563912133491</v>
      </c>
      <c r="D40" s="893">
        <v>1.7990330954510509</v>
      </c>
      <c r="E40" s="893">
        <v>2.3722039579707341</v>
      </c>
      <c r="F40" s="893">
        <v>2.855010933315953</v>
      </c>
      <c r="G40" s="893">
        <v>2.6236303789886799</v>
      </c>
      <c r="H40" s="893">
        <v>2.215654124282159</v>
      </c>
      <c r="I40" s="893">
        <v>2.5628959782828158</v>
      </c>
      <c r="J40" s="893">
        <v>2.3944147746481348</v>
      </c>
    </row>
    <row r="41" spans="1:10">
      <c r="A41" s="858" t="s">
        <v>245</v>
      </c>
      <c r="B41" s="893">
        <v>1.482555604012211</v>
      </c>
      <c r="C41" s="893">
        <v>1.602661336123232</v>
      </c>
      <c r="D41" s="893">
        <v>1.542527451262427</v>
      </c>
      <c r="E41" s="893">
        <v>2.391082133878498</v>
      </c>
      <c r="F41" s="893">
        <v>2.9135667751489969</v>
      </c>
      <c r="G41" s="893">
        <v>2.6631710847424679</v>
      </c>
      <c r="H41" s="893">
        <v>2.130481162342762</v>
      </c>
      <c r="I41" s="893">
        <v>2.5601253277252218</v>
      </c>
      <c r="J41" s="893">
        <v>2.3516626516846841</v>
      </c>
    </row>
    <row r="42" spans="1:10">
      <c r="A42" s="858" t="s">
        <v>339</v>
      </c>
      <c r="B42" s="893">
        <v>0.91817488006977754</v>
      </c>
      <c r="C42" s="893">
        <v>1.086059962054315</v>
      </c>
      <c r="D42" s="893">
        <v>1.002004172106062</v>
      </c>
      <c r="E42" s="893">
        <v>1.6425109333361401</v>
      </c>
      <c r="F42" s="893">
        <v>2.0514520617931611</v>
      </c>
      <c r="G42" s="893">
        <v>1.8554709972653549</v>
      </c>
      <c r="H42" s="893">
        <v>1.434743000321177</v>
      </c>
      <c r="I42" s="893">
        <v>1.7911666354722851</v>
      </c>
      <c r="J42" s="893">
        <v>1.6182304460059269</v>
      </c>
    </row>
    <row r="43" spans="1:10">
      <c r="A43" s="858" t="s">
        <v>340</v>
      </c>
      <c r="B43" s="893">
        <v>0.58226122982991713</v>
      </c>
      <c r="C43" s="893">
        <v>0.78405778326574493</v>
      </c>
      <c r="D43" s="893">
        <v>0.68302338218986169</v>
      </c>
      <c r="E43" s="893">
        <v>1.0821514191959261</v>
      </c>
      <c r="F43" s="893">
        <v>1.4572777425451779</v>
      </c>
      <c r="G43" s="893">
        <v>1.2775020949849081</v>
      </c>
      <c r="H43" s="893">
        <v>0.93876334551013241</v>
      </c>
      <c r="I43" s="893">
        <v>1.2757666817480451</v>
      </c>
      <c r="J43" s="893">
        <v>1.112253190894033</v>
      </c>
    </row>
    <row r="44" spans="1:10">
      <c r="A44" s="858" t="s">
        <v>341</v>
      </c>
      <c r="B44" s="893">
        <v>0.27071522023549932</v>
      </c>
      <c r="C44" s="893">
        <v>0.46822636443491161</v>
      </c>
      <c r="D44" s="893">
        <v>0.36933755875297541</v>
      </c>
      <c r="E44" s="893">
        <v>0.51234185416576228</v>
      </c>
      <c r="F44" s="893">
        <v>0.81911591978374287</v>
      </c>
      <c r="G44" s="893">
        <v>0.67209742796272898</v>
      </c>
      <c r="H44" s="893">
        <v>0.44303387747915551</v>
      </c>
      <c r="I44" s="893">
        <v>0.72451038330771467</v>
      </c>
      <c r="J44" s="893">
        <v>0.58793842359000692</v>
      </c>
    </row>
    <row r="45" spans="1:10">
      <c r="A45" s="858" t="s">
        <v>342</v>
      </c>
      <c r="B45" s="893">
        <v>0.19314217182730051</v>
      </c>
      <c r="C45" s="893">
        <v>0.35535134195556389</v>
      </c>
      <c r="D45" s="893">
        <v>0.27413733669190687</v>
      </c>
      <c r="E45" s="893">
        <v>0.36717065476354921</v>
      </c>
      <c r="F45" s="893">
        <v>0.62444095010586265</v>
      </c>
      <c r="G45" s="893">
        <v>0.5011466594513373</v>
      </c>
      <c r="H45" s="893">
        <v>0.31725247379997129</v>
      </c>
      <c r="I45" s="893">
        <v>0.55189001106786473</v>
      </c>
      <c r="J45" s="893">
        <v>0.43804424552631471</v>
      </c>
    </row>
    <row r="46" spans="1:10">
      <c r="A46" s="858" t="s">
        <v>343</v>
      </c>
      <c r="B46" s="893">
        <v>0.16915612734409069</v>
      </c>
      <c r="C46" s="893">
        <v>0.38175261839988578</v>
      </c>
      <c r="D46" s="893">
        <v>0.27531096328268267</v>
      </c>
      <c r="E46" s="893">
        <v>0.33309784946660931</v>
      </c>
      <c r="F46" s="893">
        <v>0.59453751881827777</v>
      </c>
      <c r="G46" s="893">
        <v>0.4692450961591505</v>
      </c>
      <c r="H46" s="893">
        <v>0.28607294633399749</v>
      </c>
      <c r="I46" s="893">
        <v>0.53716724560490814</v>
      </c>
      <c r="J46" s="893">
        <v>0.41533668491768833</v>
      </c>
    </row>
    <row r="47" spans="1:10">
      <c r="A47" s="858" t="s">
        <v>232</v>
      </c>
      <c r="B47" s="893">
        <v>100</v>
      </c>
      <c r="C47" s="893">
        <v>100</v>
      </c>
      <c r="D47" s="893">
        <v>100</v>
      </c>
      <c r="E47" s="893">
        <v>100</v>
      </c>
      <c r="F47" s="893">
        <v>100</v>
      </c>
      <c r="G47" s="893">
        <v>100</v>
      </c>
      <c r="H47" s="893">
        <v>100</v>
      </c>
      <c r="I47" s="893">
        <v>100</v>
      </c>
      <c r="J47" s="893">
        <v>100</v>
      </c>
    </row>
    <row r="48" spans="1:10">
      <c r="A48" s="858" t="s">
        <v>232</v>
      </c>
      <c r="B48" s="894">
        <v>1834400</v>
      </c>
      <c r="C48" s="894">
        <v>1829457</v>
      </c>
      <c r="D48" s="894">
        <v>3663857</v>
      </c>
      <c r="E48" s="894">
        <v>4560822</v>
      </c>
      <c r="F48" s="894">
        <v>4955953</v>
      </c>
      <c r="G48" s="894">
        <v>9516775</v>
      </c>
      <c r="H48" s="894">
        <v>6395222</v>
      </c>
      <c r="I48" s="894">
        <v>6785410</v>
      </c>
      <c r="J48" s="894">
        <v>13180632</v>
      </c>
    </row>
    <row r="49" spans="1:1">
      <c r="A49" s="855" t="s">
        <v>48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workbookViewId="0">
      <selection activeCell="A3" sqref="A3"/>
    </sheetView>
  </sheetViews>
  <sheetFormatPr defaultColWidth="9.109375" defaultRowHeight="14.4"/>
  <cols>
    <col min="1" max="1" width="18.5546875" style="750" customWidth="1"/>
    <col min="2" max="3" width="9.33203125" style="750" bestFit="1" customWidth="1"/>
    <col min="4" max="4" width="10.109375" style="750" bestFit="1" customWidth="1"/>
    <col min="5" max="16384" width="9.109375" style="750"/>
  </cols>
  <sheetData>
    <row r="3" spans="1:4">
      <c r="A3" s="848" t="s">
        <v>511</v>
      </c>
      <c r="B3" s="849"/>
      <c r="C3" s="849"/>
      <c r="D3" s="849"/>
    </row>
    <row r="4" spans="1:4">
      <c r="A4" s="850"/>
      <c r="B4" s="887" t="s">
        <v>11</v>
      </c>
      <c r="C4" s="887" t="s">
        <v>12</v>
      </c>
      <c r="D4" s="887" t="s">
        <v>13</v>
      </c>
    </row>
    <row r="5" spans="1:4">
      <c r="A5" s="858" t="s">
        <v>3</v>
      </c>
      <c r="B5" s="850"/>
      <c r="C5" s="850"/>
      <c r="D5" s="850"/>
    </row>
    <row r="6" spans="1:4">
      <c r="A6" s="858" t="s">
        <v>421</v>
      </c>
      <c r="B6" s="850"/>
      <c r="C6" s="850"/>
      <c r="D6" s="850"/>
    </row>
    <row r="7" spans="1:4">
      <c r="A7" s="858" t="s">
        <v>344</v>
      </c>
      <c r="B7" s="893">
        <v>58.086273066326008</v>
      </c>
      <c r="C7" s="893">
        <v>54.452171429199211</v>
      </c>
      <c r="D7" s="893">
        <v>56.282563354553758</v>
      </c>
    </row>
    <row r="8" spans="1:4">
      <c r="A8" s="858" t="s">
        <v>345</v>
      </c>
      <c r="B8" s="893">
        <v>41.913726933673992</v>
      </c>
      <c r="C8" s="893">
        <v>45.547828570800789</v>
      </c>
      <c r="D8" s="893">
        <v>43.717436645446242</v>
      </c>
    </row>
    <row r="9" spans="1:4">
      <c r="A9" s="858" t="s">
        <v>232</v>
      </c>
      <c r="B9" s="893">
        <v>100</v>
      </c>
      <c r="C9" s="893">
        <v>100</v>
      </c>
      <c r="D9" s="893">
        <v>100</v>
      </c>
    </row>
    <row r="10" spans="1:4">
      <c r="A10" s="858" t="s">
        <v>232</v>
      </c>
      <c r="B10" s="894">
        <v>184739</v>
      </c>
      <c r="C10" s="894">
        <v>182046</v>
      </c>
      <c r="D10" s="894">
        <v>366785</v>
      </c>
    </row>
    <row r="11" spans="1:4">
      <c r="A11" s="858" t="s">
        <v>422</v>
      </c>
      <c r="B11" s="850"/>
      <c r="C11" s="850"/>
      <c r="D11" s="850"/>
    </row>
    <row r="12" spans="1:4">
      <c r="A12" s="858" t="s">
        <v>344</v>
      </c>
      <c r="B12" s="893">
        <v>27.9797046626142</v>
      </c>
      <c r="C12" s="893">
        <v>26.338902870254241</v>
      </c>
      <c r="D12" s="893">
        <v>27.13443397233565</v>
      </c>
    </row>
    <row r="13" spans="1:4">
      <c r="A13" s="858" t="s">
        <v>345</v>
      </c>
      <c r="B13" s="893">
        <v>72.020295337385804</v>
      </c>
      <c r="C13" s="893">
        <v>73.66109712974577</v>
      </c>
      <c r="D13" s="893">
        <v>72.865566027664357</v>
      </c>
    </row>
    <row r="14" spans="1:4">
      <c r="A14" s="858" t="s">
        <v>232</v>
      </c>
      <c r="B14" s="893">
        <v>100</v>
      </c>
      <c r="C14" s="893">
        <v>100</v>
      </c>
      <c r="D14" s="893">
        <v>100</v>
      </c>
    </row>
    <row r="15" spans="1:4">
      <c r="A15" s="858" t="s">
        <v>232</v>
      </c>
      <c r="B15" s="894">
        <v>6244587</v>
      </c>
      <c r="C15" s="894">
        <v>6635022</v>
      </c>
      <c r="D15" s="894">
        <v>12879609</v>
      </c>
    </row>
    <row r="16" spans="1:4">
      <c r="A16" s="871" t="s">
        <v>10</v>
      </c>
      <c r="B16" s="849"/>
      <c r="C16" s="849"/>
      <c r="D16" s="849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workbookViewId="0">
      <selection activeCell="A3" sqref="A3"/>
    </sheetView>
  </sheetViews>
  <sheetFormatPr defaultColWidth="9.109375" defaultRowHeight="14.4"/>
  <cols>
    <col min="1" max="1" width="18.6640625" style="750" customWidth="1"/>
    <col min="2" max="3" width="9.33203125" style="750" bestFit="1" customWidth="1"/>
    <col min="4" max="4" width="10.109375" style="750" bestFit="1" customWidth="1"/>
    <col min="5" max="16384" width="9.109375" style="750"/>
  </cols>
  <sheetData>
    <row r="3" spans="1:4">
      <c r="A3" s="848" t="s">
        <v>512</v>
      </c>
      <c r="B3" s="849"/>
      <c r="C3" s="849"/>
      <c r="D3" s="849"/>
    </row>
    <row r="4" spans="1:4">
      <c r="A4" s="850"/>
      <c r="B4" s="887" t="s">
        <v>11</v>
      </c>
      <c r="C4" s="887" t="s">
        <v>12</v>
      </c>
      <c r="D4" s="887" t="s">
        <v>13</v>
      </c>
    </row>
    <row r="5" spans="1:4">
      <c r="A5" s="858" t="s">
        <v>3</v>
      </c>
      <c r="B5" s="850"/>
      <c r="C5" s="850"/>
      <c r="D5" s="850"/>
    </row>
    <row r="6" spans="1:4">
      <c r="A6" s="858" t="s">
        <v>423</v>
      </c>
      <c r="B6" s="850"/>
      <c r="C6" s="850"/>
      <c r="D6" s="850"/>
    </row>
    <row r="7" spans="1:4">
      <c r="A7" s="858" t="s">
        <v>344</v>
      </c>
      <c r="B7" s="893">
        <v>59.010673234811158</v>
      </c>
      <c r="C7" s="893">
        <v>54.529660749257687</v>
      </c>
      <c r="D7" s="893">
        <v>56.853502022444573</v>
      </c>
    </row>
    <row r="8" spans="1:4">
      <c r="A8" s="858" t="s">
        <v>345</v>
      </c>
      <c r="B8" s="893">
        <v>40.989326765188842</v>
      </c>
      <c r="C8" s="893">
        <v>45.470339250742313</v>
      </c>
      <c r="D8" s="893">
        <v>43.146497977555427</v>
      </c>
    </row>
    <row r="9" spans="1:4">
      <c r="A9" s="858" t="s">
        <v>232</v>
      </c>
      <c r="B9" s="893">
        <v>100</v>
      </c>
      <c r="C9" s="893">
        <v>100</v>
      </c>
      <c r="D9" s="893">
        <v>100</v>
      </c>
    </row>
    <row r="10" spans="1:4">
      <c r="A10" s="858" t="s">
        <v>232</v>
      </c>
      <c r="B10" s="894">
        <v>34104</v>
      </c>
      <c r="C10" s="894">
        <v>31658</v>
      </c>
      <c r="D10" s="894">
        <v>65762</v>
      </c>
    </row>
    <row r="11" spans="1:4">
      <c r="A11" s="858" t="s">
        <v>424</v>
      </c>
      <c r="B11" s="850"/>
      <c r="C11" s="850"/>
      <c r="D11" s="850"/>
    </row>
    <row r="12" spans="1:4">
      <c r="A12" s="858" t="s">
        <v>344</v>
      </c>
      <c r="B12" s="893">
        <v>28.683914334795571</v>
      </c>
      <c r="C12" s="893">
        <v>26.961627963527629</v>
      </c>
      <c r="D12" s="893">
        <v>27.797278613043751</v>
      </c>
    </row>
    <row r="13" spans="1:4">
      <c r="A13" s="858" t="s">
        <v>345</v>
      </c>
      <c r="B13" s="893">
        <v>71.316085665204426</v>
      </c>
      <c r="C13" s="893">
        <v>73.038372036472381</v>
      </c>
      <c r="D13" s="893">
        <v>72.202721386956256</v>
      </c>
    </row>
    <row r="14" spans="1:4">
      <c r="A14" s="858" t="s">
        <v>232</v>
      </c>
      <c r="B14" s="893">
        <v>100</v>
      </c>
      <c r="C14" s="893">
        <v>100</v>
      </c>
      <c r="D14" s="893">
        <v>100</v>
      </c>
    </row>
    <row r="15" spans="1:4">
      <c r="A15" s="858" t="s">
        <v>232</v>
      </c>
      <c r="B15" s="894">
        <v>6395222</v>
      </c>
      <c r="C15" s="894">
        <v>6785410</v>
      </c>
      <c r="D15" s="894">
        <v>13180632</v>
      </c>
    </row>
    <row r="16" spans="1:4">
      <c r="A16" s="871" t="s">
        <v>10</v>
      </c>
      <c r="B16" s="849"/>
      <c r="C16" s="849"/>
      <c r="D16" s="849"/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3" sqref="A3"/>
    </sheetView>
  </sheetViews>
  <sheetFormatPr defaultRowHeight="14.4"/>
  <cols>
    <col min="1" max="1" width="18.88671875" customWidth="1"/>
    <col min="2" max="9" width="9.33203125" bestFit="1" customWidth="1"/>
    <col min="10" max="10" width="10.109375" bestFit="1" customWidth="1"/>
  </cols>
  <sheetData>
    <row r="1" spans="1:10">
      <c r="A1" s="750"/>
      <c r="B1" s="750"/>
      <c r="C1" s="750"/>
      <c r="D1" s="750"/>
      <c r="E1" s="750"/>
      <c r="F1" s="750"/>
      <c r="G1" s="750"/>
      <c r="H1" s="750"/>
      <c r="I1" s="750"/>
      <c r="J1" s="750"/>
    </row>
    <row r="2" spans="1:10">
      <c r="A2" s="750"/>
      <c r="B2" s="750"/>
      <c r="C2" s="750"/>
      <c r="D2" s="750"/>
      <c r="E2" s="750"/>
      <c r="F2" s="750"/>
      <c r="G2" s="750"/>
      <c r="H2" s="750"/>
      <c r="I2" s="750"/>
      <c r="J2" s="750"/>
    </row>
    <row r="3" spans="1:10">
      <c r="A3" s="848" t="s">
        <v>513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0"/>
      <c r="B4" s="1220" t="s">
        <v>8</v>
      </c>
      <c r="C4" s="1220" t="s">
        <v>8</v>
      </c>
      <c r="D4" s="1220" t="s">
        <v>8</v>
      </c>
      <c r="E4" s="1220" t="s">
        <v>9</v>
      </c>
      <c r="F4" s="1220" t="s">
        <v>9</v>
      </c>
      <c r="G4" s="1220" t="s">
        <v>9</v>
      </c>
      <c r="H4" s="1220" t="s">
        <v>4</v>
      </c>
      <c r="I4" s="1220" t="s">
        <v>4</v>
      </c>
      <c r="J4" s="1220" t="s">
        <v>4</v>
      </c>
    </row>
    <row r="5" spans="1:10">
      <c r="A5" s="850"/>
      <c r="B5" s="887" t="s">
        <v>11</v>
      </c>
      <c r="C5" s="887" t="s">
        <v>12</v>
      </c>
      <c r="D5" s="887" t="s">
        <v>13</v>
      </c>
      <c r="E5" s="887" t="s">
        <v>11</v>
      </c>
      <c r="F5" s="887" t="s">
        <v>12</v>
      </c>
      <c r="G5" s="887" t="s">
        <v>13</v>
      </c>
      <c r="H5" s="887" t="s">
        <v>11</v>
      </c>
      <c r="I5" s="887" t="s">
        <v>12</v>
      </c>
      <c r="J5" s="887" t="s">
        <v>13</v>
      </c>
    </row>
    <row r="6" spans="1:10">
      <c r="A6" s="858" t="s">
        <v>3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0">
      <c r="A7" s="858" t="s">
        <v>421</v>
      </c>
      <c r="B7" s="850"/>
      <c r="C7" s="850"/>
      <c r="D7" s="850"/>
      <c r="E7" s="850"/>
      <c r="F7" s="850"/>
      <c r="G7" s="850"/>
      <c r="H7" s="850"/>
      <c r="I7" s="850"/>
      <c r="J7" s="850"/>
    </row>
    <row r="8" spans="1:10">
      <c r="A8" s="858" t="s">
        <v>346</v>
      </c>
      <c r="B8" s="893">
        <v>54.324001938345702</v>
      </c>
      <c r="C8" s="893">
        <v>49.389677992091038</v>
      </c>
      <c r="D8" s="893">
        <v>51.954600941696206</v>
      </c>
      <c r="E8" s="893">
        <v>1.984993090622619</v>
      </c>
      <c r="F8" s="893">
        <v>0.96963264912323011</v>
      </c>
      <c r="G8" s="893">
        <v>1.459940504773962</v>
      </c>
      <c r="H8" s="893">
        <v>32.386772690119578</v>
      </c>
      <c r="I8" s="893">
        <v>27.33539874537205</v>
      </c>
      <c r="J8" s="893">
        <v>29.879629755851521</v>
      </c>
    </row>
    <row r="9" spans="1:10">
      <c r="A9" s="858" t="s">
        <v>347</v>
      </c>
      <c r="B9" s="893">
        <v>7.4542438587989706</v>
      </c>
      <c r="C9" s="893">
        <v>7.9462916633040113</v>
      </c>
      <c r="D9" s="893">
        <v>7.6905190955065983</v>
      </c>
      <c r="E9" s="893">
        <v>12.75070708114321</v>
      </c>
      <c r="F9" s="893">
        <v>13.662895873031189</v>
      </c>
      <c r="G9" s="893">
        <v>13.22240862119502</v>
      </c>
      <c r="H9" s="893">
        <v>9.6741889909548053</v>
      </c>
      <c r="I9" s="893">
        <v>10.550080748821729</v>
      </c>
      <c r="J9" s="893">
        <v>10.10891939419551</v>
      </c>
    </row>
    <row r="10" spans="1:10">
      <c r="A10" s="858" t="s">
        <v>348</v>
      </c>
      <c r="B10" s="893">
        <v>13.066127408953671</v>
      </c>
      <c r="C10" s="893">
        <v>15.688806391735939</v>
      </c>
      <c r="D10" s="893">
        <v>14.325505241333881</v>
      </c>
      <c r="E10" s="893">
        <v>11.41532461158967</v>
      </c>
      <c r="F10" s="893">
        <v>12.5678381051159</v>
      </c>
      <c r="G10" s="893">
        <v>12.01130035110914</v>
      </c>
      <c r="H10" s="893">
        <v>12.374214432253069</v>
      </c>
      <c r="I10" s="893">
        <v>14.26727310679718</v>
      </c>
      <c r="J10" s="893">
        <v>13.31379418460406</v>
      </c>
    </row>
    <row r="11" spans="1:10">
      <c r="A11" s="858" t="s">
        <v>349</v>
      </c>
      <c r="B11" s="893">
        <v>4.2503820777574832</v>
      </c>
      <c r="C11" s="893">
        <v>4.9693325800984587</v>
      </c>
      <c r="D11" s="893">
        <v>4.5956131682458494</v>
      </c>
      <c r="E11" s="893">
        <v>4.4271674135682098</v>
      </c>
      <c r="F11" s="893">
        <v>4.6105791263658071</v>
      </c>
      <c r="G11" s="893">
        <v>4.5220113627150784</v>
      </c>
      <c r="H11" s="893">
        <v>4.3244794006679692</v>
      </c>
      <c r="I11" s="893">
        <v>4.8059281720004838</v>
      </c>
      <c r="J11" s="893">
        <v>4.5634363455430291</v>
      </c>
    </row>
    <row r="12" spans="1:10">
      <c r="A12" s="858" t="s">
        <v>350</v>
      </c>
      <c r="B12" s="893">
        <v>20.905244716144178</v>
      </c>
      <c r="C12" s="893">
        <v>22.005891372770559</v>
      </c>
      <c r="D12" s="893">
        <v>21.433761553217462</v>
      </c>
      <c r="E12" s="893">
        <v>69.421807803076291</v>
      </c>
      <c r="F12" s="893">
        <v>68.189054246363881</v>
      </c>
      <c r="G12" s="893">
        <v>68.784339160206798</v>
      </c>
      <c r="H12" s="893">
        <v>41.240344486004581</v>
      </c>
      <c r="I12" s="893">
        <v>43.041319227008557</v>
      </c>
      <c r="J12" s="893">
        <v>42.134220319805877</v>
      </c>
    </row>
    <row r="13" spans="1:10">
      <c r="A13" s="858" t="s">
        <v>232</v>
      </c>
      <c r="B13" s="893">
        <v>100</v>
      </c>
      <c r="C13" s="893">
        <v>100</v>
      </c>
      <c r="D13" s="893">
        <v>100</v>
      </c>
      <c r="E13" s="893">
        <v>100</v>
      </c>
      <c r="F13" s="893">
        <v>100</v>
      </c>
      <c r="G13" s="893">
        <v>100</v>
      </c>
      <c r="H13" s="893">
        <v>100</v>
      </c>
      <c r="I13" s="893">
        <v>100</v>
      </c>
      <c r="J13" s="893">
        <v>100</v>
      </c>
    </row>
    <row r="14" spans="1:10">
      <c r="A14" s="858" t="s">
        <v>2</v>
      </c>
      <c r="B14" s="850"/>
      <c r="C14" s="850"/>
      <c r="D14" s="850"/>
      <c r="E14" s="850"/>
      <c r="F14" s="850"/>
      <c r="G14" s="850"/>
      <c r="H14" s="850"/>
      <c r="I14" s="850"/>
      <c r="J14" s="850"/>
    </row>
    <row r="15" spans="1:10">
      <c r="A15" s="858" t="s">
        <v>421</v>
      </c>
      <c r="B15" s="850"/>
      <c r="C15" s="850"/>
      <c r="D15" s="850"/>
      <c r="E15" s="850"/>
      <c r="F15" s="850"/>
      <c r="G15" s="850"/>
      <c r="H15" s="850"/>
      <c r="I15" s="850"/>
      <c r="J15" s="850"/>
    </row>
    <row r="16" spans="1:10">
      <c r="A16" s="858" t="s">
        <v>232</v>
      </c>
      <c r="B16" s="894">
        <v>107308</v>
      </c>
      <c r="C16" s="894">
        <v>99128</v>
      </c>
      <c r="D16" s="894">
        <v>206436</v>
      </c>
      <c r="E16" s="894">
        <v>77431</v>
      </c>
      <c r="F16" s="894">
        <v>82918</v>
      </c>
      <c r="G16" s="894">
        <v>160349</v>
      </c>
      <c r="H16" s="894">
        <v>184739</v>
      </c>
      <c r="I16" s="894">
        <v>182046</v>
      </c>
      <c r="J16" s="894">
        <v>366785</v>
      </c>
    </row>
    <row r="17" spans="1:10">
      <c r="A17" s="858" t="s">
        <v>3</v>
      </c>
      <c r="B17" s="850"/>
      <c r="C17" s="850"/>
      <c r="D17" s="850"/>
      <c r="E17" s="850"/>
      <c r="F17" s="850"/>
      <c r="G17" s="850"/>
      <c r="H17" s="850"/>
      <c r="I17" s="850"/>
      <c r="J17" s="850"/>
    </row>
    <row r="18" spans="1:10">
      <c r="A18" s="858" t="s">
        <v>422</v>
      </c>
      <c r="B18" s="850"/>
      <c r="C18" s="850"/>
      <c r="D18" s="850"/>
      <c r="E18" s="850"/>
      <c r="F18" s="850"/>
      <c r="G18" s="850"/>
      <c r="H18" s="850"/>
      <c r="I18" s="850"/>
      <c r="J18" s="850"/>
    </row>
    <row r="19" spans="1:10">
      <c r="A19" s="858" t="s">
        <v>346</v>
      </c>
      <c r="B19" s="893">
        <v>40.828757961947488</v>
      </c>
      <c r="C19" s="893">
        <v>39.857586896712732</v>
      </c>
      <c r="D19" s="893">
        <v>40.34312032503064</v>
      </c>
      <c r="E19" s="893">
        <v>2.572258897978152</v>
      </c>
      <c r="F19" s="893">
        <v>2.2580783765700989</v>
      </c>
      <c r="G19" s="893">
        <v>2.4086395021737279</v>
      </c>
      <c r="H19" s="893">
        <v>13.276314350332539</v>
      </c>
      <c r="I19" s="893">
        <v>12.161376405383431</v>
      </c>
      <c r="J19" s="893">
        <v>12.70194615380017</v>
      </c>
    </row>
    <row r="20" spans="1:10">
      <c r="A20" s="858" t="s">
        <v>347</v>
      </c>
      <c r="B20" s="893">
        <v>12.360456657644701</v>
      </c>
      <c r="C20" s="893">
        <v>12.14619888395003</v>
      </c>
      <c r="D20" s="893">
        <v>12.2533162756534</v>
      </c>
      <c r="E20" s="893">
        <v>27.00731761006989</v>
      </c>
      <c r="F20" s="893">
        <v>27.064776375313819</v>
      </c>
      <c r="G20" s="893">
        <v>27.037241070667459</v>
      </c>
      <c r="H20" s="893">
        <v>22.909169173237562</v>
      </c>
      <c r="I20" s="893">
        <v>23.135386740239898</v>
      </c>
      <c r="J20" s="893">
        <v>23.02570675864462</v>
      </c>
    </row>
    <row r="21" spans="1:10">
      <c r="A21" s="858" t="s">
        <v>348</v>
      </c>
      <c r="B21" s="893">
        <v>17.05455017894171</v>
      </c>
      <c r="C21" s="893">
        <v>17.896282427477349</v>
      </c>
      <c r="D21" s="893">
        <v>17.47546146298696</v>
      </c>
      <c r="E21" s="893">
        <v>23.653713170141661</v>
      </c>
      <c r="F21" s="893">
        <v>24.002839938372521</v>
      </c>
      <c r="G21" s="893">
        <v>23.835531923962151</v>
      </c>
      <c r="H21" s="893">
        <v>21.807286854999379</v>
      </c>
      <c r="I21" s="893">
        <v>22.39443968686162</v>
      </c>
      <c r="J21" s="893">
        <v>22.10976280413481</v>
      </c>
    </row>
    <row r="22" spans="1:10">
      <c r="A22" s="858" t="s">
        <v>349</v>
      </c>
      <c r="B22" s="893">
        <v>9.5149028426348874</v>
      </c>
      <c r="C22" s="893">
        <v>10.185214855641361</v>
      </c>
      <c r="D22" s="893">
        <v>9.8500948120483844</v>
      </c>
      <c r="E22" s="893">
        <v>17.759824074959361</v>
      </c>
      <c r="F22" s="893">
        <v>17.98094294956654</v>
      </c>
      <c r="G22" s="893">
        <v>17.87497868894382</v>
      </c>
      <c r="H22" s="893">
        <v>15.45291946448981</v>
      </c>
      <c r="I22" s="893">
        <v>15.92763369887847</v>
      </c>
      <c r="J22" s="893">
        <v>15.69747187201102</v>
      </c>
    </row>
    <row r="23" spans="1:10">
      <c r="A23" s="858" t="s">
        <v>350</v>
      </c>
      <c r="B23" s="893">
        <v>20.241332358831219</v>
      </c>
      <c r="C23" s="893">
        <v>19.914716936218522</v>
      </c>
      <c r="D23" s="893">
        <v>20.07800712428061</v>
      </c>
      <c r="E23" s="893">
        <v>29.006886246850939</v>
      </c>
      <c r="F23" s="893">
        <v>28.69336236017703</v>
      </c>
      <c r="G23" s="893">
        <v>28.843608814252839</v>
      </c>
      <c r="H23" s="893">
        <v>26.55431015694073</v>
      </c>
      <c r="I23" s="893">
        <v>26.381163468636579</v>
      </c>
      <c r="J23" s="893">
        <v>26.46511241140939</v>
      </c>
    </row>
    <row r="24" spans="1:10">
      <c r="A24" s="858" t="s">
        <v>232</v>
      </c>
      <c r="B24" s="893">
        <v>100</v>
      </c>
      <c r="C24" s="893">
        <v>100</v>
      </c>
      <c r="D24" s="893">
        <v>100</v>
      </c>
      <c r="E24" s="893">
        <v>100</v>
      </c>
      <c r="F24" s="893">
        <v>100</v>
      </c>
      <c r="G24" s="893">
        <v>100</v>
      </c>
      <c r="H24" s="893">
        <v>100</v>
      </c>
      <c r="I24" s="893">
        <v>100</v>
      </c>
      <c r="J24" s="893">
        <v>100</v>
      </c>
    </row>
    <row r="25" spans="1:10">
      <c r="A25" s="858" t="s">
        <v>2</v>
      </c>
      <c r="B25" s="850"/>
      <c r="C25" s="850"/>
      <c r="D25" s="850"/>
      <c r="E25" s="850"/>
      <c r="F25" s="850"/>
      <c r="G25" s="850"/>
      <c r="H25" s="850"/>
      <c r="I25" s="850"/>
      <c r="J25" s="850"/>
    </row>
    <row r="26" spans="1:10">
      <c r="A26" s="858" t="s">
        <v>422</v>
      </c>
      <c r="B26" s="850"/>
      <c r="C26" s="850"/>
      <c r="D26" s="850"/>
      <c r="E26" s="850"/>
      <c r="F26" s="850"/>
      <c r="G26" s="850"/>
      <c r="H26" s="850"/>
      <c r="I26" s="850"/>
      <c r="J26" s="850"/>
    </row>
    <row r="27" spans="1:10">
      <c r="A27" s="858" t="s">
        <v>232</v>
      </c>
      <c r="B27" s="894">
        <v>1747217</v>
      </c>
      <c r="C27" s="894">
        <v>1747592</v>
      </c>
      <c r="D27" s="894">
        <v>3494809</v>
      </c>
      <c r="E27" s="894">
        <v>4497370</v>
      </c>
      <c r="F27" s="894">
        <v>4887430</v>
      </c>
      <c r="G27" s="894">
        <v>9384800</v>
      </c>
      <c r="H27" s="894">
        <v>6244587</v>
      </c>
      <c r="I27" s="894">
        <v>6635022</v>
      </c>
      <c r="J27" s="894">
        <v>12879609</v>
      </c>
    </row>
    <row r="28" spans="1:10">
      <c r="A28" s="871" t="s">
        <v>48</v>
      </c>
      <c r="B28" s="849"/>
      <c r="C28" s="849"/>
      <c r="D28" s="849"/>
      <c r="E28" s="849"/>
      <c r="F28" s="849"/>
      <c r="G28" s="849"/>
      <c r="H28" s="849"/>
      <c r="I28" s="849"/>
      <c r="J28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A3" sqref="A3"/>
    </sheetView>
  </sheetViews>
  <sheetFormatPr defaultRowHeight="14.4"/>
  <cols>
    <col min="1" max="1" width="21.33203125" customWidth="1"/>
    <col min="10" max="10" width="11.109375" customWidth="1"/>
  </cols>
  <sheetData>
    <row r="3" spans="1:10">
      <c r="A3" s="848" t="s">
        <v>514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0"/>
      <c r="B4" s="1220" t="s">
        <v>8</v>
      </c>
      <c r="C4" s="1220" t="s">
        <v>8</v>
      </c>
      <c r="D4" s="1220" t="s">
        <v>8</v>
      </c>
      <c r="E4" s="1220" t="s">
        <v>9</v>
      </c>
      <c r="F4" s="1220" t="s">
        <v>9</v>
      </c>
      <c r="G4" s="1220" t="s">
        <v>9</v>
      </c>
      <c r="H4" s="1220" t="s">
        <v>4</v>
      </c>
      <c r="I4" s="1220" t="s">
        <v>4</v>
      </c>
      <c r="J4" s="1220" t="s">
        <v>4</v>
      </c>
    </row>
    <row r="5" spans="1:10">
      <c r="A5" s="850"/>
      <c r="B5" s="887" t="s">
        <v>11</v>
      </c>
      <c r="C5" s="887" t="s">
        <v>12</v>
      </c>
      <c r="D5" s="887" t="s">
        <v>13</v>
      </c>
      <c r="E5" s="887" t="s">
        <v>11</v>
      </c>
      <c r="F5" s="887" t="s">
        <v>12</v>
      </c>
      <c r="G5" s="887" t="s">
        <v>13</v>
      </c>
      <c r="H5" s="887" t="s">
        <v>11</v>
      </c>
      <c r="I5" s="887" t="s">
        <v>12</v>
      </c>
      <c r="J5" s="887" t="s">
        <v>13</v>
      </c>
    </row>
    <row r="6" spans="1:10">
      <c r="A6" s="858" t="s">
        <v>3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0">
      <c r="A7" s="858" t="s">
        <v>423</v>
      </c>
      <c r="B7" s="850"/>
      <c r="C7" s="850"/>
      <c r="D7" s="850"/>
      <c r="E7" s="850"/>
      <c r="F7" s="850"/>
      <c r="G7" s="850"/>
      <c r="H7" s="850"/>
      <c r="I7" s="850"/>
      <c r="J7" s="850"/>
    </row>
    <row r="8" spans="1:10">
      <c r="A8" s="858" t="s">
        <v>346</v>
      </c>
      <c r="B8" s="893">
        <v>61.545341614906832</v>
      </c>
      <c r="C8" s="893">
        <v>56.201123790766381</v>
      </c>
      <c r="D8" s="893">
        <v>59.077778966513307</v>
      </c>
      <c r="E8" s="893">
        <v>1.952929394091137</v>
      </c>
      <c r="F8" s="893">
        <v>1.250434178534213</v>
      </c>
      <c r="G8" s="893">
        <v>1.596532036371326</v>
      </c>
      <c r="H8" s="893">
        <v>37.118813042458363</v>
      </c>
      <c r="I8" s="893">
        <v>31.214858803462</v>
      </c>
      <c r="J8" s="893">
        <v>34.276633922325964</v>
      </c>
    </row>
    <row r="9" spans="1:10">
      <c r="A9" s="858" t="s">
        <v>347</v>
      </c>
      <c r="B9" s="893">
        <v>6.4496894409937884</v>
      </c>
      <c r="C9" s="893">
        <v>6.6558535596362152</v>
      </c>
      <c r="D9" s="893">
        <v>6.5448807103883597</v>
      </c>
      <c r="E9" s="893">
        <v>16.28871879247443</v>
      </c>
      <c r="F9" s="893">
        <v>15.831886071552621</v>
      </c>
      <c r="G9" s="893">
        <v>16.056953549023749</v>
      </c>
      <c r="H9" s="893">
        <v>10.48264133239503</v>
      </c>
      <c r="I9" s="893">
        <v>10.828226672563019</v>
      </c>
      <c r="J9" s="893">
        <v>10.649007025333781</v>
      </c>
    </row>
    <row r="10" spans="1:10">
      <c r="A10" s="858" t="s">
        <v>348</v>
      </c>
      <c r="B10" s="893">
        <v>13.659627329192549</v>
      </c>
      <c r="C10" s="893">
        <v>16.38764988704165</v>
      </c>
      <c r="D10" s="893">
        <v>14.91922541992083</v>
      </c>
      <c r="E10" s="893">
        <v>16.925388082123181</v>
      </c>
      <c r="F10" s="893">
        <v>18.395276137547761</v>
      </c>
      <c r="G10" s="893">
        <v>17.671107351800941</v>
      </c>
      <c r="H10" s="893">
        <v>14.998240675580581</v>
      </c>
      <c r="I10" s="893">
        <v>17.30052435403374</v>
      </c>
      <c r="J10" s="893">
        <v>16.106566102004201</v>
      </c>
    </row>
    <row r="11" spans="1:10">
      <c r="A11" s="858" t="s">
        <v>349</v>
      </c>
      <c r="B11" s="893">
        <v>4.3925465838509314</v>
      </c>
      <c r="C11" s="893">
        <v>4.5588831605167117</v>
      </c>
      <c r="D11" s="893">
        <v>4.4693484540494266</v>
      </c>
      <c r="E11" s="893">
        <v>10.99506402460834</v>
      </c>
      <c r="F11" s="893">
        <v>12.191733240708579</v>
      </c>
      <c r="G11" s="893">
        <v>11.602171001621199</v>
      </c>
      <c r="H11" s="893">
        <v>7.0988740323715689</v>
      </c>
      <c r="I11" s="893">
        <v>8.0295659864805113</v>
      </c>
      <c r="J11" s="893">
        <v>7.5469115902801001</v>
      </c>
    </row>
    <row r="12" spans="1:10">
      <c r="A12" s="858" t="s">
        <v>350</v>
      </c>
      <c r="B12" s="893">
        <v>13.952795031055899</v>
      </c>
      <c r="C12" s="893">
        <v>16.196489602039041</v>
      </c>
      <c r="D12" s="893">
        <v>14.988766449128059</v>
      </c>
      <c r="E12" s="893">
        <v>53.837899706702913</v>
      </c>
      <c r="F12" s="893">
        <v>52.330670371656829</v>
      </c>
      <c r="G12" s="893">
        <v>53.073236061182769</v>
      </c>
      <c r="H12" s="893">
        <v>30.30143091719447</v>
      </c>
      <c r="I12" s="893">
        <v>32.626824183460727</v>
      </c>
      <c r="J12" s="893">
        <v>31.420881360055962</v>
      </c>
    </row>
    <row r="13" spans="1:10">
      <c r="A13" s="858" t="s">
        <v>232</v>
      </c>
      <c r="B13" s="893">
        <v>100</v>
      </c>
      <c r="C13" s="893">
        <v>100</v>
      </c>
      <c r="D13" s="893">
        <v>100</v>
      </c>
      <c r="E13" s="893">
        <v>100</v>
      </c>
      <c r="F13" s="893">
        <v>100</v>
      </c>
      <c r="G13" s="893">
        <v>100</v>
      </c>
      <c r="H13" s="893">
        <v>100</v>
      </c>
      <c r="I13" s="893">
        <v>100</v>
      </c>
      <c r="J13" s="893">
        <v>100</v>
      </c>
    </row>
    <row r="14" spans="1:10">
      <c r="A14" s="858" t="s">
        <v>2</v>
      </c>
      <c r="B14" s="850"/>
      <c r="C14" s="850"/>
      <c r="D14" s="850"/>
      <c r="E14" s="850"/>
      <c r="F14" s="850"/>
      <c r="G14" s="850"/>
      <c r="H14" s="850"/>
      <c r="I14" s="850"/>
      <c r="J14" s="850"/>
    </row>
    <row r="15" spans="1:10">
      <c r="A15" s="858" t="s">
        <v>423</v>
      </c>
      <c r="B15" s="850"/>
      <c r="C15" s="850"/>
      <c r="D15" s="850"/>
      <c r="E15" s="850"/>
      <c r="F15" s="850"/>
      <c r="G15" s="850"/>
      <c r="H15" s="850"/>
      <c r="I15" s="850"/>
      <c r="J15" s="850"/>
    </row>
    <row r="16" spans="1:10">
      <c r="A16" s="858" t="s">
        <v>232</v>
      </c>
      <c r="B16" s="894">
        <v>20125</v>
      </c>
      <c r="C16" s="894">
        <v>17263</v>
      </c>
      <c r="D16" s="894">
        <v>37388</v>
      </c>
      <c r="E16" s="894">
        <v>13979</v>
      </c>
      <c r="F16" s="894">
        <v>14395</v>
      </c>
      <c r="G16" s="894">
        <v>28374</v>
      </c>
      <c r="H16" s="894">
        <v>34104</v>
      </c>
      <c r="I16" s="894">
        <v>31658</v>
      </c>
      <c r="J16" s="894">
        <v>65762</v>
      </c>
    </row>
    <row r="17" spans="1:10">
      <c r="A17" s="858" t="s">
        <v>3</v>
      </c>
      <c r="B17" s="850"/>
      <c r="C17" s="850"/>
      <c r="D17" s="850"/>
      <c r="E17" s="850"/>
      <c r="F17" s="850"/>
      <c r="G17" s="850"/>
      <c r="H17" s="850"/>
      <c r="I17" s="850"/>
      <c r="J17" s="850"/>
    </row>
    <row r="18" spans="1:10">
      <c r="A18" s="858" t="s">
        <v>424</v>
      </c>
      <c r="B18" s="850"/>
      <c r="C18" s="850"/>
      <c r="D18" s="850"/>
      <c r="E18" s="850"/>
      <c r="F18" s="850"/>
      <c r="G18" s="850"/>
      <c r="H18" s="850"/>
      <c r="I18" s="850"/>
      <c r="J18" s="850"/>
    </row>
    <row r="19" spans="1:10">
      <c r="A19" s="858" t="s">
        <v>346</v>
      </c>
      <c r="B19" s="893">
        <v>41.390918011338847</v>
      </c>
      <c r="C19" s="893">
        <v>40.219857586158078</v>
      </c>
      <c r="D19" s="893">
        <v>40.806177752024709</v>
      </c>
      <c r="E19" s="893">
        <v>2.5641868943800041</v>
      </c>
      <c r="F19" s="893">
        <v>2.2394481949284022</v>
      </c>
      <c r="G19" s="893">
        <v>2.395076063057076</v>
      </c>
      <c r="H19" s="893">
        <v>13.7012131869699</v>
      </c>
      <c r="I19" s="893">
        <v>12.479584874016449</v>
      </c>
      <c r="J19" s="893">
        <v>13.07231701787896</v>
      </c>
    </row>
    <row r="20" spans="1:10">
      <c r="A20" s="858" t="s">
        <v>347</v>
      </c>
      <c r="B20" s="893">
        <v>12.13830135194069</v>
      </c>
      <c r="C20" s="893">
        <v>11.970437129705701</v>
      </c>
      <c r="D20" s="893">
        <v>12.05448247570798</v>
      </c>
      <c r="E20" s="893">
        <v>26.798129810810419</v>
      </c>
      <c r="F20" s="893">
        <v>26.87317656160177</v>
      </c>
      <c r="G20" s="893">
        <v>26.83721113507465</v>
      </c>
      <c r="H20" s="893">
        <v>22.593117174040241</v>
      </c>
      <c r="I20" s="893">
        <v>22.855155399600029</v>
      </c>
      <c r="J20" s="893">
        <v>22.728014863020231</v>
      </c>
    </row>
    <row r="21" spans="1:10">
      <c r="A21" s="858" t="s">
        <v>348</v>
      </c>
      <c r="B21" s="893">
        <v>16.858482337549059</v>
      </c>
      <c r="C21" s="893">
        <v>17.790907356663759</v>
      </c>
      <c r="D21" s="893">
        <v>17.32406586829126</v>
      </c>
      <c r="E21" s="893">
        <v>23.466559317596701</v>
      </c>
      <c r="F21" s="893">
        <v>23.827808697943659</v>
      </c>
      <c r="G21" s="893">
        <v>23.65468344055628</v>
      </c>
      <c r="H21" s="893">
        <v>21.571104177462491</v>
      </c>
      <c r="I21" s="893">
        <v>22.200161817782561</v>
      </c>
      <c r="J21" s="893">
        <v>21.894944036067461</v>
      </c>
    </row>
    <row r="22" spans="1:10">
      <c r="A22" s="858" t="s">
        <v>349</v>
      </c>
      <c r="B22" s="893">
        <v>9.2631378107283027</v>
      </c>
      <c r="C22" s="893">
        <v>9.9556863047341384</v>
      </c>
      <c r="D22" s="893">
        <v>9.6089448905893438</v>
      </c>
      <c r="E22" s="893">
        <v>17.554204044797189</v>
      </c>
      <c r="F22" s="893">
        <v>17.774058793535769</v>
      </c>
      <c r="G22" s="893">
        <v>17.668695540243409</v>
      </c>
      <c r="H22" s="893">
        <v>15.17600170877571</v>
      </c>
      <c r="I22" s="893">
        <v>15.66609829030228</v>
      </c>
      <c r="J22" s="893">
        <v>15.42830419664247</v>
      </c>
    </row>
    <row r="23" spans="1:10">
      <c r="A23" s="858" t="s">
        <v>350</v>
      </c>
      <c r="B23" s="893">
        <v>20.34916048844309</v>
      </c>
      <c r="C23" s="893">
        <v>20.063111622738329</v>
      </c>
      <c r="D23" s="893">
        <v>20.206329013386711</v>
      </c>
      <c r="E23" s="893">
        <v>29.616919932415691</v>
      </c>
      <c r="F23" s="893">
        <v>29.285507751990391</v>
      </c>
      <c r="G23" s="893">
        <v>29.444333821068589</v>
      </c>
      <c r="H23" s="893">
        <v>26.958563752751662</v>
      </c>
      <c r="I23" s="893">
        <v>26.798999618298669</v>
      </c>
      <c r="J23" s="893">
        <v>26.876419886390881</v>
      </c>
    </row>
    <row r="24" spans="1:10">
      <c r="A24" s="858" t="s">
        <v>232</v>
      </c>
      <c r="B24" s="893">
        <v>100</v>
      </c>
      <c r="C24" s="893">
        <v>100</v>
      </c>
      <c r="D24" s="893">
        <v>100</v>
      </c>
      <c r="E24" s="893">
        <v>100</v>
      </c>
      <c r="F24" s="893">
        <v>100</v>
      </c>
      <c r="G24" s="893">
        <v>100</v>
      </c>
      <c r="H24" s="893">
        <v>100</v>
      </c>
      <c r="I24" s="893">
        <v>100</v>
      </c>
      <c r="J24" s="893">
        <v>100</v>
      </c>
    </row>
    <row r="25" spans="1:10">
      <c r="A25" s="858" t="s">
        <v>2</v>
      </c>
      <c r="B25" s="850"/>
      <c r="C25" s="850"/>
      <c r="D25" s="850"/>
      <c r="E25" s="850"/>
      <c r="F25" s="850"/>
      <c r="G25" s="850"/>
      <c r="H25" s="850"/>
      <c r="I25" s="850"/>
      <c r="J25" s="850"/>
    </row>
    <row r="26" spans="1:10">
      <c r="A26" s="858" t="s">
        <v>424</v>
      </c>
      <c r="B26" s="850"/>
      <c r="C26" s="850"/>
      <c r="D26" s="850"/>
      <c r="E26" s="850"/>
      <c r="F26" s="850"/>
      <c r="G26" s="850"/>
      <c r="H26" s="850"/>
      <c r="I26" s="850"/>
      <c r="J26" s="850"/>
    </row>
    <row r="27" spans="1:10">
      <c r="A27" s="858" t="s">
        <v>232</v>
      </c>
      <c r="B27" s="894">
        <v>1834400</v>
      </c>
      <c r="C27" s="894">
        <v>1829457</v>
      </c>
      <c r="D27" s="894">
        <v>3663857</v>
      </c>
      <c r="E27" s="894">
        <v>4560822</v>
      </c>
      <c r="F27" s="894">
        <v>4955953</v>
      </c>
      <c r="G27" s="894">
        <v>9516775</v>
      </c>
      <c r="H27" s="894">
        <v>6395222</v>
      </c>
      <c r="I27" s="894">
        <v>6785410</v>
      </c>
      <c r="J27" s="894">
        <v>13180632</v>
      </c>
    </row>
    <row r="28" spans="1:10">
      <c r="A28" s="855" t="s">
        <v>48</v>
      </c>
      <c r="B28" s="849"/>
      <c r="C28" s="849"/>
      <c r="D28" s="849"/>
      <c r="E28" s="849"/>
      <c r="F28" s="849"/>
      <c r="G28" s="849"/>
      <c r="H28" s="849"/>
      <c r="I28" s="849"/>
      <c r="J28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activeCell="A3" sqref="A3"/>
    </sheetView>
  </sheetViews>
  <sheetFormatPr defaultColWidth="9.109375" defaultRowHeight="15.6"/>
  <cols>
    <col min="1" max="1" width="18.44140625" style="1111" customWidth="1"/>
    <col min="2" max="10" width="10.109375" style="1111" bestFit="1" customWidth="1"/>
    <col min="11" max="16384" width="9.109375" style="1111"/>
  </cols>
  <sheetData>
    <row r="3" spans="1:10">
      <c r="A3" s="1139" t="s">
        <v>515</v>
      </c>
      <c r="B3" s="1140"/>
      <c r="C3" s="1140"/>
      <c r="D3" s="1140"/>
      <c r="E3" s="1140"/>
      <c r="F3" s="1140"/>
      <c r="G3" s="1140"/>
      <c r="H3" s="1140"/>
      <c r="I3" s="1140"/>
      <c r="J3" s="1140"/>
    </row>
    <row r="4" spans="1:10">
      <c r="A4" s="1141"/>
      <c r="B4" s="1232" t="s">
        <v>8</v>
      </c>
      <c r="C4" s="1232" t="s">
        <v>8</v>
      </c>
      <c r="D4" s="1232" t="s">
        <v>8</v>
      </c>
      <c r="E4" s="1232" t="s">
        <v>9</v>
      </c>
      <c r="F4" s="1232" t="s">
        <v>9</v>
      </c>
      <c r="G4" s="1232" t="s">
        <v>9</v>
      </c>
      <c r="H4" s="1232" t="s">
        <v>4</v>
      </c>
      <c r="I4" s="1232" t="s">
        <v>4</v>
      </c>
      <c r="J4" s="1232" t="s">
        <v>4</v>
      </c>
    </row>
    <row r="5" spans="1:10">
      <c r="A5" s="1141"/>
      <c r="B5" s="1142" t="s">
        <v>11</v>
      </c>
      <c r="C5" s="1142" t="s">
        <v>12</v>
      </c>
      <c r="D5" s="1142" t="s">
        <v>13</v>
      </c>
      <c r="E5" s="1142" t="s">
        <v>11</v>
      </c>
      <c r="F5" s="1142" t="s">
        <v>12</v>
      </c>
      <c r="G5" s="1142" t="s">
        <v>13</v>
      </c>
      <c r="H5" s="1142" t="s">
        <v>11</v>
      </c>
      <c r="I5" s="1142" t="s">
        <v>12</v>
      </c>
      <c r="J5" s="1142" t="s">
        <v>13</v>
      </c>
    </row>
    <row r="6" spans="1:10">
      <c r="A6" s="1143" t="s">
        <v>421</v>
      </c>
      <c r="B6" s="1141"/>
      <c r="C6" s="1141"/>
      <c r="D6" s="1141"/>
      <c r="E6" s="1141"/>
      <c r="F6" s="1141"/>
      <c r="G6" s="1141"/>
      <c r="H6" s="1141"/>
      <c r="I6" s="1141"/>
      <c r="J6" s="1141"/>
    </row>
    <row r="7" spans="1:10">
      <c r="A7" s="1143" t="s">
        <v>351</v>
      </c>
      <c r="B7" s="1144">
        <v>38.95801391673546</v>
      </c>
      <c r="C7" s="1144">
        <v>29.667254179351598</v>
      </c>
      <c r="D7" s="1144">
        <v>34.506022122919902</v>
      </c>
      <c r="E7" s="1144">
        <v>47.336968700978559</v>
      </c>
      <c r="F7" s="1144">
        <v>35.517198456495578</v>
      </c>
      <c r="G7" s="1144">
        <v>41.199241586348563</v>
      </c>
      <c r="H7" s="1144">
        <v>42.282861936294708</v>
      </c>
      <c r="I7" s="1144">
        <v>32.216516592533672</v>
      </c>
      <c r="J7" s="1144">
        <v>37.291281257378188</v>
      </c>
    </row>
    <row r="8" spans="1:10">
      <c r="A8" s="1143" t="s">
        <v>352</v>
      </c>
      <c r="B8" s="1144">
        <v>58.948578841844558</v>
      </c>
      <c r="C8" s="1144">
        <v>61.421780697537777</v>
      </c>
      <c r="D8" s="1144">
        <v>60.133699830571807</v>
      </c>
      <c r="E8" s="1144">
        <v>50.275640546799139</v>
      </c>
      <c r="F8" s="1144">
        <v>51.600901760646167</v>
      </c>
      <c r="G8" s="1144">
        <v>50.963817348712283</v>
      </c>
      <c r="H8" s="1144">
        <v>55.507075401789152</v>
      </c>
      <c r="I8" s="1144">
        <v>57.142082233392401</v>
      </c>
      <c r="J8" s="1144">
        <v>56.317823317921942</v>
      </c>
    </row>
    <row r="9" spans="1:10">
      <c r="A9" s="1143" t="s">
        <v>353</v>
      </c>
      <c r="B9" s="1144">
        <v>0.86095058379525891</v>
      </c>
      <c r="C9" s="1144">
        <v>1.8736313624953269</v>
      </c>
      <c r="D9" s="1144">
        <v>1.346211923445074</v>
      </c>
      <c r="E9" s="1144">
        <v>1.290804511839845</v>
      </c>
      <c r="F9" s="1144">
        <v>3.2585093287968681</v>
      </c>
      <c r="G9" s="1144">
        <v>2.3125870811129152</v>
      </c>
      <c r="H9" s="1144">
        <v>1.031520663018799</v>
      </c>
      <c r="I9" s="1144">
        <v>2.4771272556323001</v>
      </c>
      <c r="J9" s="1144">
        <v>1.7483510210668829</v>
      </c>
    </row>
    <row r="10" spans="1:10">
      <c r="A10" s="1143" t="s">
        <v>354</v>
      </c>
      <c r="B10" s="1144">
        <v>0.71942446043165476</v>
      </c>
      <c r="C10" s="1144">
        <v>6.1485872990439567</v>
      </c>
      <c r="D10" s="1144">
        <v>3.320997322932183</v>
      </c>
      <c r="E10" s="1144">
        <v>0.91730783596025989</v>
      </c>
      <c r="F10" s="1144">
        <v>9.2485788971411971</v>
      </c>
      <c r="G10" s="1144">
        <v>5.2435398382625431</v>
      </c>
      <c r="H10" s="1144">
        <v>0.79794644392143843</v>
      </c>
      <c r="I10" s="1144">
        <v>7.4994876987427528</v>
      </c>
      <c r="J10" s="1144">
        <v>4.121027731536965</v>
      </c>
    </row>
    <row r="11" spans="1:10">
      <c r="A11" s="1143" t="s">
        <v>355</v>
      </c>
      <c r="B11" s="1144">
        <v>0.51303219719306525</v>
      </c>
      <c r="C11" s="1144">
        <v>0.88874646157132942</v>
      </c>
      <c r="D11" s="1144">
        <v>0.69306880013103811</v>
      </c>
      <c r="E11" s="1144">
        <v>0.17927840442220061</v>
      </c>
      <c r="F11" s="1144">
        <v>0.37481155692018309</v>
      </c>
      <c r="G11" s="1144">
        <v>0.28081414556371098</v>
      </c>
      <c r="H11" s="1144">
        <v>0.38059555497590147</v>
      </c>
      <c r="I11" s="1144">
        <v>0.6647862196988874</v>
      </c>
      <c r="J11" s="1144">
        <v>0.52151667209601882</v>
      </c>
    </row>
    <row r="12" spans="1:10">
      <c r="A12" s="1143" t="s">
        <v>232</v>
      </c>
      <c r="B12" s="1144">
        <v>100</v>
      </c>
      <c r="C12" s="1144">
        <v>100</v>
      </c>
      <c r="D12" s="1144">
        <v>100</v>
      </c>
      <c r="E12" s="1144">
        <v>100</v>
      </c>
      <c r="F12" s="1144">
        <v>100</v>
      </c>
      <c r="G12" s="1144">
        <v>100</v>
      </c>
      <c r="H12" s="1144">
        <v>100</v>
      </c>
      <c r="I12" s="1144">
        <v>100</v>
      </c>
      <c r="J12" s="1144">
        <v>100</v>
      </c>
    </row>
    <row r="13" spans="1:10">
      <c r="A13" s="1143" t="s">
        <v>421</v>
      </c>
      <c r="B13" s="1141"/>
      <c r="C13" s="1141"/>
      <c r="D13" s="1141"/>
      <c r="E13" s="1141"/>
      <c r="F13" s="1141"/>
      <c r="G13" s="1141"/>
      <c r="H13" s="1141"/>
      <c r="I13" s="1141"/>
      <c r="J13" s="1141"/>
    </row>
    <row r="14" spans="1:10">
      <c r="A14" s="1143" t="s">
        <v>232</v>
      </c>
      <c r="B14" s="1145">
        <v>101748</v>
      </c>
      <c r="C14" s="1145">
        <v>93615</v>
      </c>
      <c r="D14" s="1145">
        <v>195363</v>
      </c>
      <c r="E14" s="1145">
        <v>66935</v>
      </c>
      <c r="F14" s="1145">
        <v>72303</v>
      </c>
      <c r="G14" s="1145">
        <v>139238</v>
      </c>
      <c r="H14" s="1145">
        <v>168683</v>
      </c>
      <c r="I14" s="1145">
        <v>165918</v>
      </c>
      <c r="J14" s="1145">
        <v>334601</v>
      </c>
    </row>
    <row r="15" spans="1:10">
      <c r="A15" s="1143" t="s">
        <v>422</v>
      </c>
      <c r="B15" s="1141"/>
      <c r="C15" s="1141"/>
      <c r="D15" s="1141"/>
      <c r="E15" s="1141"/>
      <c r="F15" s="1141"/>
      <c r="G15" s="1141"/>
      <c r="H15" s="1141"/>
      <c r="I15" s="1141"/>
      <c r="J15" s="1141"/>
    </row>
    <row r="16" spans="1:10">
      <c r="A16" s="1143" t="s">
        <v>351</v>
      </c>
      <c r="B16" s="1144">
        <v>52.758995268848103</v>
      </c>
      <c r="C16" s="1144">
        <v>45.806372371585837</v>
      </c>
      <c r="D16" s="1144">
        <v>49.276851928802238</v>
      </c>
      <c r="E16" s="1144">
        <v>47.529646979122766</v>
      </c>
      <c r="F16" s="1144">
        <v>38.879937007855602</v>
      </c>
      <c r="G16" s="1144">
        <v>42.939592431310338</v>
      </c>
      <c r="H16" s="1144">
        <v>49.036814081689677</v>
      </c>
      <c r="I16" s="1144">
        <v>40.71089150637097</v>
      </c>
      <c r="J16" s="1144">
        <v>44.687044208055461</v>
      </c>
    </row>
    <row r="17" spans="1:10">
      <c r="A17" s="1143" t="s">
        <v>352</v>
      </c>
      <c r="B17" s="1144">
        <v>45.528910463949963</v>
      </c>
      <c r="C17" s="1144">
        <v>46.190461859067952</v>
      </c>
      <c r="D17" s="1144">
        <v>45.860241073800132</v>
      </c>
      <c r="E17" s="1144">
        <v>50.453086144364299</v>
      </c>
      <c r="F17" s="1144">
        <v>49.534120598741033</v>
      </c>
      <c r="G17" s="1144">
        <v>49.965427945883327</v>
      </c>
      <c r="H17" s="1144">
        <v>49.033873810130913</v>
      </c>
      <c r="I17" s="1144">
        <v>48.65024791540344</v>
      </c>
      <c r="J17" s="1144">
        <v>48.833453454964719</v>
      </c>
    </row>
    <row r="18" spans="1:10">
      <c r="A18" s="1143" t="s">
        <v>353</v>
      </c>
      <c r="B18" s="1144">
        <v>0.8499260987053604</v>
      </c>
      <c r="C18" s="1144">
        <v>2.2446703719941659</v>
      </c>
      <c r="D18" s="1144">
        <v>1.5484681531309119</v>
      </c>
      <c r="E18" s="1144">
        <v>0.9165489379631695</v>
      </c>
      <c r="F18" s="1144">
        <v>2.4199599050558271</v>
      </c>
      <c r="G18" s="1144">
        <v>1.71434890693991</v>
      </c>
      <c r="H18" s="1144">
        <v>0.89734735756618911</v>
      </c>
      <c r="I18" s="1144">
        <v>2.373623349201639</v>
      </c>
      <c r="J18" s="1144">
        <v>1.668608533189067</v>
      </c>
    </row>
    <row r="19" spans="1:10">
      <c r="A19" s="1143" t="s">
        <v>354</v>
      </c>
      <c r="B19" s="1144">
        <v>0.69877734368305122</v>
      </c>
      <c r="C19" s="1144">
        <v>5.3748126119955977</v>
      </c>
      <c r="D19" s="1144">
        <v>3.040717257292588</v>
      </c>
      <c r="E19" s="1144">
        <v>1.012714699977693</v>
      </c>
      <c r="F19" s="1144">
        <v>8.9475617872208844</v>
      </c>
      <c r="G19" s="1144">
        <v>5.2234201548406149</v>
      </c>
      <c r="H19" s="1144">
        <v>0.92223381603967536</v>
      </c>
      <c r="I19" s="1144">
        <v>8.0031306576531254</v>
      </c>
      <c r="J19" s="1144">
        <v>4.6215562011968432</v>
      </c>
    </row>
    <row r="20" spans="1:10">
      <c r="A20" s="1143" t="s">
        <v>355</v>
      </c>
      <c r="B20" s="1144">
        <v>0.1633908248135329</v>
      </c>
      <c r="C20" s="1144">
        <v>0.3836827853564459</v>
      </c>
      <c r="D20" s="1144">
        <v>0.27372158697412791</v>
      </c>
      <c r="E20" s="1144">
        <v>8.8003238572054096E-2</v>
      </c>
      <c r="F20" s="1144">
        <v>0.21842070112665099</v>
      </c>
      <c r="G20" s="1144">
        <v>0.157210561025802</v>
      </c>
      <c r="H20" s="1144">
        <v>0.1097309345735477</v>
      </c>
      <c r="I20" s="1144">
        <v>0.26210657137082383</v>
      </c>
      <c r="J20" s="1144">
        <v>0.18933760259390831</v>
      </c>
    </row>
    <row r="21" spans="1:10">
      <c r="A21" s="1143" t="s">
        <v>232</v>
      </c>
      <c r="B21" s="1144">
        <v>100</v>
      </c>
      <c r="C21" s="1144">
        <v>100</v>
      </c>
      <c r="D21" s="1144">
        <v>100</v>
      </c>
      <c r="E21" s="1144">
        <v>100</v>
      </c>
      <c r="F21" s="1144">
        <v>100</v>
      </c>
      <c r="G21" s="1144">
        <v>100</v>
      </c>
      <c r="H21" s="1144">
        <v>100</v>
      </c>
      <c r="I21" s="1144">
        <v>100</v>
      </c>
      <c r="J21" s="1144">
        <v>100</v>
      </c>
    </row>
    <row r="22" spans="1:10">
      <c r="A22" s="1143" t="s">
        <v>232</v>
      </c>
      <c r="B22" s="1145">
        <v>1225283</v>
      </c>
      <c r="C22" s="1145">
        <v>1229401</v>
      </c>
      <c r="D22" s="1145">
        <v>2454684</v>
      </c>
      <c r="E22" s="1145">
        <v>3026025</v>
      </c>
      <c r="F22" s="1145">
        <v>3421379</v>
      </c>
      <c r="G22" s="1145">
        <v>6447404</v>
      </c>
      <c r="H22" s="1145">
        <v>4251308</v>
      </c>
      <c r="I22" s="1145">
        <v>4650780</v>
      </c>
      <c r="J22" s="1145">
        <v>8902088</v>
      </c>
    </row>
    <row r="23" spans="1:10">
      <c r="A23" s="1146" t="s">
        <v>48</v>
      </c>
      <c r="B23" s="1140"/>
      <c r="C23" s="1140"/>
      <c r="D23" s="1140"/>
      <c r="E23" s="1140"/>
      <c r="F23" s="1140"/>
      <c r="G23" s="1140"/>
      <c r="H23" s="1140"/>
      <c r="I23" s="1140"/>
      <c r="J23" s="1140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workbookViewId="0">
      <selection activeCell="A3" sqref="A3"/>
    </sheetView>
  </sheetViews>
  <sheetFormatPr defaultRowHeight="14.4"/>
  <cols>
    <col min="1" max="1" width="17.44140625" customWidth="1"/>
  </cols>
  <sheetData>
    <row r="3" spans="1:10">
      <c r="A3" s="848" t="s">
        <v>516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0"/>
      <c r="B4" s="1220" t="s">
        <v>8</v>
      </c>
      <c r="C4" s="1220" t="s">
        <v>8</v>
      </c>
      <c r="D4" s="1220" t="s">
        <v>8</v>
      </c>
      <c r="E4" s="1220" t="s">
        <v>9</v>
      </c>
      <c r="F4" s="1220" t="s">
        <v>9</v>
      </c>
      <c r="G4" s="1220" t="s">
        <v>9</v>
      </c>
      <c r="H4" s="1220" t="s">
        <v>4</v>
      </c>
      <c r="I4" s="1220" t="s">
        <v>4</v>
      </c>
      <c r="J4" s="1220" t="s">
        <v>4</v>
      </c>
    </row>
    <row r="5" spans="1:10">
      <c r="A5" s="850"/>
      <c r="B5" s="887" t="s">
        <v>11</v>
      </c>
      <c r="C5" s="887" t="s">
        <v>12</v>
      </c>
      <c r="D5" s="887" t="s">
        <v>13</v>
      </c>
      <c r="E5" s="887" t="s">
        <v>11</v>
      </c>
      <c r="F5" s="887" t="s">
        <v>12</v>
      </c>
      <c r="G5" s="887" t="s">
        <v>13</v>
      </c>
      <c r="H5" s="887" t="s">
        <v>11</v>
      </c>
      <c r="I5" s="887" t="s">
        <v>12</v>
      </c>
      <c r="J5" s="887" t="s">
        <v>13</v>
      </c>
    </row>
    <row r="6" spans="1:10">
      <c r="A6" s="858" t="s">
        <v>3</v>
      </c>
      <c r="B6" s="850"/>
      <c r="C6" s="850"/>
      <c r="D6" s="850"/>
      <c r="E6" s="850"/>
      <c r="F6" s="850"/>
      <c r="G6" s="850"/>
      <c r="H6" s="850"/>
      <c r="I6" s="850"/>
      <c r="J6" s="850"/>
    </row>
    <row r="7" spans="1:10">
      <c r="A7" s="858" t="s">
        <v>423</v>
      </c>
      <c r="B7" s="850"/>
      <c r="C7" s="850"/>
      <c r="D7" s="850"/>
      <c r="E7" s="850"/>
      <c r="F7" s="850"/>
      <c r="G7" s="850"/>
      <c r="H7" s="850"/>
      <c r="I7" s="850"/>
      <c r="J7" s="850"/>
    </row>
    <row r="8" spans="1:10">
      <c r="A8" s="858" t="s">
        <v>351</v>
      </c>
      <c r="B8" s="893">
        <v>54.567990809601547</v>
      </c>
      <c r="C8" s="893">
        <v>45.411868260837672</v>
      </c>
      <c r="D8" s="893">
        <v>50.430863051836141</v>
      </c>
      <c r="E8" s="893">
        <v>57.776925044768483</v>
      </c>
      <c r="F8" s="893">
        <v>44.888158726146848</v>
      </c>
      <c r="G8" s="893">
        <v>51.293624054414863</v>
      </c>
      <c r="H8" s="893">
        <v>55.597980046803798</v>
      </c>
      <c r="I8" s="893">
        <v>45.219530307249613</v>
      </c>
      <c r="J8" s="893">
        <v>50.726532034943247</v>
      </c>
    </row>
    <row r="9" spans="1:10">
      <c r="A9" s="858" t="s">
        <v>352</v>
      </c>
      <c r="B9" s="893">
        <v>43.708809480621561</v>
      </c>
      <c r="C9" s="893">
        <v>47.274994498642997</v>
      </c>
      <c r="D9" s="893">
        <v>45.32016439082593</v>
      </c>
      <c r="E9" s="893">
        <v>39.716039907904843</v>
      </c>
      <c r="F9" s="893">
        <v>43.965626184759252</v>
      </c>
      <c r="G9" s="893">
        <v>41.853664738414601</v>
      </c>
      <c r="H9" s="893">
        <v>42.427228312189513</v>
      </c>
      <c r="I9" s="893">
        <v>46.05959342801448</v>
      </c>
      <c r="J9" s="893">
        <v>44.132191795743203</v>
      </c>
    </row>
    <row r="10" spans="1:10">
      <c r="A10" s="858" t="s">
        <v>353</v>
      </c>
      <c r="B10" s="893">
        <v>0.54416832940322868</v>
      </c>
      <c r="C10" s="893">
        <v>1.5623853883958041</v>
      </c>
      <c r="D10" s="893">
        <v>1.0042423438950021</v>
      </c>
      <c r="E10" s="893">
        <v>1.2918905090816071</v>
      </c>
      <c r="F10" s="893">
        <v>4.0439782636168333</v>
      </c>
      <c r="G10" s="893">
        <v>2.6762443582734732</v>
      </c>
      <c r="H10" s="893">
        <v>0.78416882210452843</v>
      </c>
      <c r="I10" s="893">
        <v>2.4737770351805439</v>
      </c>
      <c r="J10" s="893">
        <v>1.5772389604165311</v>
      </c>
    </row>
    <row r="11" spans="1:10">
      <c r="A11" s="858" t="s">
        <v>354</v>
      </c>
      <c r="B11" s="893">
        <v>0.72555777253763831</v>
      </c>
      <c r="C11" s="893">
        <v>4.9805618719284093</v>
      </c>
      <c r="D11" s="893">
        <v>2.6481506032082729</v>
      </c>
      <c r="E11" s="893">
        <v>0.97211563059606043</v>
      </c>
      <c r="F11" s="893">
        <v>6.900037912296221</v>
      </c>
      <c r="G11" s="893">
        <v>3.953976225287648</v>
      </c>
      <c r="H11" s="893">
        <v>0.80469680174077263</v>
      </c>
      <c r="I11" s="893">
        <v>5.6855100714749831</v>
      </c>
      <c r="J11" s="893">
        <v>3.0956582358451521</v>
      </c>
    </row>
    <row r="12" spans="1:10">
      <c r="A12" s="858" t="s">
        <v>355</v>
      </c>
      <c r="B12" s="893">
        <v>0.45347360783602397</v>
      </c>
      <c r="C12" s="893">
        <v>0.77018998019511475</v>
      </c>
      <c r="D12" s="893">
        <v>0.59657961023465467</v>
      </c>
      <c r="E12" s="893">
        <v>0.24302890764901511</v>
      </c>
      <c r="F12" s="893">
        <v>0.20219891318084171</v>
      </c>
      <c r="G12" s="893">
        <v>0.22249062360943361</v>
      </c>
      <c r="H12" s="893">
        <v>0.38592601716139102</v>
      </c>
      <c r="I12" s="893">
        <v>0.56158915808038612</v>
      </c>
      <c r="J12" s="893">
        <v>0.46837897305187032</v>
      </c>
    </row>
    <row r="13" spans="1:10">
      <c r="A13" s="858" t="s">
        <v>232</v>
      </c>
      <c r="B13" s="893">
        <v>100</v>
      </c>
      <c r="C13" s="893">
        <v>100</v>
      </c>
      <c r="D13" s="893">
        <v>100</v>
      </c>
      <c r="E13" s="893">
        <v>100</v>
      </c>
      <c r="F13" s="893">
        <v>100</v>
      </c>
      <c r="G13" s="893">
        <v>100</v>
      </c>
      <c r="H13" s="893">
        <v>100</v>
      </c>
      <c r="I13" s="893">
        <v>100</v>
      </c>
      <c r="J13" s="893">
        <v>100</v>
      </c>
    </row>
    <row r="14" spans="1:10">
      <c r="A14" s="858" t="s">
        <v>2</v>
      </c>
      <c r="B14" s="850"/>
      <c r="C14" s="850"/>
      <c r="D14" s="850"/>
      <c r="E14" s="850"/>
      <c r="F14" s="850"/>
      <c r="G14" s="850"/>
      <c r="H14" s="850"/>
      <c r="I14" s="850"/>
      <c r="J14" s="850"/>
    </row>
    <row r="15" spans="1:10">
      <c r="A15" s="858" t="s">
        <v>423</v>
      </c>
      <c r="B15" s="850"/>
      <c r="C15" s="850"/>
      <c r="D15" s="850"/>
      <c r="E15" s="850"/>
      <c r="F15" s="850"/>
      <c r="G15" s="850"/>
      <c r="H15" s="850"/>
      <c r="I15" s="850"/>
      <c r="J15" s="850"/>
    </row>
    <row r="16" spans="1:10">
      <c r="A16" s="858" t="s">
        <v>232</v>
      </c>
      <c r="B16" s="894">
        <v>16539</v>
      </c>
      <c r="C16" s="894">
        <v>13633</v>
      </c>
      <c r="D16" s="894">
        <v>30172</v>
      </c>
      <c r="E16" s="894">
        <v>7818</v>
      </c>
      <c r="F16" s="894">
        <v>7913</v>
      </c>
      <c r="G16" s="894">
        <v>15731</v>
      </c>
      <c r="H16" s="894">
        <v>24357</v>
      </c>
      <c r="I16" s="894">
        <v>21546</v>
      </c>
      <c r="J16" s="894">
        <v>45903</v>
      </c>
    </row>
    <row r="17" spans="1:10">
      <c r="A17" s="858" t="s">
        <v>3</v>
      </c>
      <c r="B17" s="850"/>
      <c r="C17" s="850"/>
      <c r="D17" s="850"/>
      <c r="E17" s="850"/>
      <c r="F17" s="850"/>
      <c r="G17" s="850"/>
      <c r="H17" s="850"/>
      <c r="I17" s="850"/>
      <c r="J17" s="850"/>
    </row>
    <row r="18" spans="1:10">
      <c r="A18" s="858" t="s">
        <v>424</v>
      </c>
      <c r="B18" s="850"/>
      <c r="C18" s="850"/>
      <c r="D18" s="850"/>
      <c r="E18" s="850"/>
      <c r="F18" s="850"/>
      <c r="G18" s="850"/>
      <c r="H18" s="850"/>
      <c r="I18" s="850"/>
      <c r="J18" s="850"/>
    </row>
    <row r="19" spans="1:10">
      <c r="A19" s="858" t="s">
        <v>351</v>
      </c>
      <c r="B19" s="893">
        <v>51.664641981790048</v>
      </c>
      <c r="C19" s="893">
        <v>44.656605439355793</v>
      </c>
      <c r="D19" s="893">
        <v>48.162106970752419</v>
      </c>
      <c r="E19" s="893">
        <v>47.499499212678053</v>
      </c>
      <c r="F19" s="893">
        <v>38.796546759122592</v>
      </c>
      <c r="G19" s="893">
        <v>42.882714436400057</v>
      </c>
      <c r="H19" s="893">
        <v>48.741273727521452</v>
      </c>
      <c r="I19" s="893">
        <v>40.39671735119137</v>
      </c>
      <c r="J19" s="893">
        <v>44.387629088524093</v>
      </c>
    </row>
    <row r="20" spans="1:10">
      <c r="A20" s="858" t="s">
        <v>352</v>
      </c>
      <c r="B20" s="893">
        <v>46.593798359700017</v>
      </c>
      <c r="C20" s="893">
        <v>47.268140796084872</v>
      </c>
      <c r="D20" s="893">
        <v>46.930826852426158</v>
      </c>
      <c r="E20" s="893">
        <v>50.476444844354013</v>
      </c>
      <c r="F20" s="893">
        <v>49.589631441440901</v>
      </c>
      <c r="G20" s="893">
        <v>50.006003733728853</v>
      </c>
      <c r="H20" s="893">
        <v>49.31889233726011</v>
      </c>
      <c r="I20" s="893">
        <v>48.955716106601002</v>
      </c>
      <c r="J20" s="893">
        <v>49.129410694580422</v>
      </c>
    </row>
    <row r="21" spans="1:10">
      <c r="A21" s="858" t="s">
        <v>353</v>
      </c>
      <c r="B21" s="893">
        <v>0.85464085244320454</v>
      </c>
      <c r="C21" s="893">
        <v>2.2252465474196632</v>
      </c>
      <c r="D21" s="893">
        <v>1.5396536094279309</v>
      </c>
      <c r="E21" s="893">
        <v>0.92371761170150346</v>
      </c>
      <c r="F21" s="893">
        <v>2.4336667174445581</v>
      </c>
      <c r="G21" s="893">
        <v>1.7247227971890049</v>
      </c>
      <c r="H21" s="893">
        <v>0.90312341746378344</v>
      </c>
      <c r="I21" s="893">
        <v>2.3767546889024578</v>
      </c>
      <c r="J21" s="893">
        <v>1.671967990550536</v>
      </c>
    </row>
    <row r="22" spans="1:10">
      <c r="A22" s="858" t="s">
        <v>354</v>
      </c>
      <c r="B22" s="893">
        <v>0.70004242681374629</v>
      </c>
      <c r="C22" s="893">
        <v>5.4342388743400516</v>
      </c>
      <c r="D22" s="893">
        <v>3.0661386516532279</v>
      </c>
      <c r="E22" s="893">
        <v>1.010747641437574</v>
      </c>
      <c r="F22" s="893">
        <v>8.9584536439448517</v>
      </c>
      <c r="G22" s="893">
        <v>5.2268855870974358</v>
      </c>
      <c r="H22" s="893">
        <v>0.91811556649165971</v>
      </c>
      <c r="I22" s="893">
        <v>7.9961177455897117</v>
      </c>
      <c r="J22" s="893">
        <v>4.6109549281204023</v>
      </c>
    </row>
    <row r="23" spans="1:10">
      <c r="A23" s="858" t="s">
        <v>355</v>
      </c>
      <c r="B23" s="893">
        <v>0.18687637925298281</v>
      </c>
      <c r="C23" s="893">
        <v>0.41576834279962399</v>
      </c>
      <c r="D23" s="893">
        <v>0.30127391574025481</v>
      </c>
      <c r="E23" s="893">
        <v>8.9590689828863632E-2</v>
      </c>
      <c r="F23" s="893">
        <v>0.22170143804709949</v>
      </c>
      <c r="G23" s="893">
        <v>0.15967344558463811</v>
      </c>
      <c r="H23" s="893">
        <v>0.11859495126300321</v>
      </c>
      <c r="I23" s="893">
        <v>0.27469410771545932</v>
      </c>
      <c r="J23" s="893">
        <v>0.20003729822454791</v>
      </c>
    </row>
    <row r="24" spans="1:10">
      <c r="A24" s="858" t="s">
        <v>232</v>
      </c>
      <c r="B24" s="893">
        <v>100</v>
      </c>
      <c r="C24" s="893">
        <v>100</v>
      </c>
      <c r="D24" s="893">
        <v>100</v>
      </c>
      <c r="E24" s="893">
        <v>100</v>
      </c>
      <c r="F24" s="893">
        <v>100</v>
      </c>
      <c r="G24" s="893">
        <v>100</v>
      </c>
      <c r="H24" s="893">
        <v>100</v>
      </c>
      <c r="I24" s="893">
        <v>100</v>
      </c>
      <c r="J24" s="893">
        <v>100</v>
      </c>
    </row>
    <row r="25" spans="1:10">
      <c r="A25" s="858" t="s">
        <v>2</v>
      </c>
      <c r="B25" s="850"/>
      <c r="C25" s="850"/>
      <c r="D25" s="850"/>
      <c r="E25" s="850"/>
      <c r="F25" s="850"/>
      <c r="G25" s="850"/>
      <c r="H25" s="850"/>
      <c r="I25" s="850"/>
      <c r="J25" s="850"/>
    </row>
    <row r="26" spans="1:10">
      <c r="A26" s="858" t="s">
        <v>424</v>
      </c>
      <c r="B26" s="850"/>
      <c r="C26" s="850"/>
      <c r="D26" s="850"/>
      <c r="E26" s="850"/>
      <c r="F26" s="850"/>
      <c r="G26" s="850"/>
      <c r="H26" s="850"/>
      <c r="I26" s="850"/>
      <c r="J26" s="850"/>
    </row>
    <row r="27" spans="1:10">
      <c r="A27" s="858" t="s">
        <v>232</v>
      </c>
      <c r="B27" s="894">
        <v>1310492</v>
      </c>
      <c r="C27" s="894">
        <v>1309383</v>
      </c>
      <c r="D27" s="894">
        <v>2619875</v>
      </c>
      <c r="E27" s="894">
        <v>3085142</v>
      </c>
      <c r="F27" s="894">
        <v>3485769</v>
      </c>
      <c r="G27" s="894">
        <v>6570911</v>
      </c>
      <c r="H27" s="894">
        <v>4395634</v>
      </c>
      <c r="I27" s="894">
        <v>4795152</v>
      </c>
      <c r="J27" s="894">
        <v>9190786</v>
      </c>
    </row>
    <row r="28" spans="1:10">
      <c r="A28" s="855" t="s">
        <v>48</v>
      </c>
      <c r="B28" s="849"/>
      <c r="C28" s="849"/>
      <c r="D28" s="849"/>
      <c r="E28" s="849"/>
      <c r="F28" s="849"/>
      <c r="G28" s="849"/>
      <c r="H28" s="849"/>
      <c r="I28" s="849"/>
      <c r="J28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A3" sqref="A3"/>
    </sheetView>
  </sheetViews>
  <sheetFormatPr defaultColWidth="9.109375" defaultRowHeight="14.4"/>
  <cols>
    <col min="1" max="1" width="9.109375" style="750"/>
    <col min="2" max="9" width="9.33203125" style="750" bestFit="1" customWidth="1"/>
    <col min="10" max="10" width="10.109375" style="750" bestFit="1" customWidth="1"/>
    <col min="11" max="16384" width="9.109375" style="750"/>
  </cols>
  <sheetData>
    <row r="3" spans="1:10">
      <c r="A3" s="848" t="s">
        <v>517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9"/>
      <c r="B4" s="1222" t="s">
        <v>8</v>
      </c>
      <c r="C4" s="1222" t="s">
        <v>8</v>
      </c>
      <c r="D4" s="1222" t="s">
        <v>8</v>
      </c>
      <c r="E4" s="1222" t="s">
        <v>9</v>
      </c>
      <c r="F4" s="1222" t="s">
        <v>9</v>
      </c>
      <c r="G4" s="1222" t="s">
        <v>9</v>
      </c>
      <c r="H4" s="1222" t="s">
        <v>4</v>
      </c>
      <c r="I4" s="1222" t="s">
        <v>4</v>
      </c>
      <c r="J4" s="1222" t="s">
        <v>4</v>
      </c>
    </row>
    <row r="5" spans="1:10">
      <c r="A5" s="860"/>
      <c r="B5" s="861" t="s">
        <v>11</v>
      </c>
      <c r="C5" s="861" t="s">
        <v>12</v>
      </c>
      <c r="D5" s="861" t="s">
        <v>13</v>
      </c>
      <c r="E5" s="861" t="s">
        <v>11</v>
      </c>
      <c r="F5" s="861" t="s">
        <v>12</v>
      </c>
      <c r="G5" s="861" t="s">
        <v>13</v>
      </c>
      <c r="H5" s="861" t="s">
        <v>11</v>
      </c>
      <c r="I5" s="861" t="s">
        <v>12</v>
      </c>
      <c r="J5" s="861" t="s">
        <v>13</v>
      </c>
    </row>
    <row r="6" spans="1:10">
      <c r="A6" s="862" t="s">
        <v>3</v>
      </c>
      <c r="B6" s="863"/>
      <c r="C6" s="863"/>
      <c r="D6" s="863"/>
      <c r="E6" s="863"/>
      <c r="F6" s="863"/>
      <c r="G6" s="863"/>
      <c r="H6" s="863"/>
      <c r="I6" s="863"/>
      <c r="J6" s="863"/>
    </row>
    <row r="7" spans="1:10">
      <c r="A7" s="864" t="s">
        <v>421</v>
      </c>
      <c r="B7" s="849"/>
      <c r="C7" s="849"/>
      <c r="D7" s="849"/>
      <c r="E7" s="849"/>
      <c r="F7" s="849"/>
      <c r="G7" s="849"/>
      <c r="H7" s="849"/>
      <c r="I7" s="849"/>
      <c r="J7" s="849"/>
    </row>
    <row r="8" spans="1:10">
      <c r="A8" s="864" t="s">
        <v>425</v>
      </c>
      <c r="B8" s="893">
        <v>5.1584287469172274</v>
      </c>
      <c r="C8" s="893">
        <v>10.27917750325097</v>
      </c>
      <c r="D8" s="893">
        <v>7.6163122400315988</v>
      </c>
      <c r="E8" s="893">
        <v>15.989082028444191</v>
      </c>
      <c r="F8" s="893">
        <v>25.794570334414711</v>
      </c>
      <c r="G8" s="893">
        <v>21.05950241225996</v>
      </c>
      <c r="H8" s="893">
        <v>9.6849551339431912</v>
      </c>
      <c r="I8" s="893">
        <v>17.330096549277819</v>
      </c>
      <c r="J8" s="893">
        <v>13.478239347922941</v>
      </c>
    </row>
    <row r="9" spans="1:10">
      <c r="A9" s="864" t="s">
        <v>426</v>
      </c>
      <c r="B9" s="893">
        <v>0.74361643270411937</v>
      </c>
      <c r="C9" s="893">
        <v>0.76194733420026006</v>
      </c>
      <c r="D9" s="893">
        <v>0.7524149936851755</v>
      </c>
      <c r="E9" s="893">
        <v>0.85280328061537669</v>
      </c>
      <c r="F9" s="893">
        <v>0.8598190111471572</v>
      </c>
      <c r="G9" s="893">
        <v>0.85643111657679805</v>
      </c>
      <c r="H9" s="893">
        <v>0.78924961247079894</v>
      </c>
      <c r="I9" s="893">
        <v>0.80642479465265537</v>
      </c>
      <c r="J9" s="893">
        <v>0.79777141002865481</v>
      </c>
    </row>
    <row r="10" spans="1:10">
      <c r="A10" s="864" t="s">
        <v>427</v>
      </c>
      <c r="B10" s="893">
        <v>19.656604870546971</v>
      </c>
      <c r="C10" s="893">
        <v>22.61053315994798</v>
      </c>
      <c r="D10" s="893">
        <v>21.0744466604575</v>
      </c>
      <c r="E10" s="893">
        <v>47.311645401000384</v>
      </c>
      <c r="F10" s="893">
        <v>45.348440129765592</v>
      </c>
      <c r="G10" s="893">
        <v>46.296471478573451</v>
      </c>
      <c r="H10" s="893">
        <v>31.214658428487219</v>
      </c>
      <c r="I10" s="893">
        <v>32.943699910212501</v>
      </c>
      <c r="J10" s="893">
        <v>32.072555673499473</v>
      </c>
    </row>
    <row r="11" spans="1:10">
      <c r="A11" s="864" t="s">
        <v>428</v>
      </c>
      <c r="B11" s="893">
        <v>0.67516246096717025</v>
      </c>
      <c r="C11" s="893">
        <v>0.52828348504551359</v>
      </c>
      <c r="D11" s="893">
        <v>0.60466272985717273</v>
      </c>
      <c r="E11" s="893">
        <v>0.65429470687335933</v>
      </c>
      <c r="F11" s="893">
        <v>0.44271532063321711</v>
      </c>
      <c r="G11" s="893">
        <v>0.54488695487654903</v>
      </c>
      <c r="H11" s="893">
        <v>0.6664410628124795</v>
      </c>
      <c r="I11" s="893">
        <v>0.48939731524281432</v>
      </c>
      <c r="J11" s="893">
        <v>0.57859739631171658</v>
      </c>
    </row>
    <row r="12" spans="1:10">
      <c r="A12" s="864" t="s">
        <v>429</v>
      </c>
      <c r="B12" s="893">
        <v>33.698108607383652</v>
      </c>
      <c r="C12" s="893">
        <v>35.102405721716522</v>
      </c>
      <c r="D12" s="893">
        <v>34.372150404977752</v>
      </c>
      <c r="E12" s="893">
        <v>28.232620704966632</v>
      </c>
      <c r="F12" s="893">
        <v>24.293240968851379</v>
      </c>
      <c r="G12" s="893">
        <v>26.19556648692965</v>
      </c>
      <c r="H12" s="893">
        <v>31.413881186821829</v>
      </c>
      <c r="I12" s="893">
        <v>30.190216487645909</v>
      </c>
      <c r="J12" s="893">
        <v>30.806736369686341</v>
      </c>
    </row>
    <row r="13" spans="1:10">
      <c r="A13" s="864" t="s">
        <v>430</v>
      </c>
      <c r="B13" s="893">
        <v>39.988372202061122</v>
      </c>
      <c r="C13" s="893">
        <v>30.62418725617685</v>
      </c>
      <c r="D13" s="893">
        <v>35.493702242616052</v>
      </c>
      <c r="E13" s="893">
        <v>6.3875357511329351</v>
      </c>
      <c r="F13" s="893">
        <v>2.7416640241968921</v>
      </c>
      <c r="G13" s="893">
        <v>4.5022545959070408</v>
      </c>
      <c r="H13" s="893">
        <v>25.945352924480929</v>
      </c>
      <c r="I13" s="893">
        <v>17.95306663119506</v>
      </c>
      <c r="J13" s="893">
        <v>21.979826090782591</v>
      </c>
    </row>
    <row r="14" spans="1:10">
      <c r="A14" s="864" t="s">
        <v>356</v>
      </c>
      <c r="B14" s="893">
        <v>7.9706679419735374E-2</v>
      </c>
      <c r="C14" s="893">
        <v>9.3465539661898564E-2</v>
      </c>
      <c r="D14" s="893">
        <v>8.6310728374773868E-2</v>
      </c>
      <c r="E14" s="893">
        <v>0.57201812696712862</v>
      </c>
      <c r="F14" s="893">
        <v>0.51955021099104814</v>
      </c>
      <c r="G14" s="893">
        <v>0.54488695487654903</v>
      </c>
      <c r="H14" s="893">
        <v>0.28546165098356002</v>
      </c>
      <c r="I14" s="893">
        <v>0.28709831177324768</v>
      </c>
      <c r="J14" s="893">
        <v>0.28627371176829702</v>
      </c>
    </row>
    <row r="15" spans="1:10">
      <c r="A15" s="864" t="s">
        <v>232</v>
      </c>
      <c r="B15" s="893">
        <v>100</v>
      </c>
      <c r="C15" s="893">
        <v>100</v>
      </c>
      <c r="D15" s="893">
        <v>100</v>
      </c>
      <c r="E15" s="893">
        <v>100</v>
      </c>
      <c r="F15" s="893">
        <v>100</v>
      </c>
      <c r="G15" s="893">
        <v>100</v>
      </c>
      <c r="H15" s="893">
        <v>100</v>
      </c>
      <c r="I15" s="893">
        <v>100</v>
      </c>
      <c r="J15" s="893">
        <v>100</v>
      </c>
    </row>
    <row r="16" spans="1:10">
      <c r="A16" s="864" t="s">
        <v>232</v>
      </c>
      <c r="B16" s="894">
        <v>106641</v>
      </c>
      <c r="C16" s="894">
        <v>98432</v>
      </c>
      <c r="D16" s="894">
        <v>205073</v>
      </c>
      <c r="E16" s="894">
        <v>76571</v>
      </c>
      <c r="F16" s="894">
        <v>81994</v>
      </c>
      <c r="G16" s="894">
        <v>158565</v>
      </c>
      <c r="H16" s="894">
        <v>183212</v>
      </c>
      <c r="I16" s="894">
        <v>180426</v>
      </c>
      <c r="J16" s="894">
        <v>363638</v>
      </c>
    </row>
    <row r="17" spans="1:10">
      <c r="A17" s="864" t="s">
        <v>422</v>
      </c>
      <c r="B17" s="850"/>
      <c r="C17" s="850"/>
      <c r="D17" s="850"/>
      <c r="E17" s="850"/>
      <c r="F17" s="850"/>
      <c r="G17" s="850"/>
      <c r="H17" s="850"/>
      <c r="I17" s="850"/>
      <c r="J17" s="850"/>
    </row>
    <row r="18" spans="1:10">
      <c r="A18" s="864" t="s">
        <v>425</v>
      </c>
      <c r="B18" s="893">
        <v>11.04009210044331</v>
      </c>
      <c r="C18" s="893">
        <v>12.22101590922107</v>
      </c>
      <c r="D18" s="893">
        <v>11.63076727629619</v>
      </c>
      <c r="E18" s="893">
        <v>16.560772863288388</v>
      </c>
      <c r="F18" s="893">
        <v>19.780584262700408</v>
      </c>
      <c r="G18" s="893">
        <v>18.243574909715651</v>
      </c>
      <c r="H18" s="893">
        <v>15.018003693877841</v>
      </c>
      <c r="I18" s="893">
        <v>17.802137001326031</v>
      </c>
      <c r="J18" s="893">
        <v>16.456201809265011</v>
      </c>
    </row>
    <row r="19" spans="1:10">
      <c r="A19" s="864" t="s">
        <v>426</v>
      </c>
      <c r="B19" s="893">
        <v>3.785313268593899</v>
      </c>
      <c r="C19" s="893">
        <v>3.814577517922463</v>
      </c>
      <c r="D19" s="893">
        <v>3.7999506782979529</v>
      </c>
      <c r="E19" s="893">
        <v>2.265314776045297</v>
      </c>
      <c r="F19" s="893">
        <v>2.2030948326256561</v>
      </c>
      <c r="G19" s="893">
        <v>2.2327961483597489</v>
      </c>
      <c r="H19" s="893">
        <v>2.6900824655006819</v>
      </c>
      <c r="I19" s="893">
        <v>2.6248429214580411</v>
      </c>
      <c r="J19" s="893">
        <v>2.656381712365107</v>
      </c>
    </row>
    <row r="20" spans="1:10">
      <c r="A20" s="864" t="s">
        <v>427</v>
      </c>
      <c r="B20" s="893">
        <v>50.825502552946553</v>
      </c>
      <c r="C20" s="893">
        <v>49.598970096441413</v>
      </c>
      <c r="D20" s="893">
        <v>50.212014816438582</v>
      </c>
      <c r="E20" s="893">
        <v>64.511083272226045</v>
      </c>
      <c r="F20" s="893">
        <v>60.471469753098823</v>
      </c>
      <c r="G20" s="893">
        <v>62.39981989263682</v>
      </c>
      <c r="H20" s="893">
        <v>60.686610728679987</v>
      </c>
      <c r="I20" s="893">
        <v>57.625980941544221</v>
      </c>
      <c r="J20" s="893">
        <v>59.105582988384398</v>
      </c>
    </row>
    <row r="21" spans="1:10">
      <c r="A21" s="864" t="s">
        <v>428</v>
      </c>
      <c r="B21" s="893">
        <v>1.1065883214843719</v>
      </c>
      <c r="C21" s="893">
        <v>0.87495735711208655</v>
      </c>
      <c r="D21" s="893">
        <v>0.99073100740821929</v>
      </c>
      <c r="E21" s="893">
        <v>0.79093574492708796</v>
      </c>
      <c r="F21" s="893">
        <v>0.65539163837758407</v>
      </c>
      <c r="G21" s="893">
        <v>0.72009498079900502</v>
      </c>
      <c r="H21" s="893">
        <v>0.87914571110282047</v>
      </c>
      <c r="I21" s="893">
        <v>0.71285513028741476</v>
      </c>
      <c r="J21" s="893">
        <v>0.79324508296279939</v>
      </c>
    </row>
    <row r="22" spans="1:10">
      <c r="A22" s="864" t="s">
        <v>429</v>
      </c>
      <c r="B22" s="893">
        <v>23.8227664521145</v>
      </c>
      <c r="C22" s="893">
        <v>25.47100159117112</v>
      </c>
      <c r="D22" s="893">
        <v>24.647181688197168</v>
      </c>
      <c r="E22" s="893">
        <v>11.816438928747891</v>
      </c>
      <c r="F22" s="893">
        <v>13.50609038221212</v>
      </c>
      <c r="G22" s="893">
        <v>12.699518268164359</v>
      </c>
      <c r="H22" s="893">
        <v>15.17163962529197</v>
      </c>
      <c r="I22" s="893">
        <v>16.637478936038381</v>
      </c>
      <c r="J22" s="893">
        <v>15.928847381305699</v>
      </c>
    </row>
    <row r="23" spans="1:10">
      <c r="A23" s="864" t="s">
        <v>430</v>
      </c>
      <c r="B23" s="893">
        <v>8.5530561847590718</v>
      </c>
      <c r="C23" s="893">
        <v>7.1566593872870659</v>
      </c>
      <c r="D23" s="893">
        <v>7.8546056007532767</v>
      </c>
      <c r="E23" s="893">
        <v>1.4630716652633129</v>
      </c>
      <c r="F23" s="893">
        <v>0.92106590129646138</v>
      </c>
      <c r="G23" s="893">
        <v>1.1797978036497581</v>
      </c>
      <c r="H23" s="893">
        <v>3.444387013524663</v>
      </c>
      <c r="I23" s="893">
        <v>2.5530099857393131</v>
      </c>
      <c r="J23" s="893">
        <v>2.983928903264379</v>
      </c>
    </row>
    <row r="24" spans="1:10">
      <c r="A24" s="864" t="s">
        <v>356</v>
      </c>
      <c r="B24" s="893">
        <v>0.86668111965831129</v>
      </c>
      <c r="C24" s="893">
        <v>0.86281814084478992</v>
      </c>
      <c r="D24" s="893">
        <v>0.86474893260861996</v>
      </c>
      <c r="E24" s="893">
        <v>2.5923827495019811</v>
      </c>
      <c r="F24" s="893">
        <v>2.4623032296889611</v>
      </c>
      <c r="G24" s="893">
        <v>2.524397996674657</v>
      </c>
      <c r="H24" s="893">
        <v>2.1101307620220329</v>
      </c>
      <c r="I24" s="893">
        <v>2.0436950836065959</v>
      </c>
      <c r="J24" s="893">
        <v>2.0758121224526072</v>
      </c>
    </row>
    <row r="25" spans="1:10">
      <c r="A25" s="864" t="s">
        <v>232</v>
      </c>
      <c r="B25" s="893">
        <v>100</v>
      </c>
      <c r="C25" s="893">
        <v>100</v>
      </c>
      <c r="D25" s="893">
        <v>100</v>
      </c>
      <c r="E25" s="893">
        <v>100</v>
      </c>
      <c r="F25" s="893">
        <v>100</v>
      </c>
      <c r="G25" s="893">
        <v>100</v>
      </c>
      <c r="H25" s="893">
        <v>100</v>
      </c>
      <c r="I25" s="893">
        <v>100</v>
      </c>
      <c r="J25" s="893">
        <v>100</v>
      </c>
    </row>
    <row r="26" spans="1:10">
      <c r="A26" s="865" t="s">
        <v>232</v>
      </c>
      <c r="B26" s="894">
        <v>1605204</v>
      </c>
      <c r="C26" s="894">
        <v>1606364</v>
      </c>
      <c r="D26" s="894">
        <v>3211568</v>
      </c>
      <c r="E26" s="894">
        <v>4138895</v>
      </c>
      <c r="F26" s="894">
        <v>4531489</v>
      </c>
      <c r="G26" s="894">
        <v>8670384</v>
      </c>
      <c r="H26" s="894">
        <v>5744099</v>
      </c>
      <c r="I26" s="894">
        <v>6137853</v>
      </c>
      <c r="J26" s="894">
        <v>11881952</v>
      </c>
    </row>
    <row r="27" spans="1:10">
      <c r="A27" s="871" t="s">
        <v>48</v>
      </c>
      <c r="B27" s="849"/>
      <c r="C27" s="849"/>
      <c r="D27" s="849"/>
      <c r="E27" s="849"/>
      <c r="F27" s="849"/>
      <c r="G27" s="849"/>
      <c r="H27" s="849"/>
      <c r="I27" s="849"/>
      <c r="J27" s="849"/>
    </row>
  </sheetData>
  <mergeCells count="3">
    <mergeCell ref="B4:D4"/>
    <mergeCell ref="E4:G4"/>
    <mergeCell ref="H4:J4"/>
  </mergeCells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M20" sqref="M20"/>
    </sheetView>
  </sheetViews>
  <sheetFormatPr defaultColWidth="9.109375" defaultRowHeight="14.4"/>
  <cols>
    <col min="1" max="1" width="20.5546875" style="750" customWidth="1"/>
    <col min="2" max="9" width="9.33203125" style="750" bestFit="1" customWidth="1"/>
    <col min="10" max="10" width="10.109375" style="750" bestFit="1" customWidth="1"/>
    <col min="11" max="16384" width="9.109375" style="750"/>
  </cols>
  <sheetData>
    <row r="3" spans="1:10">
      <c r="A3" s="848" t="s">
        <v>518</v>
      </c>
      <c r="B3" s="849"/>
      <c r="C3" s="849"/>
      <c r="D3" s="849"/>
      <c r="E3" s="849"/>
      <c r="F3" s="849"/>
      <c r="G3" s="849"/>
      <c r="H3" s="849"/>
      <c r="I3" s="849"/>
      <c r="J3" s="849"/>
    </row>
    <row r="4" spans="1:10">
      <c r="A4" s="859"/>
      <c r="B4" s="1222" t="s">
        <v>8</v>
      </c>
      <c r="C4" s="1222" t="s">
        <v>8</v>
      </c>
      <c r="D4" s="1222" t="s">
        <v>8</v>
      </c>
      <c r="E4" s="1222" t="s">
        <v>9</v>
      </c>
      <c r="F4" s="1222" t="s">
        <v>9</v>
      </c>
      <c r="G4" s="1222" t="s">
        <v>9</v>
      </c>
      <c r="H4" s="1222" t="s">
        <v>4</v>
      </c>
      <c r="I4" s="1222" t="s">
        <v>4</v>
      </c>
      <c r="J4" s="1222" t="s">
        <v>4</v>
      </c>
    </row>
    <row r="5" spans="1:10">
      <c r="A5" s="860"/>
      <c r="B5" s="861" t="s">
        <v>11</v>
      </c>
      <c r="C5" s="861" t="s">
        <v>12</v>
      </c>
      <c r="D5" s="861" t="s">
        <v>13</v>
      </c>
      <c r="E5" s="861" t="s">
        <v>11</v>
      </c>
      <c r="F5" s="861" t="s">
        <v>12</v>
      </c>
      <c r="G5" s="861" t="s">
        <v>13</v>
      </c>
      <c r="H5" s="861" t="s">
        <v>11</v>
      </c>
      <c r="I5" s="861" t="s">
        <v>12</v>
      </c>
      <c r="J5" s="861" t="s">
        <v>13</v>
      </c>
    </row>
    <row r="6" spans="1:10">
      <c r="A6" s="858" t="s">
        <v>3</v>
      </c>
      <c r="B6" s="863"/>
      <c r="C6" s="863"/>
      <c r="D6" s="863"/>
      <c r="E6" s="863"/>
      <c r="F6" s="863"/>
      <c r="G6" s="863"/>
      <c r="H6" s="863"/>
      <c r="I6" s="863"/>
      <c r="J6" s="863"/>
    </row>
    <row r="7" spans="1:10">
      <c r="A7" s="858" t="s">
        <v>423</v>
      </c>
      <c r="B7" s="849"/>
      <c r="C7" s="849"/>
      <c r="D7" s="849"/>
      <c r="E7" s="849"/>
      <c r="F7" s="849"/>
      <c r="G7" s="849"/>
      <c r="H7" s="849"/>
      <c r="I7" s="849"/>
      <c r="J7" s="849"/>
    </row>
    <row r="8" spans="1:10">
      <c r="A8" s="858" t="s">
        <v>425</v>
      </c>
      <c r="B8" s="888">
        <v>7.329708658186294</v>
      </c>
      <c r="C8" s="888">
        <v>11.773902585688511</v>
      </c>
      <c r="D8" s="888">
        <v>9.3755190167746214</v>
      </c>
      <c r="E8" s="888">
        <v>21.138893123951821</v>
      </c>
      <c r="F8" s="888">
        <v>25.339366515837099</v>
      </c>
      <c r="G8" s="888">
        <v>23.267792022256479</v>
      </c>
      <c r="H8" s="888">
        <v>12.88403752989514</v>
      </c>
      <c r="I8" s="888">
        <v>17.847298329514128</v>
      </c>
      <c r="J8" s="888">
        <v>15.266640095655641</v>
      </c>
    </row>
    <row r="9" spans="1:10">
      <c r="A9" s="858" t="s">
        <v>426</v>
      </c>
      <c r="B9" s="888">
        <v>3.2314320886335661</v>
      </c>
      <c r="C9" s="888">
        <v>3.5959110042092601</v>
      </c>
      <c r="D9" s="888">
        <v>3.3992138625920392</v>
      </c>
      <c r="E9" s="888">
        <v>4.0936118310718097</v>
      </c>
      <c r="F9" s="888">
        <v>4.4136191677175276</v>
      </c>
      <c r="G9" s="888">
        <v>4.2557990901913607</v>
      </c>
      <c r="H9" s="888">
        <v>3.57821794321457</v>
      </c>
      <c r="I9" s="888">
        <v>3.9620072398791142</v>
      </c>
      <c r="J9" s="888">
        <v>3.7624551614188921</v>
      </c>
    </row>
    <row r="10" spans="1:10">
      <c r="A10" s="858" t="s">
        <v>427</v>
      </c>
      <c r="B10" s="888">
        <v>21.214608124743531</v>
      </c>
      <c r="C10" s="888">
        <v>24.804570054119061</v>
      </c>
      <c r="D10" s="888">
        <v>22.867187067486022</v>
      </c>
      <c r="E10" s="888">
        <v>50.731818874828477</v>
      </c>
      <c r="F10" s="888">
        <v>51.346339292337362</v>
      </c>
      <c r="G10" s="888">
        <v>51.043272303470047</v>
      </c>
      <c r="H10" s="888">
        <v>33.087017845097201</v>
      </c>
      <c r="I10" s="888">
        <v>36.687589253096867</v>
      </c>
      <c r="J10" s="888">
        <v>34.815464328417697</v>
      </c>
    </row>
    <row r="11" spans="1:10">
      <c r="A11" s="858" t="s">
        <v>428</v>
      </c>
      <c r="B11" s="888">
        <v>0.47702092736971691</v>
      </c>
      <c r="C11" s="888">
        <v>0.34275405892964522</v>
      </c>
      <c r="D11" s="888">
        <v>0.41521341969772457</v>
      </c>
      <c r="E11" s="888">
        <v>0.39640189053209329</v>
      </c>
      <c r="F11" s="888">
        <v>0.25962465692456049</v>
      </c>
      <c r="G11" s="888">
        <v>0.32707996541223361</v>
      </c>
      <c r="H11" s="888">
        <v>0.4445943459863862</v>
      </c>
      <c r="I11" s="888">
        <v>0.30553618279034239</v>
      </c>
      <c r="J11" s="888">
        <v>0.37783977680350739</v>
      </c>
    </row>
    <row r="12" spans="1:10">
      <c r="A12" s="858" t="s">
        <v>429</v>
      </c>
      <c r="B12" s="888">
        <v>25.256462864177269</v>
      </c>
      <c r="C12" s="888">
        <v>28.12988574864702</v>
      </c>
      <c r="D12" s="888">
        <v>26.579195039583681</v>
      </c>
      <c r="E12" s="888">
        <v>14.666869949687451</v>
      </c>
      <c r="F12" s="888">
        <v>13.7452711223203</v>
      </c>
      <c r="G12" s="888">
        <v>14.19978194668972</v>
      </c>
      <c r="H12" s="888">
        <v>20.997117802170852</v>
      </c>
      <c r="I12" s="888">
        <v>21.689747932649201</v>
      </c>
      <c r="J12" s="888">
        <v>21.329613391789561</v>
      </c>
    </row>
    <row r="13" spans="1:10">
      <c r="A13" s="858" t="s">
        <v>430</v>
      </c>
      <c r="B13" s="888">
        <v>42.080426754205988</v>
      </c>
      <c r="C13" s="888">
        <v>30.8538785327721</v>
      </c>
      <c r="D13" s="888">
        <v>36.912473011127723</v>
      </c>
      <c r="E13" s="888">
        <v>5.656350053361793</v>
      </c>
      <c r="F13" s="888">
        <v>1.75802981974631</v>
      </c>
      <c r="G13" s="888">
        <v>3.6805894958457079</v>
      </c>
      <c r="H13" s="888">
        <v>27.429938063408351</v>
      </c>
      <c r="I13" s="888">
        <v>17.827372056723451</v>
      </c>
      <c r="J13" s="888">
        <v>22.820247110402551</v>
      </c>
    </row>
    <row r="14" spans="1:10">
      <c r="A14" s="858" t="s">
        <v>356</v>
      </c>
      <c r="B14" s="888">
        <v>0.41034058268362739</v>
      </c>
      <c r="C14" s="888">
        <v>0.49909801563439571</v>
      </c>
      <c r="D14" s="888">
        <v>0.45119858273819408</v>
      </c>
      <c r="E14" s="888">
        <v>3.3160542765665499</v>
      </c>
      <c r="F14" s="888">
        <v>3.137749425116831</v>
      </c>
      <c r="G14" s="888">
        <v>3.2256851761344421</v>
      </c>
      <c r="H14" s="888">
        <v>1.57907647022751</v>
      </c>
      <c r="I14" s="888">
        <v>1.680449005346883</v>
      </c>
      <c r="J14" s="888">
        <v>1.6277401355121559</v>
      </c>
    </row>
    <row r="15" spans="1:10">
      <c r="A15" s="858" t="s">
        <v>232</v>
      </c>
      <c r="B15" s="888">
        <v>100</v>
      </c>
      <c r="C15" s="888">
        <v>100</v>
      </c>
      <c r="D15" s="888">
        <v>100</v>
      </c>
      <c r="E15" s="888">
        <v>100</v>
      </c>
      <c r="F15" s="888">
        <v>100</v>
      </c>
      <c r="G15" s="888">
        <v>100</v>
      </c>
      <c r="H15" s="888">
        <v>100</v>
      </c>
      <c r="I15" s="888">
        <v>100</v>
      </c>
      <c r="J15" s="888">
        <v>100</v>
      </c>
    </row>
    <row r="16" spans="1:10">
      <c r="A16" s="858" t="s">
        <v>232</v>
      </c>
      <c r="B16" s="857">
        <v>19496</v>
      </c>
      <c r="C16" s="857">
        <v>16630</v>
      </c>
      <c r="D16" s="857">
        <v>36126</v>
      </c>
      <c r="E16" s="857">
        <v>13118</v>
      </c>
      <c r="F16" s="857">
        <v>13481</v>
      </c>
      <c r="G16" s="857">
        <v>26599</v>
      </c>
      <c r="H16" s="857">
        <v>32614</v>
      </c>
      <c r="I16" s="857">
        <v>30111</v>
      </c>
      <c r="J16" s="857">
        <v>62725</v>
      </c>
    </row>
    <row r="17" spans="1:10">
      <c r="A17" s="858" t="s">
        <v>424</v>
      </c>
      <c r="B17" s="889"/>
      <c r="C17" s="889"/>
      <c r="D17" s="889"/>
      <c r="E17" s="889"/>
      <c r="F17" s="889"/>
      <c r="G17" s="889"/>
      <c r="H17" s="889"/>
      <c r="I17" s="889"/>
      <c r="J17" s="889"/>
    </row>
    <row r="18" spans="1:10">
      <c r="A18" s="858" t="s">
        <v>425</v>
      </c>
      <c r="B18" s="888">
        <v>10.712211251934439</v>
      </c>
      <c r="C18" s="888">
        <v>12.11219749716556</v>
      </c>
      <c r="D18" s="888">
        <v>11.411338213260411</v>
      </c>
      <c r="E18" s="888">
        <v>16.536065076000369</v>
      </c>
      <c r="F18" s="888">
        <v>19.87149136022115</v>
      </c>
      <c r="G18" s="888">
        <v>18.2791186444529</v>
      </c>
      <c r="H18" s="888">
        <v>14.864054929371269</v>
      </c>
      <c r="I18" s="888">
        <v>17.788376519202409</v>
      </c>
      <c r="J18" s="888">
        <v>16.373439252589598</v>
      </c>
    </row>
    <row r="19" spans="1:10">
      <c r="A19" s="858" t="s">
        <v>426</v>
      </c>
      <c r="B19" s="888">
        <v>3.6000257630075119</v>
      </c>
      <c r="C19" s="888">
        <v>3.6387416877250218</v>
      </c>
      <c r="D19" s="888">
        <v>3.6193597721057289</v>
      </c>
      <c r="E19" s="888">
        <v>2.233870207798117</v>
      </c>
      <c r="F19" s="888">
        <v>2.1726729684030568</v>
      </c>
      <c r="G19" s="888">
        <v>2.2018892682067861</v>
      </c>
      <c r="H19" s="888">
        <v>2.6260891781206062</v>
      </c>
      <c r="I19" s="888">
        <v>2.5662641328921239</v>
      </c>
      <c r="J19" s="888">
        <v>2.595210568285867</v>
      </c>
    </row>
    <row r="20" spans="1:10">
      <c r="A20" s="858" t="s">
        <v>427</v>
      </c>
      <c r="B20" s="888">
        <v>49.202558101195443</v>
      </c>
      <c r="C20" s="888">
        <v>48.269601449146577</v>
      </c>
      <c r="D20" s="888">
        <v>48.736656988654097</v>
      </c>
      <c r="E20" s="888">
        <v>64.240705434200123</v>
      </c>
      <c r="F20" s="888">
        <v>60.2286477266749</v>
      </c>
      <c r="G20" s="888">
        <v>62.144052440541437</v>
      </c>
      <c r="H20" s="888">
        <v>59.923300553022493</v>
      </c>
      <c r="I20" s="888">
        <v>57.018037686016022</v>
      </c>
      <c r="J20" s="888">
        <v>58.423753361791327</v>
      </c>
    </row>
    <row r="21" spans="1:10">
      <c r="A21" s="858" t="s">
        <v>428</v>
      </c>
      <c r="B21" s="888">
        <v>1.086655293913962</v>
      </c>
      <c r="C21" s="888">
        <v>0.85998651791352276</v>
      </c>
      <c r="D21" s="888">
        <v>0.9734611442339407</v>
      </c>
      <c r="E21" s="888">
        <v>0.78967758024799473</v>
      </c>
      <c r="F21" s="888">
        <v>0.65276058575626705</v>
      </c>
      <c r="G21" s="888">
        <v>0.71812640942475592</v>
      </c>
      <c r="H21" s="888">
        <v>0.87493894936414884</v>
      </c>
      <c r="I21" s="888">
        <v>0.70839392331757034</v>
      </c>
      <c r="J21" s="888">
        <v>0.7889769770903643</v>
      </c>
    </row>
    <row r="22" spans="1:10">
      <c r="A22" s="858" t="s">
        <v>429</v>
      </c>
      <c r="B22" s="888">
        <v>24.42853099449345</v>
      </c>
      <c r="C22" s="888">
        <v>26.006387997388881</v>
      </c>
      <c r="D22" s="888">
        <v>25.216483287309771</v>
      </c>
      <c r="E22" s="888">
        <v>12.10666037177311</v>
      </c>
      <c r="F22" s="888">
        <v>13.697667957535669</v>
      </c>
      <c r="G22" s="888">
        <v>12.93810175691719</v>
      </c>
      <c r="H22" s="888">
        <v>15.64423073823812</v>
      </c>
      <c r="I22" s="888">
        <v>17.002153886473771</v>
      </c>
      <c r="J22" s="888">
        <v>16.345120790552961</v>
      </c>
    </row>
    <row r="23" spans="1:10">
      <c r="A23" s="858" t="s">
        <v>430</v>
      </c>
      <c r="B23" s="888">
        <v>10.14767048640676</v>
      </c>
      <c r="C23" s="888">
        <v>8.291542419406623</v>
      </c>
      <c r="D23" s="888">
        <v>9.220754825817961</v>
      </c>
      <c r="E23" s="888">
        <v>1.539710656994614</v>
      </c>
      <c r="F23" s="888">
        <v>0.95106480388486792</v>
      </c>
      <c r="G23" s="888">
        <v>1.2320914301294541</v>
      </c>
      <c r="H23" s="888">
        <v>4.0110288959720917</v>
      </c>
      <c r="I23" s="888">
        <v>2.9217412766325581</v>
      </c>
      <c r="J23" s="888">
        <v>3.448794680069097</v>
      </c>
    </row>
    <row r="24" spans="1:10">
      <c r="A24" s="858" t="s">
        <v>356</v>
      </c>
      <c r="B24" s="888">
        <v>0.82234810904842914</v>
      </c>
      <c r="C24" s="888">
        <v>0.82154243125379856</v>
      </c>
      <c r="D24" s="888">
        <v>0.82194576861809521</v>
      </c>
      <c r="E24" s="888">
        <v>2.553310672985674</v>
      </c>
      <c r="F24" s="888">
        <v>2.425694597524088</v>
      </c>
      <c r="G24" s="888">
        <v>2.48662005032747</v>
      </c>
      <c r="H24" s="888">
        <v>2.0563567559112879</v>
      </c>
      <c r="I24" s="888">
        <v>1.9950325754655409</v>
      </c>
      <c r="J24" s="888">
        <v>2.0247043696207752</v>
      </c>
    </row>
    <row r="25" spans="1:10">
      <c r="A25" s="858" t="s">
        <v>232</v>
      </c>
      <c r="B25" s="888">
        <v>100</v>
      </c>
      <c r="C25" s="888">
        <v>100</v>
      </c>
      <c r="D25" s="888">
        <v>100</v>
      </c>
      <c r="E25" s="888">
        <v>100</v>
      </c>
      <c r="F25" s="888">
        <v>100</v>
      </c>
      <c r="G25" s="888">
        <v>100</v>
      </c>
      <c r="H25" s="888">
        <v>100</v>
      </c>
      <c r="I25" s="888">
        <v>100</v>
      </c>
      <c r="J25" s="888">
        <v>100</v>
      </c>
    </row>
    <row r="26" spans="1:10">
      <c r="A26" s="858" t="s">
        <v>232</v>
      </c>
      <c r="B26" s="857">
        <v>1692349</v>
      </c>
      <c r="C26" s="857">
        <v>1688166</v>
      </c>
      <c r="D26" s="857">
        <v>3380515</v>
      </c>
      <c r="E26" s="857">
        <v>4202348</v>
      </c>
      <c r="F26" s="857">
        <v>4600002</v>
      </c>
      <c r="G26" s="857">
        <v>8802350</v>
      </c>
      <c r="H26" s="857">
        <v>5894697</v>
      </c>
      <c r="I26" s="857">
        <v>6288168</v>
      </c>
      <c r="J26" s="857">
        <v>12182865</v>
      </c>
    </row>
    <row r="27" spans="1:10">
      <c r="A27" s="871" t="s">
        <v>48</v>
      </c>
      <c r="B27" s="849"/>
      <c r="C27" s="849"/>
      <c r="D27" s="849"/>
      <c r="E27" s="849"/>
      <c r="F27" s="849"/>
      <c r="G27" s="849"/>
      <c r="H27" s="849"/>
      <c r="I27" s="849"/>
      <c r="J27" s="849"/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5</vt:i4>
      </vt:variant>
    </vt:vector>
  </HeadingPairs>
  <TitlesOfParts>
    <vt:vector size="117" baseType="lpstr">
      <vt:lpstr>Content</vt:lpstr>
      <vt:lpstr>Table3.1</vt:lpstr>
      <vt:lpstr>Table3.2</vt:lpstr>
      <vt:lpstr>Table3.1a</vt:lpstr>
      <vt:lpstr>Table3.2a</vt:lpstr>
      <vt:lpstr>Table3.3</vt:lpstr>
      <vt:lpstr>Table3.3a</vt:lpstr>
      <vt:lpstr>Table3.4</vt:lpstr>
      <vt:lpstr>Table3.5</vt:lpstr>
      <vt:lpstr>Table3.4a</vt:lpstr>
      <vt:lpstr>Table3.5a</vt:lpstr>
      <vt:lpstr>Table3.6</vt:lpstr>
      <vt:lpstr>Table3.6a</vt:lpstr>
      <vt:lpstr>Table4.1a</vt:lpstr>
      <vt:lpstr>Table4.2a</vt:lpstr>
      <vt:lpstr>Table4.1</vt:lpstr>
      <vt:lpstr>Table4.3a</vt:lpstr>
      <vt:lpstr>Table4.4a</vt:lpstr>
      <vt:lpstr>Table4.2</vt:lpstr>
      <vt:lpstr>Table4.5a</vt:lpstr>
      <vt:lpstr>Table4.6a</vt:lpstr>
      <vt:lpstr>Table4.7a</vt:lpstr>
      <vt:lpstr>Table4.8a</vt:lpstr>
      <vt:lpstr>Table4.3</vt:lpstr>
      <vt:lpstr>Table5.1a</vt:lpstr>
      <vt:lpstr>Table5.2a</vt:lpstr>
      <vt:lpstr>Table5.3a</vt:lpstr>
      <vt:lpstr>Table5.4a</vt:lpstr>
      <vt:lpstr>Table5.1</vt:lpstr>
      <vt:lpstr>Table5.5a</vt:lpstr>
      <vt:lpstr>Table5.2</vt:lpstr>
      <vt:lpstr>Table5.6a</vt:lpstr>
      <vt:lpstr>Table6.1</vt:lpstr>
      <vt:lpstr>Table6.2</vt:lpstr>
      <vt:lpstr>Table6.1a</vt:lpstr>
      <vt:lpstr>Table6.3</vt:lpstr>
      <vt:lpstr>Table6.4</vt:lpstr>
      <vt:lpstr>Table6.5</vt:lpstr>
      <vt:lpstr>Table6.6</vt:lpstr>
      <vt:lpstr>Table6.7</vt:lpstr>
      <vt:lpstr>TableC.1</vt:lpstr>
      <vt:lpstr>TableC.2</vt:lpstr>
      <vt:lpstr>TableC.3</vt:lpstr>
      <vt:lpstr>TableC.4</vt:lpstr>
      <vt:lpstr>TableC.5</vt:lpstr>
      <vt:lpstr>TableC.6</vt:lpstr>
      <vt:lpstr>TableC.7</vt:lpstr>
      <vt:lpstr>TableC.8</vt:lpstr>
      <vt:lpstr>TableC.9</vt:lpstr>
      <vt:lpstr>TableC.10 </vt:lpstr>
      <vt:lpstr>TableC.11</vt:lpstr>
      <vt:lpstr>TableC.12</vt:lpstr>
      <vt:lpstr>TableC.13</vt:lpstr>
      <vt:lpstr>TableC.14</vt:lpstr>
      <vt:lpstr>TableC.15</vt:lpstr>
      <vt:lpstr>TableC.16</vt:lpstr>
      <vt:lpstr>TableC.17</vt:lpstr>
      <vt:lpstr>TableC.18</vt:lpstr>
      <vt:lpstr>TableC.19</vt:lpstr>
      <vt:lpstr>TableC.20</vt:lpstr>
      <vt:lpstr>TableC.21</vt:lpstr>
      <vt:lpstr>TableC.22</vt:lpstr>
      <vt:lpstr>TableC.23</vt:lpstr>
      <vt:lpstr>TableC.24</vt:lpstr>
      <vt:lpstr>TableC.25</vt:lpstr>
      <vt:lpstr>TableC.26</vt:lpstr>
      <vt:lpstr>TableC.27</vt:lpstr>
      <vt:lpstr>TableC.28</vt:lpstr>
      <vt:lpstr>TableC.29</vt:lpstr>
      <vt:lpstr>TableC.30</vt:lpstr>
      <vt:lpstr>TableC.31</vt:lpstr>
      <vt:lpstr>TableC.32</vt:lpstr>
      <vt:lpstr>TableC.33</vt:lpstr>
      <vt:lpstr>TableC.34</vt:lpstr>
      <vt:lpstr>TableC.35</vt:lpstr>
      <vt:lpstr>TableC.36</vt:lpstr>
      <vt:lpstr>TableC.37</vt:lpstr>
      <vt:lpstr>TableC.38</vt:lpstr>
      <vt:lpstr>TableC.39</vt:lpstr>
      <vt:lpstr>TableC.40</vt:lpstr>
      <vt:lpstr>TableC.41</vt:lpstr>
      <vt:lpstr>TableC.42</vt:lpstr>
      <vt:lpstr>TableC.43</vt:lpstr>
      <vt:lpstr>TableC.44</vt:lpstr>
      <vt:lpstr>TableC.45</vt:lpstr>
      <vt:lpstr>TableC.46</vt:lpstr>
      <vt:lpstr>TableC.47</vt:lpstr>
      <vt:lpstr>TableC.48</vt:lpstr>
      <vt:lpstr>TableC.49</vt:lpstr>
      <vt:lpstr>TableC.50</vt:lpstr>
      <vt:lpstr>TableC.51</vt:lpstr>
      <vt:lpstr>TableC52</vt:lpstr>
      <vt:lpstr>TableC.53</vt:lpstr>
      <vt:lpstr>TableC.54</vt:lpstr>
      <vt:lpstr>TableC.55</vt:lpstr>
      <vt:lpstr>TableC.56</vt:lpstr>
      <vt:lpstr>TableC.57</vt:lpstr>
      <vt:lpstr>TableC58</vt:lpstr>
      <vt:lpstr>TableC.59</vt:lpstr>
      <vt:lpstr>TableC.60</vt:lpstr>
      <vt:lpstr>TableC.61</vt:lpstr>
      <vt:lpstr>TableC.62</vt:lpstr>
      <vt:lpstr>TableC.63</vt:lpstr>
      <vt:lpstr>TableC.64</vt:lpstr>
      <vt:lpstr>TableC.65</vt:lpstr>
      <vt:lpstr>TableC.66</vt:lpstr>
      <vt:lpstr>TableC.67</vt:lpstr>
      <vt:lpstr>TableC.68</vt:lpstr>
      <vt:lpstr>TableC.69</vt:lpstr>
      <vt:lpstr>TableC.70</vt:lpstr>
      <vt:lpstr>TableC.71</vt:lpstr>
      <vt:lpstr>TableC.72</vt:lpstr>
      <vt:lpstr>Table4.3!_Ref125552330</vt:lpstr>
      <vt:lpstr>TableC.1!_Toc127785285</vt:lpstr>
      <vt:lpstr>TableC.19!_Toc127785306</vt:lpstr>
      <vt:lpstr>Table4.2!_Toc130900632</vt:lpstr>
      <vt:lpstr>Table3.1_A3Table3.1__Distribution_of_the_resident_population_by_lifetime_migration_status__sex_and_area_of_residence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Venant HABARUGIRA</dc:creator>
  <cp:lastModifiedBy>Venant HABARUGIRA</cp:lastModifiedBy>
  <dcterms:created xsi:type="dcterms:W3CDTF">2023-10-10T11:19:13Z</dcterms:created>
  <dcterms:modified xsi:type="dcterms:W3CDTF">2024-05-14T08:30:00Z</dcterms:modified>
</cp:coreProperties>
</file>