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WORK\2018\Surveys\FPC\Report\"/>
    </mc:Choice>
  </mc:AlternateContent>
  <bookViews>
    <workbookView xWindow="315" yWindow="960" windowWidth="10740" windowHeight="6195"/>
  </bookViews>
  <sheets>
    <sheet name="FPC Sector Inflow" sheetId="1" r:id="rId1"/>
    <sheet name="FPC Sector Stock" sheetId="2" r:id="rId2"/>
    <sheet name="FDI Sector Inflow" sheetId="3" r:id="rId3"/>
    <sheet name="FDI Sector Stock" sheetId="4" r:id="rId4"/>
  </sheets>
  <calcPr calcId="162913"/>
</workbook>
</file>

<file path=xl/calcChain.xml><?xml version="1.0" encoding="utf-8"?>
<calcChain xmlns="http://schemas.openxmlformats.org/spreadsheetml/2006/main">
  <c r="F23" i="2" l="1"/>
  <c r="F21" i="1" l="1"/>
  <c r="F23" i="3"/>
  <c r="D23" i="2"/>
  <c r="E21" i="1"/>
  <c r="C21" i="1"/>
  <c r="D21" i="1"/>
  <c r="D22" i="4"/>
  <c r="D23" i="3"/>
  <c r="B21" i="1"/>
  <c r="C23" i="3"/>
  <c r="C22" i="4"/>
  <c r="C20" i="2"/>
  <c r="C23" i="2" s="1"/>
  <c r="B23" i="3"/>
  <c r="E23" i="2" l="1"/>
</calcChain>
</file>

<file path=xl/sharedStrings.xml><?xml version="1.0" encoding="utf-8"?>
<sst xmlns="http://schemas.openxmlformats.org/spreadsheetml/2006/main" count="83" uniqueCount="28">
  <si>
    <t>Sectors</t>
  </si>
  <si>
    <t>Agriculture</t>
  </si>
  <si>
    <t xml:space="preserve">Mining </t>
  </si>
  <si>
    <t>Manufacturing</t>
  </si>
  <si>
    <t>Electricity, gas, steam</t>
  </si>
  <si>
    <t>Water supply</t>
  </si>
  <si>
    <t>Construction</t>
  </si>
  <si>
    <t>Wholesale and retail trade</t>
  </si>
  <si>
    <t>Transportation and storage</t>
  </si>
  <si>
    <t>ICT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</si>
  <si>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</si>
  <si>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</si>
  <si>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</si>
  <si>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</si>
  <si>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</si>
  <si>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 xml:space="preserve">TOTAL </t>
  </si>
  <si>
    <t>Tourism</t>
  </si>
  <si>
    <t>Other</t>
  </si>
  <si>
    <t>Foreign Direct Investments inflows by Sector</t>
  </si>
  <si>
    <t>Human health and social work activities</t>
  </si>
  <si>
    <t>Other service activities</t>
  </si>
  <si>
    <t>Human Health</t>
  </si>
  <si>
    <t>Foreign Private Investments Inflows by Sector in USD</t>
  </si>
  <si>
    <t>Foreign Private Investments stock by Sector in USD</t>
  </si>
  <si>
    <t xml:space="preserve">Sectors </t>
  </si>
  <si>
    <t>FDI Inflows in USD</t>
  </si>
  <si>
    <t>Foreign Direct Investments stock by Sector in USD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</si>
  <si>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Foreign Private Capital = Foreign Direct Investment + Portfolio Investment + Other Investment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</si>
</sst>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7" formatCode="_(* #,##0_);_(* \(#,##0\);_(* &quot;-&quot;??_);_(@_)"/>
    <numFmt numFmtId="168" formatCode="_(* #,##0.000_);_(* \(#,##0.000\);_(* &quot;-&quot;??_);_(@_)"/>
    <numFmt numFmtId="169" formatCode="0.0%"/>
    <numFmt numFmtId="170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8"/>
      <name val="Tahom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8000"/>
      </left>
      <right/>
      <top style="medium">
        <color rgb="FFDFE3AE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9" fontId="1" fillId="0" borderId="0" applyFont="0" applyFill="0" applyBorder="0" applyAlignment="0" applyProtection="0"/>
    <xf numFmtId="0" fontId="5" fillId="0" borderId="0">
      <alignment vertical="top"/>
    </xf>
    <xf numFmtId="170" fontId="7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43" fontId="0" fillId="0" borderId="0" xfId="0" applyNumberFormat="1"/>
    <xf numFmtId="43" fontId="0" fillId="0" borderId="1" xfId="1" applyFont="1" applyBorder="1"/>
    <xf numFmtId="0" fontId="4" fillId="0" borderId="0" xfId="0" applyFont="1"/>
    <xf numFmtId="167" fontId="0" fillId="0" borderId="0" xfId="1" applyNumberFormat="1" applyFont="1"/>
    <xf numFmtId="4" fontId="0" fillId="0" borderId="1" xfId="0" applyNumberFormat="1" applyBorder="1"/>
    <xf numFmtId="0" fontId="3" fillId="4" borderId="2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/>
    <xf numFmtId="164" fontId="0" fillId="0" borderId="1" xfId="1" applyNumberFormat="1" applyFont="1" applyFill="1" applyBorder="1"/>
    <xf numFmtId="0" fontId="2" fillId="3" borderId="3" xfId="0" applyFont="1" applyFill="1" applyBorder="1"/>
    <xf numFmtId="0" fontId="3" fillId="4" borderId="1" xfId="0" applyFont="1" applyFill="1" applyBorder="1" applyAlignment="1">
      <alignment horizontal="left" vertical="center"/>
    </xf>
    <xf numFmtId="164" fontId="2" fillId="4" borderId="1" xfId="1" applyNumberFormat="1" applyFont="1" applyFill="1" applyBorder="1"/>
    <xf numFmtId="4" fontId="2" fillId="4" borderId="1" xfId="0" applyNumberFormat="1" applyFont="1" applyFill="1" applyBorder="1"/>
    <xf numFmtId="43" fontId="0" fillId="0" borderId="1" xfId="0" applyNumberFormat="1" applyBorder="1"/>
    <xf numFmtId="0" fontId="3" fillId="5" borderId="1" xfId="0" applyFont="1" applyFill="1" applyBorder="1" applyAlignment="1">
      <alignment vertical="top"/>
    </xf>
    <xf numFmtId="167" fontId="0" fillId="0" borderId="0" xfId="0" applyNumberFormat="1"/>
    <xf numFmtId="167" fontId="0" fillId="0" borderId="1" xfId="1" applyNumberFormat="1" applyFont="1" applyBorder="1"/>
    <xf numFmtId="167" fontId="2" fillId="4" borderId="1" xfId="1" applyNumberFormat="1" applyFont="1" applyFill="1" applyBorder="1"/>
    <xf numFmtId="167" fontId="0" fillId="0" borderId="1" xfId="0" applyNumberFormat="1" applyBorder="1"/>
    <xf numFmtId="167" fontId="0" fillId="2" borderId="1" xfId="1" applyNumberFormat="1" applyFont="1" applyFill="1" applyBorder="1"/>
    <xf numFmtId="4" fontId="6" fillId="2" borderId="1" xfId="0" applyNumberFormat="1" applyFont="1" applyFill="1" applyBorder="1" applyAlignment="1">
      <alignment horizontal="right" vertical="center"/>
    </xf>
    <xf numFmtId="43" fontId="0" fillId="2" borderId="1" xfId="0" applyNumberFormat="1" applyFill="1" applyBorder="1"/>
    <xf numFmtId="0" fontId="2" fillId="6" borderId="1" xfId="0" applyFont="1" applyFill="1" applyBorder="1" applyAlignment="1">
      <alignment horizontal="left" vertical="center"/>
    </xf>
    <xf numFmtId="0" fontId="2" fillId="3" borderId="4" xfId="0" applyFont="1" applyFill="1" applyBorder="1"/>
    <xf numFmtId="0" fontId="2" fillId="4" borderId="1" xfId="0" applyFont="1" applyFill="1" applyBorder="1" applyAlignment="1">
      <alignment horizontal="left" vertical="center"/>
    </xf>
    <xf numFmtId="164" fontId="2" fillId="4" borderId="1" xfId="1" applyNumberFormat="1" applyFont="1" applyFill="1" applyBorder="1" applyAlignment="1">
      <alignment horizontal="right" vertical="center"/>
    </xf>
    <xf numFmtId="167" fontId="1" fillId="0" borderId="1" xfId="1" applyNumberFormat="1" applyFont="1" applyBorder="1"/>
    <xf numFmtId="0" fontId="0" fillId="0" borderId="1" xfId="0" applyFont="1" applyBorder="1"/>
    <xf numFmtId="0" fontId="3" fillId="6" borderId="1" xfId="0" applyFont="1" applyFill="1" applyBorder="1" applyAlignment="1">
      <alignment vertical="top"/>
    </xf>
    <xf numFmtId="0" fontId="2" fillId="6" borderId="5" xfId="0" applyFont="1" applyFill="1" applyBorder="1" applyAlignment="1">
      <alignment horizontal="left" vertical="center"/>
    </xf>
    <xf numFmtId="167" fontId="2" fillId="4" borderId="1" xfId="1" applyNumberFormat="1" applyFont="1" applyFill="1" applyBorder="1" applyAlignment="1">
      <alignment horizontal="right" vertical="center"/>
    </xf>
    <xf numFmtId="168" fontId="0" fillId="0" borderId="0" xfId="0" applyNumberFormat="1"/>
    <xf numFmtId="169" fontId="0" fillId="0" borderId="0" xfId="3" applyNumberFormat="1" applyFont="1"/>
    <xf numFmtId="0" fontId="0" fillId="0" borderId="0" xfId="0" applyBorder="1"/>
    <xf numFmtId="164" fontId="0" fillId="0" borderId="7" xfId="1" applyNumberFormat="1" applyFont="1" applyBorder="1"/>
    <xf numFmtId="0" fontId="0" fillId="0" borderId="0" xfId="0" applyFont="1" applyBorder="1"/>
    <xf numFmtId="0" fontId="0" fillId="0" borderId="0" xfId="0" applyFill="1"/>
    <xf numFmtId="0" fontId="2" fillId="3" borderId="0" xfId="0" applyFont="1" applyFill="1" applyBorder="1" applyAlignment="1">
      <alignment horizontal="center"/>
    </xf>
    <xf numFmtId="167" fontId="0" fillId="0" borderId="7" xfId="1" applyNumberFormat="1" applyFont="1" applyBorder="1"/>
    <xf numFmtId="0" fontId="0" fillId="0" borderId="7" xfId="0" applyBorder="1"/>
    <xf numFmtId="167" fontId="2" fillId="4" borderId="7" xfId="1" applyNumberFormat="1" applyFont="1" applyFill="1" applyBorder="1"/>
    <xf numFmtId="43" fontId="0" fillId="0" borderId="0" xfId="1" applyFont="1" applyFill="1" applyBorder="1"/>
    <xf numFmtId="43" fontId="0" fillId="0" borderId="0" xfId="1" applyNumberFormat="1" applyFont="1" applyFill="1" applyBorder="1"/>
    <xf numFmtId="0" fontId="2" fillId="3" borderId="1" xfId="0" applyFont="1" applyFill="1" applyBorder="1" applyAlignment="1">
      <alignment horizontal="center"/>
    </xf>
    <xf numFmtId="43" fontId="0" fillId="4" borderId="1" xfId="0" applyNumberFormat="1" applyFill="1" applyBorder="1"/>
    <xf numFmtId="0" fontId="2" fillId="3" borderId="7" xfId="0" applyFont="1" applyFill="1" applyBorder="1"/>
    <xf numFmtId="0" fontId="0" fillId="0" borderId="7" xfId="0" applyFont="1" applyBorder="1"/>
    <xf numFmtId="43" fontId="8" fillId="0" borderId="0" xfId="0" applyNumberFormat="1" applyFont="1"/>
    <xf numFmtId="0" fontId="2" fillId="3" borderId="0" xfId="0" applyFont="1" applyFill="1" applyBorder="1"/>
    <xf numFmtId="43" fontId="0" fillId="4" borderId="0" xfId="0" applyNumberFormat="1" applyFill="1" applyBorder="1"/>
    <xf numFmtId="0" fontId="2" fillId="3" borderId="6" xfId="0" applyFont="1" applyFill="1" applyBorder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Normal 2" xfId="2"/>
    <cellStyle name="Normal 2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pane xSplit="1" ySplit="3" topLeftCell="D5" activePane="bottomRight" state="frozen"/>
      <selection pane="topRight" activeCell="B1" sqref="B1"/>
      <selection pane="bottomLeft" activeCell="A5" sqref="A5"/>
      <selection pane="bottomRight" activeCell="I15" sqref="I15"/>
    </sheetView>
  </sheetViews>
  <sheetFormatPr defaultRowHeight="15" x14ac:dyDescent="0.25"/>
  <cols>
    <col min="1" max="1" width="38.85546875" bestFit="1" customWidth="1"/>
    <col min="2" max="2" width="16" customWidth="1"/>
    <col min="3" max="3" width="15.28515625" bestFit="1" customWidth="1"/>
    <col min="4" max="4" width="17.28515625" bestFit="1" customWidth="1"/>
    <col min="5" max="5" width="17.7109375" bestFit="1" customWidth="1"/>
    <col min="6" max="6" width="18.7109375" bestFit="1" customWidth="1"/>
    <col min="7" max="7" width="15.28515625" bestFit="1" customWidth="1"/>
  </cols>
  <sheetData>
    <row r="2" spans="1:7" x14ac:dyDescent="0.25">
      <c r="A2" s="7" t="s">
        <v>22</v>
      </c>
    </row>
    <row r="3" spans="1:7" x14ac:dyDescent="0.25">
      <c r="A3" s="15" t="s">
        <v>0</v>
      </c>
      <c r="B3" s="15">
        <v>2012</v>
      </c>
      <c r="C3" s="15">
        <v>2013</v>
      </c>
      <c r="D3" s="56">
        <v>2014</v>
      </c>
      <c r="E3" s="43">
        <v>2015</v>
      </c>
      <c r="F3" s="49">
        <v>2016</v>
      </c>
    </row>
    <row r="4" spans="1:7" s="42" customFormat="1" x14ac:dyDescent="0.25">
      <c r="A4" s="12" t="s">
        <v>13</v>
      </c>
      <c r="B4" s="9">
        <v>330900.14</v>
      </c>
      <c r="C4" s="44">
        <v>-107723.82624039</v>
      </c>
      <c r="D4" s="22">
        <v>233075.43520309476</v>
      </c>
      <c r="E4" s="40">
        <v>0</v>
      </c>
      <c r="F4" s="4">
        <v>615616.78</v>
      </c>
    </row>
    <row r="5" spans="1:7" x14ac:dyDescent="0.25">
      <c r="A5" s="12" t="s">
        <v>1</v>
      </c>
      <c r="B5" s="9">
        <v>23571995.039999999</v>
      </c>
      <c r="C5" s="44">
        <v>24535267.774456002</v>
      </c>
      <c r="D5" s="22">
        <v>14682522.631381512</v>
      </c>
      <c r="E5" s="40">
        <v>17339459.16</v>
      </c>
      <c r="F5" s="4">
        <v>5729191.9400000004</v>
      </c>
    </row>
    <row r="6" spans="1:7" x14ac:dyDescent="0.25">
      <c r="A6" s="12" t="s">
        <v>6</v>
      </c>
      <c r="B6" s="9">
        <v>1028508.64</v>
      </c>
      <c r="C6" s="44">
        <v>2409533.3910670001</v>
      </c>
      <c r="D6" s="22">
        <v>1452838.8588007735</v>
      </c>
      <c r="E6" s="40">
        <v>22003652.32</v>
      </c>
      <c r="F6" s="4">
        <v>20047638.620000001</v>
      </c>
    </row>
    <row r="7" spans="1:7" x14ac:dyDescent="0.25">
      <c r="A7" s="12" t="s">
        <v>14</v>
      </c>
      <c r="B7" s="9">
        <v>-2430.67</v>
      </c>
      <c r="C7" s="44">
        <v>1208205.9956100001</v>
      </c>
      <c r="D7" s="22">
        <v>2606131.5353730731</v>
      </c>
      <c r="E7" s="40">
        <v>2513766.0699999998</v>
      </c>
      <c r="F7" s="4">
        <v>2537.14</v>
      </c>
    </row>
    <row r="8" spans="1:7" s="42" customFormat="1" x14ac:dyDescent="0.25">
      <c r="A8" s="12" t="s">
        <v>4</v>
      </c>
      <c r="B8" s="9">
        <v>181505.6</v>
      </c>
      <c r="C8" s="44">
        <v>181216.60274659999</v>
      </c>
      <c r="D8" s="22">
        <v>19613.945548326592</v>
      </c>
      <c r="E8" s="40">
        <v>85173491.730000004</v>
      </c>
      <c r="F8" s="4">
        <v>32777816.09</v>
      </c>
      <c r="G8"/>
    </row>
    <row r="9" spans="1:7" x14ac:dyDescent="0.25">
      <c r="A9" s="12" t="s">
        <v>10</v>
      </c>
      <c r="B9" s="9">
        <v>43177674.43</v>
      </c>
      <c r="C9" s="44">
        <v>120618731.247071</v>
      </c>
      <c r="D9" s="22">
        <v>95598628.738042906</v>
      </c>
      <c r="E9" s="40">
        <v>108463460.97</v>
      </c>
      <c r="F9" s="4">
        <v>184731967.09156764</v>
      </c>
      <c r="G9" s="37"/>
    </row>
    <row r="10" spans="1:7" x14ac:dyDescent="0.25">
      <c r="A10" s="12" t="s">
        <v>21</v>
      </c>
      <c r="B10" s="9">
        <v>634484.44999999995</v>
      </c>
      <c r="C10" s="44">
        <v>0</v>
      </c>
      <c r="D10" s="3"/>
      <c r="E10" s="40">
        <v>574787.28</v>
      </c>
      <c r="F10" s="4">
        <v>1279270.1000000001</v>
      </c>
    </row>
    <row r="11" spans="1:7" x14ac:dyDescent="0.25">
      <c r="A11" s="12" t="s">
        <v>9</v>
      </c>
      <c r="B11" s="9">
        <v>167329782.03</v>
      </c>
      <c r="C11" s="44">
        <v>20450220.374552</v>
      </c>
      <c r="D11" s="22">
        <v>161145511.70652366</v>
      </c>
      <c r="E11" s="40">
        <v>76678304.670000002</v>
      </c>
      <c r="F11" s="4">
        <v>113571186.83790247</v>
      </c>
      <c r="G11" s="5"/>
    </row>
    <row r="12" spans="1:7" x14ac:dyDescent="0.25">
      <c r="A12" s="12" t="s">
        <v>3</v>
      </c>
      <c r="B12" s="9">
        <v>43459074.32</v>
      </c>
      <c r="C12" s="8">
        <v>106199287.01000001</v>
      </c>
      <c r="D12" s="22">
        <v>24464842.066394117</v>
      </c>
      <c r="E12" s="40">
        <v>49173751.219999999</v>
      </c>
      <c r="F12" s="4">
        <v>75180691.784420863</v>
      </c>
      <c r="G12" s="5"/>
    </row>
    <row r="13" spans="1:7" x14ac:dyDescent="0.25">
      <c r="A13" s="12" t="s">
        <v>2</v>
      </c>
      <c r="B13" s="9">
        <v>54057495.390000001</v>
      </c>
      <c r="C13" s="44">
        <v>101377873.13342701</v>
      </c>
      <c r="D13" s="22">
        <v>137076752.99951643</v>
      </c>
      <c r="E13" s="40">
        <v>7139974.6399999997</v>
      </c>
      <c r="F13" s="4">
        <v>7250358.3700000001</v>
      </c>
    </row>
    <row r="14" spans="1:7" x14ac:dyDescent="0.25">
      <c r="A14" s="12" t="s">
        <v>17</v>
      </c>
      <c r="B14" s="9">
        <v>1933417.7</v>
      </c>
      <c r="C14" s="44">
        <v>654711.586045</v>
      </c>
      <c r="D14" s="22">
        <v>207451.20450149462</v>
      </c>
      <c r="E14" s="40">
        <v>2137442.4828511477</v>
      </c>
      <c r="F14" s="4">
        <v>513819.47</v>
      </c>
    </row>
    <row r="15" spans="1:7" x14ac:dyDescent="0.25">
      <c r="A15" s="12" t="s">
        <v>12</v>
      </c>
      <c r="B15" s="9">
        <v>-47829.71</v>
      </c>
      <c r="C15" s="44">
        <v>8628.3604478500001</v>
      </c>
      <c r="D15" s="22">
        <v>1968999.9999999998</v>
      </c>
      <c r="E15" s="40">
        <v>1228036.3</v>
      </c>
      <c r="F15" s="4">
        <v>412143.72</v>
      </c>
    </row>
    <row r="16" spans="1:7" x14ac:dyDescent="0.25">
      <c r="A16" s="12" t="s">
        <v>11</v>
      </c>
      <c r="B16" s="3">
        <v>0</v>
      </c>
      <c r="C16" s="44">
        <v>271475.17629600002</v>
      </c>
      <c r="D16" s="22">
        <v>0</v>
      </c>
      <c r="E16" s="40">
        <v>7670564.3899999997</v>
      </c>
      <c r="F16" s="4">
        <v>19862484.390000001</v>
      </c>
    </row>
    <row r="17" spans="1:6" x14ac:dyDescent="0.25">
      <c r="A17" s="12" t="s">
        <v>16</v>
      </c>
      <c r="B17" s="9">
        <v>49758253.590000004</v>
      </c>
      <c r="C17" s="44">
        <v>1962903.6140669999</v>
      </c>
      <c r="D17" s="22">
        <v>71801458.27146709</v>
      </c>
      <c r="E17" s="40">
        <v>66859573.340000004</v>
      </c>
      <c r="F17" s="4">
        <v>16946308.329999998</v>
      </c>
    </row>
    <row r="18" spans="1:6" x14ac:dyDescent="0.25">
      <c r="A18" s="12" t="s">
        <v>8</v>
      </c>
      <c r="B18" s="9">
        <v>5776751.0199999996</v>
      </c>
      <c r="C18" s="44">
        <v>39320117.771186963</v>
      </c>
      <c r="D18" s="22">
        <v>19949923.593722522</v>
      </c>
      <c r="E18" s="40">
        <v>3247903.4</v>
      </c>
      <c r="F18" s="4">
        <v>4817317.76</v>
      </c>
    </row>
    <row r="19" spans="1:6" x14ac:dyDescent="0.25">
      <c r="A19" s="12" t="s">
        <v>5</v>
      </c>
      <c r="B19" s="3"/>
      <c r="C19" s="45"/>
      <c r="D19" s="22">
        <v>0</v>
      </c>
      <c r="E19" s="40">
        <v>17173.05</v>
      </c>
      <c r="F19" s="4">
        <v>0</v>
      </c>
    </row>
    <row r="20" spans="1:6" x14ac:dyDescent="0.25">
      <c r="A20" s="12" t="s">
        <v>7</v>
      </c>
      <c r="B20" s="9">
        <v>18081456.399999999</v>
      </c>
      <c r="C20" s="44">
        <v>8627406.3420129996</v>
      </c>
      <c r="D20" s="24">
        <v>29599250.648833595</v>
      </c>
      <c r="E20" s="40">
        <v>26030232.949999999</v>
      </c>
      <c r="F20" s="4">
        <v>57419583.090000004</v>
      </c>
    </row>
    <row r="21" spans="1:6" x14ac:dyDescent="0.25">
      <c r="A21" s="16" t="s">
        <v>15</v>
      </c>
      <c r="B21" s="18">
        <f>SUM(B4:B20)</f>
        <v>409271038.37</v>
      </c>
      <c r="C21" s="46">
        <f>SUM(C4:C20)</f>
        <v>427717854.55274504</v>
      </c>
      <c r="D21" s="23">
        <f t="shared" ref="D21:E21" si="0">SUM(D4:D20)</f>
        <v>560807001.63530862</v>
      </c>
      <c r="E21" s="46">
        <f t="shared" si="0"/>
        <v>476251573.97285104</v>
      </c>
      <c r="F21" s="23">
        <f>SUM(F4:F20)</f>
        <v>541157931.51389098</v>
      </c>
    </row>
    <row r="22" spans="1:6" x14ac:dyDescent="0.25">
      <c r="F22" s="5"/>
    </row>
    <row r="23" spans="1:6" x14ac:dyDescent="0.25">
      <c r="A23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opLeftCell="A3" workbookViewId="0">
      <selection activeCell="J11" sqref="J11"/>
    </sheetView>
  </sheetViews>
  <sheetFormatPr defaultRowHeight="15" x14ac:dyDescent="0.25"/>
  <cols>
    <col min="1" max="1" width="20" customWidth="1"/>
    <col min="2" max="2" width="15.85546875" customWidth="1"/>
    <col min="3" max="4" width="15.28515625" customWidth="1"/>
    <col min="5" max="6" width="16.85546875" bestFit="1" customWidth="1"/>
    <col min="7" max="7" width="13.28515625" bestFit="1" customWidth="1"/>
    <col min="9" max="9" width="12.5703125" bestFit="1" customWidth="1"/>
    <col min="10" max="10" width="13.28515625" bestFit="1" customWidth="1"/>
  </cols>
  <sheetData>
    <row r="3" spans="1:10" x14ac:dyDescent="0.25">
      <c r="A3" s="7" t="s">
        <v>23</v>
      </c>
    </row>
    <row r="4" spans="1:10" x14ac:dyDescent="0.25">
      <c r="A4" s="11" t="s">
        <v>0</v>
      </c>
      <c r="B4" s="11">
        <v>2012</v>
      </c>
      <c r="C4" s="11">
        <v>2013</v>
      </c>
      <c r="D4" s="11">
        <v>2014</v>
      </c>
      <c r="E4" s="51">
        <v>2015</v>
      </c>
      <c r="F4" s="11">
        <v>2016</v>
      </c>
    </row>
    <row r="5" spans="1:10" x14ac:dyDescent="0.25">
      <c r="A5" s="12" t="s">
        <v>13</v>
      </c>
      <c r="B5" s="32">
        <v>1088252.68</v>
      </c>
      <c r="C5" s="22">
        <v>852817.91722661001</v>
      </c>
      <c r="D5" s="44">
        <v>1012171.1204386139</v>
      </c>
      <c r="E5" s="44">
        <v>1231601.3393298048</v>
      </c>
      <c r="F5" s="22">
        <v>1654166.1993298046</v>
      </c>
    </row>
    <row r="6" spans="1:10" x14ac:dyDescent="0.25">
      <c r="A6" s="12" t="s">
        <v>1</v>
      </c>
      <c r="B6" s="32">
        <v>72432999.150000006</v>
      </c>
      <c r="C6" s="22">
        <v>96359675.197992995</v>
      </c>
      <c r="D6" s="44">
        <v>109674375.11235909</v>
      </c>
      <c r="E6" s="44">
        <v>103717101.63654709</v>
      </c>
      <c r="F6" s="22">
        <v>109275784.94654709</v>
      </c>
    </row>
    <row r="7" spans="1:10" x14ac:dyDescent="0.25">
      <c r="A7" s="12" t="s">
        <v>6</v>
      </c>
      <c r="B7" s="32">
        <v>4341848.43</v>
      </c>
      <c r="C7" s="22">
        <v>6732139.2734361999</v>
      </c>
      <c r="D7" s="44">
        <v>8005333.1920224493</v>
      </c>
      <c r="E7" s="44">
        <v>28929812.412025448</v>
      </c>
      <c r="F7" s="22">
        <v>42009451.102025449</v>
      </c>
    </row>
    <row r="8" spans="1:10" x14ac:dyDescent="0.25">
      <c r="A8" s="12" t="s">
        <v>14</v>
      </c>
      <c r="B8" s="32">
        <v>75430.990000000005</v>
      </c>
      <c r="C8" s="22">
        <v>1283636.9856100001</v>
      </c>
      <c r="D8" s="44">
        <v>3223760.8704936528</v>
      </c>
      <c r="E8" s="44">
        <v>5656604.9305622298</v>
      </c>
      <c r="F8" s="22">
        <v>4440875.7605622299</v>
      </c>
    </row>
    <row r="9" spans="1:10" x14ac:dyDescent="0.25">
      <c r="A9" s="12" t="s">
        <v>4</v>
      </c>
      <c r="B9" s="32">
        <v>207762.95</v>
      </c>
      <c r="C9" s="22">
        <v>217172.9122666</v>
      </c>
      <c r="D9" s="44">
        <v>179834.07515271453</v>
      </c>
      <c r="E9" s="44">
        <v>69881426.536852702</v>
      </c>
      <c r="F9" s="22">
        <v>94126989.946852714</v>
      </c>
      <c r="I9" s="21"/>
      <c r="J9" s="8"/>
    </row>
    <row r="10" spans="1:10" x14ac:dyDescent="0.25">
      <c r="A10" s="12" t="s">
        <v>10</v>
      </c>
      <c r="B10" s="32">
        <v>226394199.61000001</v>
      </c>
      <c r="C10" s="22">
        <v>339421233.39247096</v>
      </c>
      <c r="D10" s="44">
        <v>411170926.81664014</v>
      </c>
      <c r="E10" s="44">
        <v>477304659.21844876</v>
      </c>
      <c r="F10" s="22">
        <v>631282349.92001641</v>
      </c>
      <c r="I10" s="21"/>
      <c r="J10" s="8"/>
    </row>
    <row r="11" spans="1:10" x14ac:dyDescent="0.25">
      <c r="A11" s="12" t="s">
        <v>21</v>
      </c>
      <c r="B11" s="32">
        <v>1038518.5799999998</v>
      </c>
      <c r="C11" s="22">
        <v>1038518.5799999998</v>
      </c>
      <c r="D11" s="44">
        <v>1038518.5799999998</v>
      </c>
      <c r="E11" s="44">
        <v>815846.64999999991</v>
      </c>
      <c r="F11" s="22">
        <v>1618457.45</v>
      </c>
      <c r="I11" s="21"/>
      <c r="J11" s="8"/>
    </row>
    <row r="12" spans="1:10" x14ac:dyDescent="0.25">
      <c r="A12" s="12" t="s">
        <v>9</v>
      </c>
      <c r="B12" s="32">
        <v>444026456.15000004</v>
      </c>
      <c r="C12" s="22">
        <v>455570612.48583204</v>
      </c>
      <c r="D12" s="44">
        <v>613424434.72661507</v>
      </c>
      <c r="E12" s="44">
        <v>592173348.4466629</v>
      </c>
      <c r="F12" s="22">
        <v>698492136.92456532</v>
      </c>
      <c r="J12" s="1"/>
    </row>
    <row r="13" spans="1:10" x14ac:dyDescent="0.25">
      <c r="A13" s="12" t="s">
        <v>3</v>
      </c>
      <c r="B13" s="32">
        <v>161480867.56</v>
      </c>
      <c r="C13" s="22">
        <v>256529198.75999999</v>
      </c>
      <c r="D13" s="44">
        <v>277329249.63156378</v>
      </c>
      <c r="E13" s="44">
        <v>328810509.50227362</v>
      </c>
      <c r="F13" s="22">
        <v>384102189.67669445</v>
      </c>
    </row>
    <row r="14" spans="1:10" x14ac:dyDescent="0.25">
      <c r="A14" s="12" t="s">
        <v>2</v>
      </c>
      <c r="B14" s="32">
        <v>26265914.99000001</v>
      </c>
      <c r="C14" s="22">
        <v>46929815.843672007</v>
      </c>
      <c r="D14" s="44">
        <v>82034167.480431288</v>
      </c>
      <c r="E14" s="44">
        <v>90460894.72043626</v>
      </c>
      <c r="F14" s="22">
        <v>97628964.930436254</v>
      </c>
    </row>
    <row r="15" spans="1:10" x14ac:dyDescent="0.25">
      <c r="A15" s="12" t="s">
        <v>17</v>
      </c>
      <c r="B15" s="32">
        <v>1140302.76</v>
      </c>
      <c r="C15" s="22">
        <v>-12667796.218548289</v>
      </c>
      <c r="D15" s="44">
        <v>-12460345.014046794</v>
      </c>
      <c r="E15" s="44">
        <v>15649911.496314287</v>
      </c>
      <c r="F15" s="22">
        <v>16149172.946314288</v>
      </c>
      <c r="G15" s="21"/>
    </row>
    <row r="16" spans="1:10" x14ac:dyDescent="0.25">
      <c r="A16" s="12" t="s">
        <v>12</v>
      </c>
      <c r="B16" s="32">
        <v>620749.23</v>
      </c>
      <c r="C16" s="22">
        <v>621025.18416304991</v>
      </c>
      <c r="D16" s="44">
        <v>736570.76472690899</v>
      </c>
      <c r="E16" s="44">
        <v>1036722.78</v>
      </c>
      <c r="F16" s="22">
        <v>1169684.08</v>
      </c>
    </row>
    <row r="17" spans="1:7" x14ac:dyDescent="0.25">
      <c r="A17" s="12" t="s">
        <v>11</v>
      </c>
      <c r="B17" s="32">
        <v>976941.62</v>
      </c>
      <c r="C17" s="22">
        <v>1248416.796296</v>
      </c>
      <c r="D17" s="44">
        <v>1248416.796296</v>
      </c>
      <c r="E17" s="44">
        <v>7892068.7960820394</v>
      </c>
      <c r="F17" s="22">
        <v>30961025.276082039</v>
      </c>
    </row>
    <row r="18" spans="1:7" x14ac:dyDescent="0.25">
      <c r="A18" s="12" t="s">
        <v>16</v>
      </c>
      <c r="B18" s="32">
        <v>82311722.860000014</v>
      </c>
      <c r="C18" s="22">
        <v>83290429.498934016</v>
      </c>
      <c r="D18" s="44">
        <v>154560125.06598753</v>
      </c>
      <c r="E18" s="44">
        <v>219091829.84599048</v>
      </c>
      <c r="F18" s="22">
        <v>228761705.15599048</v>
      </c>
    </row>
    <row r="19" spans="1:7" x14ac:dyDescent="0.25">
      <c r="A19" s="12" t="s">
        <v>8</v>
      </c>
      <c r="B19" s="32">
        <v>27221219.329999998</v>
      </c>
      <c r="C19" s="22">
        <v>59847410.283791959</v>
      </c>
      <c r="D19" s="44">
        <v>28312952.320161462</v>
      </c>
      <c r="E19" s="44">
        <v>46171582.470160507</v>
      </c>
      <c r="F19" s="22">
        <v>47316826.400160506</v>
      </c>
    </row>
    <row r="20" spans="1:7" x14ac:dyDescent="0.25">
      <c r="A20" s="12" t="s">
        <v>5</v>
      </c>
      <c r="B20" s="32">
        <v>339085.8</v>
      </c>
      <c r="C20" s="32">
        <f>B20</f>
        <v>339085.8</v>
      </c>
      <c r="D20" s="44">
        <v>339085.8</v>
      </c>
      <c r="E20" s="44">
        <v>-278603.57</v>
      </c>
      <c r="F20" s="22">
        <v>-278603.57</v>
      </c>
    </row>
    <row r="21" spans="1:7" x14ac:dyDescent="0.25">
      <c r="A21" s="12" t="s">
        <v>7</v>
      </c>
      <c r="B21" s="32">
        <v>59134464.719999999</v>
      </c>
      <c r="C21" s="22">
        <v>66529070.568693995</v>
      </c>
      <c r="D21" s="44">
        <v>72218349.089574948</v>
      </c>
      <c r="E21" s="44">
        <v>89396391.959581971</v>
      </c>
      <c r="F21" s="22">
        <v>139518976.61958197</v>
      </c>
    </row>
    <row r="22" spans="1:7" x14ac:dyDescent="0.25">
      <c r="A22" s="13"/>
      <c r="B22" s="32"/>
      <c r="C22" s="33"/>
      <c r="D22" s="41"/>
      <c r="E22" s="52"/>
      <c r="F22" s="19">
        <v>0</v>
      </c>
    </row>
    <row r="23" spans="1:7" x14ac:dyDescent="0.25">
      <c r="A23" s="10" t="s">
        <v>15</v>
      </c>
      <c r="B23" s="23">
        <v>1109096737.4100001</v>
      </c>
      <c r="C23" s="23">
        <f>SUM(C5:C21)</f>
        <v>1404142463.261838</v>
      </c>
      <c r="D23" s="46">
        <f>SUM(D5:D21)</f>
        <v>1752047926.4284167</v>
      </c>
      <c r="E23" s="46">
        <f>SUM(E5:E21)</f>
        <v>2077941709.171268</v>
      </c>
      <c r="F23" s="50">
        <f>SUM(F5:F22)</f>
        <v>2528230153.7651587</v>
      </c>
    </row>
    <row r="24" spans="1:7" x14ac:dyDescent="0.25">
      <c r="C24" s="21"/>
      <c r="D24" s="21"/>
      <c r="F24" s="5"/>
      <c r="G24" s="5"/>
    </row>
    <row r="25" spans="1:7" x14ac:dyDescent="0.25">
      <c r="A25" t="s">
        <v>27</v>
      </c>
    </row>
  </sheetData>
  <sortState ref="A5:E21">
    <sortCondition ref="A5:A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opLeftCell="A4" workbookViewId="0">
      <selection activeCell="A5" sqref="A5"/>
    </sheetView>
  </sheetViews>
  <sheetFormatPr defaultRowHeight="15" x14ac:dyDescent="0.25"/>
  <cols>
    <col min="1" max="1" width="42.7109375" bestFit="1" customWidth="1"/>
    <col min="2" max="4" width="14.28515625" customWidth="1"/>
    <col min="5" max="5" width="16.85546875" bestFit="1" customWidth="1"/>
    <col min="6" max="7" width="15.42578125" bestFit="1" customWidth="1"/>
    <col min="8" max="8" width="14.28515625" bestFit="1" customWidth="1"/>
    <col min="9" max="9" width="18.7109375" bestFit="1" customWidth="1"/>
  </cols>
  <sheetData>
    <row r="3" spans="1:14" x14ac:dyDescent="0.25">
      <c r="A3" s="7" t="s">
        <v>18</v>
      </c>
    </row>
    <row r="4" spans="1:14" x14ac:dyDescent="0.25">
      <c r="A4" s="7" t="s">
        <v>25</v>
      </c>
    </row>
    <row r="5" spans="1:14" x14ac:dyDescent="0.25">
      <c r="A5" s="15" t="s">
        <v>24</v>
      </c>
      <c r="B5" s="29">
        <v>2012</v>
      </c>
      <c r="C5" s="11">
        <v>2013</v>
      </c>
      <c r="D5" s="11">
        <v>2014</v>
      </c>
      <c r="E5" s="11">
        <v>2015</v>
      </c>
      <c r="F5" s="11">
        <v>2016</v>
      </c>
    </row>
    <row r="6" spans="1:14" x14ac:dyDescent="0.25">
      <c r="A6" s="28" t="s">
        <v>13</v>
      </c>
      <c r="B6" s="25">
        <v>330900.14</v>
      </c>
      <c r="C6" s="22">
        <v>8628.3604478500001</v>
      </c>
      <c r="D6" s="22">
        <v>232783.08715784535</v>
      </c>
      <c r="E6" s="6">
        <v>0</v>
      </c>
      <c r="F6" s="9">
        <v>615616.78</v>
      </c>
      <c r="G6" s="47"/>
      <c r="H6" s="47"/>
      <c r="N6" s="2"/>
    </row>
    <row r="7" spans="1:14" x14ac:dyDescent="0.25">
      <c r="A7" s="28" t="s">
        <v>1</v>
      </c>
      <c r="B7" s="25">
        <v>10667735.82</v>
      </c>
      <c r="C7" s="22">
        <v>20518838.461355999</v>
      </c>
      <c r="D7" s="22">
        <v>8705520.3543461692</v>
      </c>
      <c r="E7" s="6">
        <v>17293393.039999999</v>
      </c>
      <c r="F7" s="9">
        <v>5528011.0199999996</v>
      </c>
      <c r="G7" s="47"/>
      <c r="H7" s="1"/>
      <c r="N7" s="2"/>
    </row>
    <row r="8" spans="1:14" x14ac:dyDescent="0.25">
      <c r="A8" s="28" t="s">
        <v>6</v>
      </c>
      <c r="B8" s="25">
        <v>1028508.64</v>
      </c>
      <c r="C8" s="22">
        <v>2409533.3910699999</v>
      </c>
      <c r="D8" s="22">
        <v>1452838.8588007735</v>
      </c>
      <c r="E8" s="6">
        <v>22003652.32</v>
      </c>
      <c r="F8" s="9">
        <v>7370505.5499999998</v>
      </c>
      <c r="G8" s="47"/>
      <c r="H8" s="1"/>
      <c r="N8" s="2"/>
    </row>
    <row r="9" spans="1:14" x14ac:dyDescent="0.25">
      <c r="A9" s="28" t="s">
        <v>14</v>
      </c>
      <c r="B9" s="25">
        <v>-2430.67</v>
      </c>
      <c r="C9" s="22">
        <v>1208205.9956100001</v>
      </c>
      <c r="D9" s="22">
        <v>2637153.5654416503</v>
      </c>
      <c r="E9" s="6">
        <v>2513766.0699999998</v>
      </c>
      <c r="F9" s="9">
        <v>2537.14</v>
      </c>
      <c r="G9" s="47"/>
      <c r="H9" s="1"/>
      <c r="I9" s="38"/>
      <c r="N9" s="2"/>
    </row>
    <row r="10" spans="1:14" x14ac:dyDescent="0.25">
      <c r="A10" s="28" t="s">
        <v>4</v>
      </c>
      <c r="B10" s="25">
        <v>181505.6</v>
      </c>
      <c r="C10" s="22">
        <v>343154.45533859998</v>
      </c>
      <c r="D10" s="22">
        <v>19613.945548326592</v>
      </c>
      <c r="E10" s="6">
        <v>76138490.109999999</v>
      </c>
      <c r="F10" s="9">
        <v>21886216.800000001</v>
      </c>
      <c r="G10" s="47"/>
      <c r="H10" s="1"/>
      <c r="I10" s="38"/>
      <c r="N10" s="2"/>
    </row>
    <row r="11" spans="1:14" x14ac:dyDescent="0.25">
      <c r="A11" s="28" t="s">
        <v>10</v>
      </c>
      <c r="B11" s="9">
        <v>22278265.780000001</v>
      </c>
      <c r="C11" s="22">
        <v>37950219.451300003</v>
      </c>
      <c r="D11" s="22">
        <v>68815495.889147758</v>
      </c>
      <c r="E11" s="6">
        <v>57854559.140000001</v>
      </c>
      <c r="F11" s="9">
        <v>70312217.859999999</v>
      </c>
      <c r="G11" s="47"/>
      <c r="H11" s="1"/>
      <c r="I11" s="38"/>
      <c r="N11" s="2"/>
    </row>
    <row r="12" spans="1:14" x14ac:dyDescent="0.25">
      <c r="A12" s="34" t="s">
        <v>19</v>
      </c>
      <c r="B12" s="26">
        <v>634484.44999999995</v>
      </c>
      <c r="C12" s="22">
        <v>0</v>
      </c>
      <c r="D12" s="22">
        <v>0</v>
      </c>
      <c r="E12" s="6">
        <v>574787.28</v>
      </c>
      <c r="F12" s="9">
        <v>1279270.1000000001</v>
      </c>
      <c r="G12" s="47"/>
      <c r="H12" s="1"/>
      <c r="I12" s="38"/>
      <c r="N12" s="2"/>
    </row>
    <row r="13" spans="1:14" x14ac:dyDescent="0.25">
      <c r="A13" s="28" t="s">
        <v>9</v>
      </c>
      <c r="B13" s="26">
        <v>167329782.03</v>
      </c>
      <c r="C13" s="22">
        <v>20450220.374600001</v>
      </c>
      <c r="D13" s="22">
        <v>116152255.44915304</v>
      </c>
      <c r="E13" s="6">
        <v>76678304.670000002</v>
      </c>
      <c r="F13" s="9">
        <v>113143424.79000001</v>
      </c>
      <c r="G13" s="47"/>
      <c r="H13" s="1"/>
      <c r="I13" s="38"/>
      <c r="N13" s="2"/>
    </row>
    <row r="14" spans="1:14" x14ac:dyDescent="0.25">
      <c r="A14" s="28" t="s">
        <v>3</v>
      </c>
      <c r="B14" s="26">
        <v>34932705.030000001</v>
      </c>
      <c r="C14" s="22">
        <v>63969120.175099999</v>
      </c>
      <c r="D14" s="22">
        <v>21207440.547784422</v>
      </c>
      <c r="E14" s="6">
        <v>14465344.93</v>
      </c>
      <c r="F14" s="9">
        <v>41115043.979999997</v>
      </c>
      <c r="G14" s="47"/>
      <c r="H14" s="1"/>
      <c r="I14" s="38"/>
      <c r="N14" s="2"/>
    </row>
    <row r="15" spans="1:14" x14ac:dyDescent="0.25">
      <c r="A15" s="28" t="s">
        <v>2</v>
      </c>
      <c r="B15" s="26">
        <v>109738.53</v>
      </c>
      <c r="C15" s="22">
        <v>99280083.335397005</v>
      </c>
      <c r="D15" s="22">
        <v>136175361.78260359</v>
      </c>
      <c r="E15" s="6">
        <v>7139974.6399999997</v>
      </c>
      <c r="F15" s="9">
        <v>6724978.2199999997</v>
      </c>
      <c r="G15" s="47"/>
      <c r="H15" s="1"/>
      <c r="I15" s="38"/>
      <c r="N15" s="2"/>
    </row>
    <row r="16" spans="1:14" x14ac:dyDescent="0.25">
      <c r="A16" s="34" t="s">
        <v>20</v>
      </c>
      <c r="B16" s="26">
        <v>1933417.7</v>
      </c>
      <c r="C16" s="22">
        <v>385049.90724853298</v>
      </c>
      <c r="D16" s="22">
        <v>207461.24787527107</v>
      </c>
      <c r="E16" s="6">
        <v>342451.93999999762</v>
      </c>
      <c r="F16" s="9">
        <v>513819.47</v>
      </c>
      <c r="G16" s="47"/>
      <c r="H16" s="1"/>
      <c r="I16" s="38"/>
      <c r="N16" s="2"/>
    </row>
    <row r="17" spans="1:14" x14ac:dyDescent="0.25">
      <c r="A17" s="28" t="s">
        <v>12</v>
      </c>
      <c r="B17" s="26">
        <v>-47829.71</v>
      </c>
      <c r="C17" s="22"/>
      <c r="D17" s="22">
        <v>1968999.9999999998</v>
      </c>
      <c r="E17" s="6">
        <v>1035754.2</v>
      </c>
      <c r="F17" s="9">
        <v>412143.72</v>
      </c>
      <c r="G17" s="47"/>
      <c r="H17" s="1"/>
      <c r="I17" s="38"/>
      <c r="N17" s="2"/>
    </row>
    <row r="18" spans="1:14" x14ac:dyDescent="0.25">
      <c r="A18" s="28" t="s">
        <v>11</v>
      </c>
      <c r="B18" s="27">
        <v>0</v>
      </c>
      <c r="C18" s="22">
        <v>271475.17629600002</v>
      </c>
      <c r="D18" s="22">
        <v>0</v>
      </c>
      <c r="E18" s="6">
        <v>7670564.3899999997</v>
      </c>
      <c r="F18" s="9">
        <v>11046106.189999999</v>
      </c>
      <c r="G18" s="47"/>
      <c r="H18" s="1"/>
      <c r="I18" s="38"/>
      <c r="N18" s="2"/>
    </row>
    <row r="19" spans="1:14" x14ac:dyDescent="0.25">
      <c r="A19" s="28" t="s">
        <v>16</v>
      </c>
      <c r="B19" s="25">
        <v>1728253.59</v>
      </c>
      <c r="C19" s="22">
        <v>1962903.6140699999</v>
      </c>
      <c r="D19" s="22">
        <v>71801458.27146709</v>
      </c>
      <c r="E19" s="6">
        <v>66859573.340000004</v>
      </c>
      <c r="F19" s="9">
        <v>4396115.53</v>
      </c>
      <c r="G19" s="47"/>
      <c r="H19" s="1"/>
      <c r="I19" s="38"/>
      <c r="N19" s="2"/>
    </row>
    <row r="20" spans="1:14" ht="15.75" thickBot="1" x14ac:dyDescent="0.3">
      <c r="A20" s="28" t="s">
        <v>8</v>
      </c>
      <c r="B20" s="26">
        <v>5776751.0199999996</v>
      </c>
      <c r="C20" s="22">
        <v>974163.77118599997</v>
      </c>
      <c r="D20" s="22">
        <v>-62637.182418967233</v>
      </c>
      <c r="E20" s="6">
        <v>3226537.14</v>
      </c>
      <c r="F20" s="3">
        <v>532220.68999999994</v>
      </c>
      <c r="G20" s="47"/>
      <c r="H20" s="1"/>
      <c r="I20" s="38"/>
      <c r="N20" s="2"/>
    </row>
    <row r="21" spans="1:14" ht="15.75" thickBot="1" x14ac:dyDescent="0.3">
      <c r="A21" s="35" t="s">
        <v>5</v>
      </c>
      <c r="B21" s="27">
        <v>0</v>
      </c>
      <c r="C21" s="22"/>
      <c r="D21" s="22">
        <v>0</v>
      </c>
      <c r="E21" s="6">
        <v>17173.05</v>
      </c>
      <c r="F21" s="3">
        <v>0</v>
      </c>
      <c r="G21" s="47"/>
      <c r="H21" s="1"/>
      <c r="I21" s="38"/>
      <c r="N21" s="2"/>
    </row>
    <row r="22" spans="1:14" x14ac:dyDescent="0.25">
      <c r="A22" s="35" t="s">
        <v>7</v>
      </c>
      <c r="B22" s="26">
        <v>8081456.4000000004</v>
      </c>
      <c r="C22" s="22">
        <v>7910823.7009800002</v>
      </c>
      <c r="D22" s="22">
        <v>29599250.648833595</v>
      </c>
      <c r="E22" s="6">
        <v>26030232.949999999</v>
      </c>
      <c r="F22" s="3">
        <v>57374554.969999999</v>
      </c>
      <c r="G22" s="47"/>
      <c r="H22" s="1"/>
      <c r="I22" s="38"/>
      <c r="N22" s="2"/>
    </row>
    <row r="23" spans="1:14" x14ac:dyDescent="0.25">
      <c r="A23" s="30" t="s">
        <v>15</v>
      </c>
      <c r="B23" s="31">
        <f>SUM(B6:B22)</f>
        <v>254963244.35000002</v>
      </c>
      <c r="C23" s="36">
        <f>SUM(C6:C22)</f>
        <v>257642420.16999999</v>
      </c>
      <c r="D23" s="36">
        <f>SUM(D6:D22)</f>
        <v>458912996.46574056</v>
      </c>
      <c r="E23" s="36">
        <v>379844559.20999998</v>
      </c>
      <c r="F23" s="50">
        <f>SUM(F6:F22)</f>
        <v>342252782.81000006</v>
      </c>
      <c r="G23" s="48"/>
      <c r="H23" s="1"/>
      <c r="I23" s="38"/>
      <c r="N23" s="2"/>
    </row>
    <row r="24" spans="1:14" x14ac:dyDescent="0.25">
      <c r="F24" s="5"/>
      <c r="G24" s="5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D13" sqref="D13"/>
    </sheetView>
  </sheetViews>
  <sheetFormatPr defaultRowHeight="15" x14ac:dyDescent="0.25"/>
  <cols>
    <col min="1" max="1" width="38.85546875" bestFit="1" customWidth="1"/>
    <col min="2" max="3" width="15.28515625" customWidth="1"/>
    <col min="4" max="6" width="16.85546875" bestFit="1" customWidth="1"/>
    <col min="7" max="8" width="16.85546875" customWidth="1"/>
  </cols>
  <sheetData>
    <row r="2" spans="1:8" x14ac:dyDescent="0.25">
      <c r="A2" s="7" t="s">
        <v>26</v>
      </c>
    </row>
    <row r="4" spans="1:8" x14ac:dyDescent="0.25">
      <c r="A4" s="11" t="s">
        <v>0</v>
      </c>
      <c r="B4" s="11">
        <v>2012</v>
      </c>
      <c r="C4" s="11">
        <v>2013</v>
      </c>
      <c r="D4" s="11">
        <v>2014</v>
      </c>
      <c r="E4" s="11">
        <v>2015</v>
      </c>
      <c r="F4" s="11">
        <v>2016</v>
      </c>
      <c r="G4" s="54"/>
      <c r="H4" s="54"/>
    </row>
    <row r="5" spans="1:8" x14ac:dyDescent="0.25">
      <c r="A5" s="12" t="s">
        <v>13</v>
      </c>
      <c r="B5" s="14">
        <v>1088252.6800000002</v>
      </c>
      <c r="C5" s="4">
        <v>1088528.6341630502</v>
      </c>
      <c r="D5" s="4">
        <v>1247589.4893298047</v>
      </c>
      <c r="E5" s="4">
        <v>1231601.3393298048</v>
      </c>
      <c r="F5" s="3">
        <v>1654166.1993298046</v>
      </c>
      <c r="G5" s="39"/>
      <c r="H5" s="39"/>
    </row>
    <row r="6" spans="1:8" x14ac:dyDescent="0.25">
      <c r="A6" s="12" t="s">
        <v>1</v>
      </c>
      <c r="B6" s="14">
        <v>49945534.620000005</v>
      </c>
      <c r="C6" s="4">
        <v>28818104.432181004</v>
      </c>
      <c r="D6" s="4">
        <v>36155802.069511756</v>
      </c>
      <c r="E6" s="4">
        <v>43014786.249511756</v>
      </c>
      <c r="F6" s="3">
        <v>48372288.639511757</v>
      </c>
      <c r="G6" s="39"/>
      <c r="H6" s="39"/>
    </row>
    <row r="7" spans="1:8" x14ac:dyDescent="0.25">
      <c r="A7" s="12" t="s">
        <v>6</v>
      </c>
      <c r="B7" s="14">
        <v>4341848.43</v>
      </c>
      <c r="C7" s="4">
        <v>6732139.2734391997</v>
      </c>
      <c r="D7" s="4">
        <v>8005333.1920254491</v>
      </c>
      <c r="E7" s="4">
        <v>28929812.412025448</v>
      </c>
      <c r="F7" s="3">
        <v>29982269.212025449</v>
      </c>
      <c r="G7" s="39"/>
      <c r="H7" s="39"/>
    </row>
    <row r="8" spans="1:8" x14ac:dyDescent="0.25">
      <c r="A8" s="12" t="s">
        <v>14</v>
      </c>
      <c r="B8" s="14">
        <v>75430.990000000005</v>
      </c>
      <c r="C8" s="4">
        <v>1283636.9856100001</v>
      </c>
      <c r="D8" s="4">
        <v>3254782.9005622305</v>
      </c>
      <c r="E8" s="4">
        <v>5656604.9305622298</v>
      </c>
      <c r="F8" s="3">
        <v>4440875.7605622299</v>
      </c>
      <c r="G8" s="39"/>
      <c r="H8" s="39"/>
    </row>
    <row r="9" spans="1:8" x14ac:dyDescent="0.25">
      <c r="A9" s="12" t="s">
        <v>4</v>
      </c>
      <c r="B9" s="14">
        <v>240982.95</v>
      </c>
      <c r="C9" s="4">
        <v>288819.13396660006</v>
      </c>
      <c r="D9" s="4">
        <v>251480.29685271459</v>
      </c>
      <c r="E9" s="4">
        <v>69881426.536852702</v>
      </c>
      <c r="F9" s="3">
        <v>87621794.286852702</v>
      </c>
      <c r="G9" s="39"/>
      <c r="H9" s="39"/>
    </row>
    <row r="10" spans="1:8" x14ac:dyDescent="0.25">
      <c r="A10" s="12" t="s">
        <v>10</v>
      </c>
      <c r="B10" s="14">
        <v>130906156.5002142</v>
      </c>
      <c r="C10" s="4">
        <v>167344172.46116421</v>
      </c>
      <c r="D10" s="4">
        <v>229568929.65240446</v>
      </c>
      <c r="E10" s="4">
        <v>281430610.93240452</v>
      </c>
      <c r="F10" s="3">
        <v>338018802.02240455</v>
      </c>
      <c r="G10" s="39"/>
      <c r="H10" s="39"/>
    </row>
    <row r="11" spans="1:8" x14ac:dyDescent="0.25">
      <c r="A11" s="20" t="s">
        <v>19</v>
      </c>
      <c r="B11" s="14">
        <v>404034.12999999995</v>
      </c>
      <c r="C11" s="4">
        <v>404034.12999999995</v>
      </c>
      <c r="D11" s="4">
        <v>404034.12999999995</v>
      </c>
      <c r="E11" s="4">
        <v>815846.64999999991</v>
      </c>
      <c r="F11" s="3">
        <v>1618457.45</v>
      </c>
      <c r="G11" s="39"/>
      <c r="H11" s="39"/>
    </row>
    <row r="12" spans="1:8" x14ac:dyDescent="0.25">
      <c r="A12" s="12" t="s">
        <v>9</v>
      </c>
      <c r="B12" s="14">
        <v>329061255.74999994</v>
      </c>
      <c r="C12" s="4">
        <v>340605412.08587992</v>
      </c>
      <c r="D12" s="4">
        <v>453465978.06929237</v>
      </c>
      <c r="E12" s="4">
        <v>435617747.91929233</v>
      </c>
      <c r="F12" s="3">
        <v>541542974.13929236</v>
      </c>
      <c r="G12" s="39"/>
      <c r="H12" s="39"/>
    </row>
    <row r="13" spans="1:8" x14ac:dyDescent="0.25">
      <c r="A13" s="12" t="s">
        <v>3</v>
      </c>
      <c r="B13" s="14">
        <v>90802973.040000007</v>
      </c>
      <c r="C13" s="4">
        <v>154492260.37302399</v>
      </c>
      <c r="D13" s="4">
        <v>172034909.72597811</v>
      </c>
      <c r="E13" s="4">
        <v>186738196.00597811</v>
      </c>
      <c r="F13" s="3">
        <v>213939296.2659781</v>
      </c>
      <c r="G13" s="39"/>
      <c r="H13" s="39"/>
    </row>
    <row r="14" spans="1:8" x14ac:dyDescent="0.25">
      <c r="A14" s="12" t="s">
        <v>2</v>
      </c>
      <c r="B14" s="14">
        <v>14848037.079999998</v>
      </c>
      <c r="C14" s="4">
        <v>33414148.135641992</v>
      </c>
      <c r="D14" s="4">
        <v>67617108.555488423</v>
      </c>
      <c r="E14" s="4">
        <v>76052258.315488428</v>
      </c>
      <c r="F14" s="3">
        <v>82680724.855488434</v>
      </c>
      <c r="G14" s="39"/>
      <c r="H14" s="39"/>
    </row>
    <row r="15" spans="1:8" x14ac:dyDescent="0.25">
      <c r="A15" s="20" t="s">
        <v>20</v>
      </c>
      <c r="B15" s="14">
        <v>1140302.76</v>
      </c>
      <c r="C15" s="4">
        <v>1559579.5832719998</v>
      </c>
      <c r="D15" s="4">
        <v>1767040.831147271</v>
      </c>
      <c r="E15" s="4">
        <v>1993465.5811471939</v>
      </c>
      <c r="F15" s="3">
        <v>2492742.3611471942</v>
      </c>
      <c r="G15" s="39"/>
      <c r="H15" s="39"/>
    </row>
    <row r="16" spans="1:8" x14ac:dyDescent="0.25">
      <c r="A16" s="12" t="s">
        <v>12</v>
      </c>
      <c r="B16" s="14">
        <v>622716.55000000005</v>
      </c>
      <c r="C16" s="4">
        <v>622716.55000000005</v>
      </c>
      <c r="D16" s="4">
        <v>746866.55</v>
      </c>
      <c r="E16" s="4">
        <v>844439.9</v>
      </c>
      <c r="F16" s="3">
        <v>977401.2</v>
      </c>
      <c r="G16" s="39"/>
      <c r="H16" s="39"/>
    </row>
    <row r="17" spans="1:8" x14ac:dyDescent="0.25">
      <c r="A17" s="12" t="s">
        <v>11</v>
      </c>
      <c r="B17" s="14">
        <v>3.1397860399999997</v>
      </c>
      <c r="C17" s="4">
        <v>271478.31608204002</v>
      </c>
      <c r="D17" s="4">
        <v>271478.31608204002</v>
      </c>
      <c r="E17" s="4">
        <v>7853687.2860820396</v>
      </c>
      <c r="F17" s="3">
        <v>19849320.23608204</v>
      </c>
      <c r="G17" s="39"/>
      <c r="H17" s="39"/>
    </row>
    <row r="18" spans="1:8" x14ac:dyDescent="0.25">
      <c r="A18" s="12" t="s">
        <v>16</v>
      </c>
      <c r="B18" s="14">
        <v>36543085.950000003</v>
      </c>
      <c r="C18" s="4">
        <v>37521792.588936999</v>
      </c>
      <c r="D18" s="4">
        <v>108791488.15599051</v>
      </c>
      <c r="E18" s="4">
        <v>173323192.92599049</v>
      </c>
      <c r="F18" s="3">
        <v>171098219.97599047</v>
      </c>
      <c r="G18" s="39"/>
      <c r="H18" s="39"/>
    </row>
    <row r="19" spans="1:8" x14ac:dyDescent="0.25">
      <c r="A19" s="12" t="s">
        <v>8</v>
      </c>
      <c r="B19" s="14">
        <v>11395644.35</v>
      </c>
      <c r="C19" s="4">
        <v>11695638.303791</v>
      </c>
      <c r="D19" s="4">
        <v>11612779.563432872</v>
      </c>
      <c r="E19" s="4">
        <v>14307864.973432874</v>
      </c>
      <c r="F19" s="3">
        <v>11233929.713432875</v>
      </c>
      <c r="G19" s="39"/>
      <c r="H19" s="39"/>
    </row>
    <row r="20" spans="1:8" x14ac:dyDescent="0.25">
      <c r="A20" s="12" t="s">
        <v>5</v>
      </c>
      <c r="B20" s="14">
        <v>-110383.59</v>
      </c>
      <c r="C20" s="4">
        <v>0</v>
      </c>
      <c r="D20" s="4">
        <v>0</v>
      </c>
      <c r="E20" s="4">
        <v>-278603.57</v>
      </c>
      <c r="F20" s="3">
        <v>-278603.57</v>
      </c>
      <c r="G20" s="39"/>
      <c r="H20" s="39"/>
    </row>
    <row r="21" spans="1:8" x14ac:dyDescent="0.25">
      <c r="A21" s="12" t="s">
        <v>7</v>
      </c>
      <c r="B21" s="14">
        <v>44625913.219999999</v>
      </c>
      <c r="C21" s="4">
        <v>51511393.589299999</v>
      </c>
      <c r="D21" s="4">
        <v>57200672.110180959</v>
      </c>
      <c r="E21" s="4">
        <v>74389939.620180964</v>
      </c>
      <c r="F21" s="3">
        <v>125043748.72018097</v>
      </c>
      <c r="G21" s="39"/>
      <c r="H21" s="39"/>
    </row>
    <row r="22" spans="1:8" x14ac:dyDescent="0.25">
      <c r="A22" s="16" t="s">
        <v>15</v>
      </c>
      <c r="B22" s="17">
        <v>715931788.55000019</v>
      </c>
      <c r="C22" s="17">
        <f>SUM(C5:C21)</f>
        <v>837653854.57645214</v>
      </c>
      <c r="D22" s="17">
        <f>SUM(D5:D21)</f>
        <v>1152396273.608279</v>
      </c>
      <c r="E22" s="17">
        <v>1401802878.0082788</v>
      </c>
      <c r="F22" s="50">
        <v>1680288407.4682789</v>
      </c>
      <c r="G22" s="55"/>
      <c r="H22" s="55"/>
    </row>
  </sheetData>
  <sortState ref="A5:I21">
    <sortCondition ref="A5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FPC Sector Inflow</vt:lpstr>
      <vt:lpstr>FPC Sector Stock</vt:lpstr>
      <vt:lpstr>FDI Sector Inflow</vt:lpstr>
      <vt:lpstr>FDI Sector 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dntirushwamaboko</dc:creator>
  <cp:lastModifiedBy>Ntirushwamaboko, Dominique</cp:lastModifiedBy>
  <dcterms:created xsi:type="dcterms:W3CDTF">2013-04-15T05:48:19Z</dcterms:created>
  <dcterms:modified xsi:type="dcterms:W3CDTF">2018-04-30T09:20:39Z</dcterms:modified>
</cp:coreProperties>
</file>