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 defaultThemeVersion="124226"/>
  <bookViews>
    <workbookView xWindow="0" yWindow="0" windowWidth="19440" windowHeight="7620" tabRatio="871" firstSheet="7" activeTab="16"/>
  </bookViews>
  <sheets>
    <sheet name="List Of Tables" sheetId="30" r:id="rId1"/>
    <sheet name="Table C.1" sheetId="122" r:id="rId2"/>
    <sheet name="Table C.2-C.3" sheetId="123" r:id="rId3"/>
    <sheet name="Table C.4" sheetId="124" r:id="rId4"/>
    <sheet name="Table C.5" sheetId="125" r:id="rId5"/>
    <sheet name="Table C.6" sheetId="126" r:id="rId6"/>
    <sheet name="Table C.7-C.8 " sheetId="127" r:id="rId7"/>
    <sheet name="Table C.9" sheetId="128" r:id="rId8"/>
    <sheet name="Table C.10" sheetId="86" r:id="rId9"/>
    <sheet name="Table C.11" sheetId="87" r:id="rId10"/>
    <sheet name="Table C.12-C.13" sheetId="88" r:id="rId11"/>
    <sheet name="Table C.14" sheetId="117" r:id="rId12"/>
    <sheet name="Table C.15" sheetId="119" r:id="rId13"/>
    <sheet name="Table C.16 " sheetId="120" r:id="rId14"/>
    <sheet name="Table C.17-C.18" sheetId="121" r:id="rId15"/>
    <sheet name="Table C.19-C.20" sheetId="101" r:id="rId16"/>
    <sheet name="Table C.21" sheetId="102" r:id="rId17"/>
  </sheets>
  <definedNames>
    <definedName name="_xlnm.Print_Area" localSheetId="0">'List Of Tables'!$A$1:$C$30</definedName>
    <definedName name="_xlnm.Print_Area" localSheetId="8">'Table C.10'!$A$1:$H$28</definedName>
    <definedName name="_xlnm.Print_Area" localSheetId="9">'Table C.11'!$A$1:$E$21</definedName>
    <definedName name="_xlnm.Print_Area" localSheetId="15">'Table C.19-C.20'!$A$1:$I$26</definedName>
    <definedName name="_xlnm.Print_Area" localSheetId="16">'Table C.21'!$A$1:$F$9</definedName>
    <definedName name="_xlnm.Print_Area" localSheetId="2">'Table C.2-C.3'!$A$1:$G$37</definedName>
    <definedName name="_xlnm.Print_Area" localSheetId="5">'Table C.6'!$A$1:$I$12</definedName>
    <definedName name="_xlnm.Print_Titles" localSheetId="9">'Table C.11'!$1:$2</definedName>
    <definedName name="_xlnm.Print_Titles" localSheetId="3">'Table C.4'!$1:$4</definedName>
  </definedNames>
  <calcPr calcId="162913"/>
</workbook>
</file>

<file path=xl/calcChain.xml><?xml version="1.0" encoding="utf-8"?>
<calcChain xmlns="http://schemas.openxmlformats.org/spreadsheetml/2006/main">
  <c r="H11" i="126"/>
  <c r="H10"/>
  <c r="H9"/>
  <c r="C8"/>
  <c r="C7"/>
  <c r="C5"/>
  <c r="D33" i="124"/>
  <c r="D32"/>
  <c r="D31"/>
  <c r="D30"/>
  <c r="D29"/>
  <c r="D26"/>
  <c r="D25"/>
  <c r="D24"/>
  <c r="D23"/>
  <c r="D16"/>
  <c r="D15"/>
  <c r="D13"/>
  <c r="D11"/>
  <c r="D10"/>
  <c r="D8"/>
  <c r="D5"/>
  <c r="D35"/>
  <c r="D36"/>
  <c r="H8" i="126"/>
  <c r="D17" i="124"/>
  <c r="D37"/>
  <c r="D39"/>
  <c r="D40"/>
  <c r="D7"/>
  <c r="D18"/>
  <c r="D22"/>
  <c r="C9" i="126"/>
  <c r="G9" s="1"/>
  <c r="C10"/>
  <c r="G10" s="1"/>
  <c r="D19" i="124"/>
  <c r="D21"/>
  <c r="D38"/>
  <c r="D9"/>
  <c r="D28"/>
  <c r="C11" i="126"/>
  <c r="G11" s="1"/>
  <c r="H5"/>
  <c r="I11"/>
  <c r="G7"/>
  <c r="I7"/>
  <c r="G8"/>
  <c r="I8"/>
  <c r="G5"/>
  <c r="I5"/>
  <c r="H7"/>
  <c r="I10"/>
  <c r="I9" l="1"/>
</calcChain>
</file>

<file path=xl/sharedStrings.xml><?xml version="1.0" encoding="utf-8"?>
<sst xmlns="http://schemas.openxmlformats.org/spreadsheetml/2006/main" count="472" uniqueCount="224">
  <si>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</si>
  <si>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</si>
  <si>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</si>
  <si>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</si>
  <si>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</si>
  <si>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</si>
  <si>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</si>
  <si>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</si>
  <si>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</si>
  <si>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Total</t>
  </si>
  <si>
    <t>Labour force status</t>
  </si>
  <si>
    <t>Labour force</t>
  </si>
  <si>
    <t>Employed</t>
  </si>
  <si>
    <t>Unemployed</t>
  </si>
  <si>
    <t>Outside labour force</t>
  </si>
  <si>
    <t>Employed population</t>
  </si>
  <si>
    <t>Professionals</t>
  </si>
  <si>
    <t>Agriculture, forestry and fishing</t>
  </si>
  <si>
    <t>Mining and quarrying</t>
  </si>
  <si>
    <t>Population 16 yrs and over</t>
    <phoneticPr fontId="3" type="noConversion"/>
  </si>
  <si>
    <t>Manufacturing</t>
  </si>
  <si>
    <t>Electricity, gas, steam and air conditioning supply</t>
  </si>
  <si>
    <t>Water supply, sewerage and waste management</t>
  </si>
  <si>
    <t>Construction</t>
  </si>
  <si>
    <t>Wholesale, retail trade, repair of motor vehicles, motorcylces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</si>
  <si>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</si>
  <si>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</si>
  <si>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</si>
  <si>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</si>
  <si>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</si>
  <si>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Male</t>
    <phoneticPr fontId="3" type="noConversion"/>
  </si>
  <si>
    <t>Female</t>
    <phoneticPr fontId="3" type="noConversion"/>
  </si>
  <si>
    <t>Urban</t>
    <phoneticPr fontId="3" type="noConversion"/>
  </si>
  <si>
    <t>Rural</t>
    <phoneticPr fontId="3" type="noConversion"/>
  </si>
  <si>
    <t>Male</t>
  </si>
  <si>
    <t>Female</t>
  </si>
  <si>
    <t>Rural</t>
  </si>
  <si>
    <t>Urban</t>
  </si>
  <si>
    <t>Service and sales workers</t>
  </si>
  <si>
    <t>20-24 yrs</t>
    <phoneticPr fontId="3" type="noConversion"/>
  </si>
  <si>
    <t>25-29 yrs</t>
    <phoneticPr fontId="3" type="noConversion"/>
  </si>
  <si>
    <t>35- 39 yrs</t>
    <phoneticPr fontId="3" type="noConversion"/>
  </si>
  <si>
    <t>40-44 yrs</t>
    <phoneticPr fontId="3" type="noConversion"/>
  </si>
  <si>
    <t>45-49 yrs</t>
    <phoneticPr fontId="3" type="noConversion"/>
  </si>
  <si>
    <t>50-54 yrs</t>
    <phoneticPr fontId="3" type="noConversion"/>
  </si>
  <si>
    <t>55-59 yrs</t>
    <phoneticPr fontId="3" type="noConversion"/>
  </si>
  <si>
    <t>60-64 yrs</t>
    <phoneticPr fontId="3" type="noConversion"/>
  </si>
  <si>
    <t>65-69 yrs</t>
    <phoneticPr fontId="3" type="noConversion"/>
  </si>
  <si>
    <t>70-74 yrs</t>
    <phoneticPr fontId="3" type="noConversion"/>
  </si>
  <si>
    <t>75+</t>
    <phoneticPr fontId="3" type="noConversion"/>
  </si>
  <si>
    <t>Elementary occupations</t>
  </si>
  <si>
    <t>Craft and related trades workers</t>
  </si>
  <si>
    <t>30-34 yrs</t>
    <phoneticPr fontId="3" type="noConversion"/>
  </si>
  <si>
    <t>Sex</t>
  </si>
  <si>
    <t>Area of residence</t>
  </si>
  <si>
    <t>Rwanda</t>
  </si>
  <si>
    <t>Primary</t>
  </si>
  <si>
    <t>Upper secondary</t>
  </si>
  <si>
    <t>Employed population 16+</t>
  </si>
  <si>
    <t>Employee,Paid apprentice/intern</t>
  </si>
  <si>
    <t>Employer</t>
  </si>
  <si>
    <t>None</t>
  </si>
  <si>
    <t>Living together</t>
  </si>
  <si>
    <t>Outside Labour Force</t>
  </si>
  <si>
    <t>agriculture</t>
  </si>
  <si>
    <t xml:space="preserve"> in subsistence </t>
  </si>
  <si>
    <t>Area of Residence</t>
  </si>
  <si>
    <t>Population and household characteristics</t>
  </si>
  <si>
    <t>Labour force participation</t>
    <phoneticPr fontId="0" type="noConversion"/>
  </si>
  <si>
    <t>Employment</t>
  </si>
  <si>
    <t>LIST OF TABLES</t>
  </si>
  <si>
    <t>3 –  less than 6 months</t>
  </si>
  <si>
    <t>1 –  less than 2 years</t>
  </si>
  <si>
    <t>6 –  less than 12 months</t>
  </si>
  <si>
    <t>2 years or more</t>
  </si>
  <si>
    <t>16-19 yrs</t>
  </si>
  <si>
    <t>41-48 hours</t>
  </si>
  <si>
    <t>62-79 hours</t>
  </si>
  <si>
    <t>80 hours+</t>
  </si>
  <si>
    <t>35-40 hours</t>
  </si>
  <si>
    <t>49-61 hours</t>
  </si>
  <si>
    <t>less than 24 hours</t>
  </si>
  <si>
    <t>25-34 hours</t>
  </si>
  <si>
    <t>20-24 yrs</t>
  </si>
  <si>
    <t>25-30 yrs</t>
  </si>
  <si>
    <t>Own-account worker</t>
  </si>
  <si>
    <t>Member of cooperative</t>
  </si>
  <si>
    <t>Contributing family worker</t>
  </si>
  <si>
    <t xml:space="preserve">Youth employment and unemployment </t>
  </si>
  <si>
    <t>Labour underutilisation</t>
  </si>
  <si>
    <t>Registering with or contacting public or private employment services</t>
  </si>
  <si>
    <t>Placing or answering newspaper or online job advertisements</t>
  </si>
  <si>
    <t>16-24 yrs</t>
  </si>
  <si>
    <t>25-34 yrs</t>
  </si>
  <si>
    <t>35-54 yrs</t>
  </si>
  <si>
    <t>55-64 yrs</t>
  </si>
  <si>
    <t>Total</t>
    <phoneticPr fontId="0" type="noConversion"/>
  </si>
  <si>
    <t>Male</t>
    <phoneticPr fontId="0" type="noConversion"/>
  </si>
  <si>
    <t>Female</t>
    <phoneticPr fontId="0" type="noConversion"/>
  </si>
  <si>
    <t>Urban</t>
    <phoneticPr fontId="0" type="noConversion"/>
  </si>
  <si>
    <t>Rural</t>
    <phoneticPr fontId="0" type="noConversion"/>
  </si>
  <si>
    <t>Lower secondary</t>
  </si>
  <si>
    <t>University</t>
  </si>
  <si>
    <t>65+ yrs</t>
  </si>
  <si>
    <t>Arranging for financial ressources,applying for permits,licences</t>
  </si>
  <si>
    <t>Looking for land,premises,machinery,supplies,farming inputs</t>
  </si>
  <si>
    <t>Seeking the assistance of friends,relatives or other types of intermediaries</t>
  </si>
  <si>
    <t>Applying to employers directly,checking at worksites,farms,factory gates,markets</t>
  </si>
  <si>
    <t>Placing and updating resumes on professional or social networking sites online</t>
  </si>
  <si>
    <t>Managers</t>
  </si>
  <si>
    <t>Household size</t>
  </si>
  <si>
    <t>Total number households</t>
  </si>
  <si>
    <t>10+</t>
  </si>
  <si>
    <t xml:space="preserve"> </t>
  </si>
  <si>
    <t>Married</t>
  </si>
  <si>
    <t>Divorced/separeted</t>
  </si>
  <si>
    <t>Single</t>
  </si>
  <si>
    <t>Widow/widower</t>
  </si>
  <si>
    <t>Technicians and associate professionals</t>
  </si>
  <si>
    <t>Clerical support workers</t>
  </si>
  <si>
    <t>Young not in employment nor in education (16-30 yrs)</t>
  </si>
  <si>
    <t>age group</t>
  </si>
  <si>
    <t>Unemployed population 16+</t>
  </si>
  <si>
    <t>Population 16 years old and over</t>
  </si>
  <si>
    <t>- Employed</t>
  </si>
  <si>
    <t>- Unemployed</t>
  </si>
  <si>
    <t>Labour underutilization</t>
  </si>
  <si>
    <t>- Time-related underemployed</t>
  </si>
  <si>
    <t>- Potential labour force</t>
  </si>
  <si>
    <t>Population</t>
  </si>
  <si>
    <t>0-4 yrs</t>
  </si>
  <si>
    <t>5-9 yrs</t>
  </si>
  <si>
    <t>10-14 yrs</t>
  </si>
  <si>
    <t>15-19 yrs</t>
  </si>
  <si>
    <t>25-29 yrs</t>
  </si>
  <si>
    <t>30-34 yrs</t>
  </si>
  <si>
    <t>35- 39 yrs</t>
  </si>
  <si>
    <t>40-44 yrs</t>
  </si>
  <si>
    <t>45-49 yrs</t>
  </si>
  <si>
    <t>50-54 yrs</t>
  </si>
  <si>
    <t>55-59 yrs</t>
  </si>
  <si>
    <t>60-64 yrs</t>
  </si>
  <si>
    <t>65-69 yrs</t>
  </si>
  <si>
    <t>70-74 yrs</t>
  </si>
  <si>
    <t>75+</t>
  </si>
  <si>
    <t>0 –  less than 3 months</t>
  </si>
  <si>
    <t>Unemployed population who looked for a job</t>
  </si>
  <si>
    <t>Less than 3 months</t>
  </si>
  <si>
    <t>Less than 6 months</t>
  </si>
  <si>
    <t>Less than 12 months</t>
  </si>
  <si>
    <t>1 year to less than 2 years</t>
  </si>
  <si>
    <t>2 years and above</t>
  </si>
  <si>
    <t>Median monthly earnings at main job</t>
  </si>
  <si>
    <t>Labour force participation rate(%)</t>
  </si>
  <si>
    <t>Employment-to-population ratio(%)</t>
  </si>
  <si>
    <t>Time related underemployment rate(%)</t>
  </si>
  <si>
    <t>LU1 - Unemployment rate(%)</t>
  </si>
  <si>
    <t>LU2 - Combined rate of unemployment and time-related underemployment(%)</t>
  </si>
  <si>
    <t>LU3 - Combined rate of unemployment and potential labour force(%)</t>
  </si>
  <si>
    <t>LU4 - Composite measure of labour underutilization(%)</t>
  </si>
  <si>
    <t>Youth unemployment rate (16-30 yrs)(%)</t>
  </si>
  <si>
    <t>Occupation group (ISCO High level)</t>
  </si>
  <si>
    <t>Head of household</t>
  </si>
  <si>
    <t>Participated in  subsistence agriculture</t>
  </si>
  <si>
    <t>Total Population 16 yrs and over</t>
  </si>
  <si>
    <t>Male Pop. 16+ yrs</t>
  </si>
  <si>
    <t>Female Pop. 16+ yrs</t>
  </si>
  <si>
    <t>Urban Pop. 16+ yrs</t>
  </si>
  <si>
    <t>Rural Pop. 16+ yrs</t>
  </si>
  <si>
    <t>Not participated</t>
  </si>
  <si>
    <t xml:space="preserve">Participated in </t>
  </si>
  <si>
    <t>Not participated in subsistence agriculture</t>
  </si>
  <si>
    <t xml:space="preserve">subsistence </t>
  </si>
  <si>
    <t>Age Group</t>
  </si>
  <si>
    <t>16-30 yrs</t>
  </si>
  <si>
    <t>Residence area</t>
  </si>
  <si>
    <t>Labour force highlights</t>
  </si>
  <si>
    <t>Services</t>
  </si>
  <si>
    <t>Skilled agricultural, forestry and fishery workers</t>
  </si>
  <si>
    <t>Participated in subsistence agriculture</t>
  </si>
  <si>
    <t>Labour force participation rate (%)</t>
  </si>
  <si>
    <t>Employment-population ratio (%)</t>
  </si>
  <si>
    <t>Unemployment rate (%)</t>
  </si>
  <si>
    <t>Plant and machine operators and assemblers</t>
  </si>
  <si>
    <t>Youth Unemployed (16-30 yrs)</t>
  </si>
  <si>
    <t>Youth Population (16-30yrs)</t>
  </si>
  <si>
    <t>Lower_secondary</t>
  </si>
  <si>
    <t>Upper_secondary</t>
  </si>
  <si>
    <t>Humanity and art</t>
  </si>
  <si>
    <t>Social Science busine</t>
  </si>
  <si>
    <t>Science</t>
  </si>
  <si>
    <t>Agriculture</t>
  </si>
  <si>
    <t>Health and welfare</t>
  </si>
  <si>
    <t>Field of Education</t>
  </si>
  <si>
    <t>Educational attainment</t>
  </si>
  <si>
    <t>Engineering, manufacturing</t>
  </si>
  <si>
    <t>Number of responses per  search method</t>
  </si>
  <si>
    <t>Residential area</t>
  </si>
  <si>
    <t>Employment status</t>
  </si>
  <si>
    <t xml:space="preserve">        Sex         </t>
  </si>
  <si>
    <t>Table C.4: Population 16 years old and over by labour force status, sex, age group, and urban/rural area, February 2019 (Q1)</t>
  </si>
  <si>
    <t>Table C.1: Summary labour force indicators, February 2019 (Q1)</t>
  </si>
  <si>
    <t>Table C.2: Population by sex, age group and urban/rural area, February 2019 (Q1)</t>
  </si>
  <si>
    <t>Table C.3: Households by household size, sex of head of household and by subsistance agriculture, February 2019 (Q1)</t>
  </si>
  <si>
    <t>TableC.4: Population 16 years old and over by labour force status, sex, age group, and urban/rural area, February 2019 (Q1)</t>
  </si>
  <si>
    <t>Table C.5:Population 16 years old and over by sex, level of educational attainment and urban/rural area, February 2019 (Q1)</t>
  </si>
  <si>
    <t>Table C.6: Population 16 years old and over by labour force status, sex, marital status, and urban/rural area, February 2019 (Q1)</t>
  </si>
  <si>
    <t>Table C.7:Employed population by sex, age group, and urban/rural area, February 2019 (Q1)</t>
  </si>
  <si>
    <t>Table C.8: Employed population by sex, occupation group, and urban/rural area, February 2019 (Q1)</t>
  </si>
  <si>
    <t>Table C.9: Employed population by sex, educational attainment, and urban/rural area, February 2019 (Q1)</t>
  </si>
  <si>
    <t>Table C.10:Employed population by sex, branch of economic activity, and urban/rural area, February 2019 (Q1)</t>
  </si>
  <si>
    <t>Table C.11: Educational attainement and field of Education by Labour market status, February 2019 (Q1)</t>
  </si>
  <si>
    <t>Table C.12: Employed population by sex, status in employment, and urban/rural area, February 2019 (Q1)</t>
  </si>
  <si>
    <t>Table C.13: Employed population by sex, hours usually worked per week at all jobs, and urban/rural area, February 2019 (Q1)</t>
  </si>
  <si>
    <t>Table C.14: Youth  Population by sex, and residential area, February 2019 (Q1)</t>
  </si>
  <si>
    <t>Table C.15:. Youth Unemployed by sex, duration of seeking employment, and urban/rural area, February 2019 (Q1)</t>
  </si>
  <si>
    <t>TableC.16:Youth not in employment and not currently in education or training by sex, age group, and urban/rural area, February 2019 (Q1)</t>
  </si>
  <si>
    <t>Table C.17:Unemployed population by sex, broad age group and urban/rural area, February 2019 (Q1)</t>
  </si>
  <si>
    <t>Table C.18: Unemployed population by sex, level of educational, and urban/rural area, February 2019 (Q1)</t>
  </si>
  <si>
    <t>Table C.19A: Unemployed population(who looked for a job) by sex,method of seeking employment, and urban/rural area, February 2019 (Q1)</t>
  </si>
  <si>
    <t>Table C.20: Unemployed population(who looked for a job) by sex, duration of seeking employment, and urban/rural area, February 2019 (Q1)</t>
  </si>
  <si>
    <t>Table C.21: Time related under employment by age group sex and area of residence, February 2019 (Q1)</t>
  </si>
  <si>
    <t>Table C.19: Unemployed population(who looked for a job) by sex,method of seeking employment, and urban/rural area, February 2019 (Q1)</t>
  </si>
  <si>
    <t>Table C.11: Distribution of Educational attainement and field of Education by Labour market status, February 2019 (Q1)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</si>
</sst>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%"/>
    <numFmt numFmtId="166" formatCode="###0"/>
    <numFmt numFmtId="167" formatCode="_(* #,##0_);_(* \(#,##0\);_(* &quot;-&quot;??_);_(@_)"/>
    <numFmt numFmtId="168" formatCode="0.0"/>
    <numFmt numFmtId="169" formatCode="#,##0.000"/>
  </numFmts>
  <fonts count="52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Cambria"/>
      <family val="1"/>
    </font>
    <font>
      <sz val="12"/>
      <name val="Cambria"/>
      <family val="1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mbria"/>
      <family val="1"/>
    </font>
    <font>
      <sz val="12"/>
      <color rgb="FFFF0000"/>
      <name val="Arial Narrow"/>
      <family val="2"/>
    </font>
    <font>
      <b/>
      <sz val="1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6" applyNumberFormat="0" applyAlignment="0" applyProtection="0"/>
    <xf numFmtId="0" fontId="19" fillId="30" borderId="7" applyNumberFormat="0" applyAlignment="0" applyProtection="0"/>
    <xf numFmtId="164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1" borderId="0" applyNumberFormat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32" borderId="6" applyNumberFormat="0" applyAlignment="0" applyProtection="0"/>
    <xf numFmtId="0" fontId="26" fillId="0" borderId="11" applyNumberFormat="0" applyFill="0" applyAlignment="0" applyProtection="0"/>
    <xf numFmtId="0" fontId="27" fillId="33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34" borderId="12" applyNumberFormat="0" applyFont="0" applyAlignment="0" applyProtection="0"/>
    <xf numFmtId="0" fontId="28" fillId="29" borderId="13" applyNumberFormat="0" applyAlignment="0" applyProtection="0"/>
    <xf numFmtId="9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</cellStyleXfs>
  <cellXfs count="212">
    <xf numFmtId="0" fontId="0" fillId="0" borderId="0" xfId="0"/>
    <xf numFmtId="0" fontId="0" fillId="2" borderId="0" xfId="0" applyFont="1" applyFill="1"/>
    <xf numFmtId="0" fontId="0" fillId="0" borderId="0" xfId="0" quotePrefix="1" applyFont="1"/>
    <xf numFmtId="0" fontId="0" fillId="0" borderId="0" xfId="0" applyFont="1" applyFill="1"/>
    <xf numFmtId="167" fontId="32" fillId="0" borderId="0" xfId="28" applyNumberFormat="1" applyFont="1" applyBorder="1" applyAlignment="1">
      <alignment horizontal="right" vertical="top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35" fillId="0" borderId="0" xfId="41" applyFont="1" applyBorder="1" applyAlignment="1">
      <alignment horizontal="left" vertical="top" wrapText="1"/>
    </xf>
    <xf numFmtId="0" fontId="32" fillId="0" borderId="0" xfId="41" applyFont="1" applyBorder="1" applyAlignment="1">
      <alignment horizontal="left" vertical="top" wrapText="1"/>
    </xf>
    <xf numFmtId="0" fontId="30" fillId="0" borderId="0" xfId="0" applyFont="1"/>
    <xf numFmtId="0" fontId="35" fillId="0" borderId="0" xfId="0" applyFont="1" applyBorder="1"/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166" fontId="0" fillId="0" borderId="0" xfId="0" applyNumberFormat="1"/>
    <xf numFmtId="0" fontId="36" fillId="0" borderId="0" xfId="0" applyFont="1"/>
    <xf numFmtId="0" fontId="36" fillId="2" borderId="0" xfId="0" applyFont="1" applyFill="1" applyBorder="1" applyAlignment="1">
      <alignment horizontal="center"/>
    </xf>
    <xf numFmtId="0" fontId="36" fillId="2" borderId="0" xfId="0" applyFont="1" applyFill="1" applyBorder="1"/>
    <xf numFmtId="0" fontId="36" fillId="35" borderId="0" xfId="0" applyFont="1" applyFill="1"/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0" fillId="36" borderId="0" xfId="0" applyFont="1" applyFill="1" applyAlignment="1">
      <alignment horizontal="center"/>
    </xf>
    <xf numFmtId="0" fontId="8" fillId="0" borderId="0" xfId="35" applyFont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1" fillId="0" borderId="0" xfId="0" applyFont="1"/>
    <xf numFmtId="0" fontId="6" fillId="3" borderId="0" xfId="4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40" applyFont="1" applyFill="1" applyBorder="1" applyAlignment="1">
      <alignment horizontal="left"/>
    </xf>
    <xf numFmtId="0" fontId="9" fillId="3" borderId="0" xfId="40" applyFont="1" applyFill="1" applyBorder="1" applyAlignment="1">
      <alignment horizontal="center"/>
    </xf>
    <xf numFmtId="0" fontId="7" fillId="0" borderId="0" xfId="40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Fill="1"/>
    <xf numFmtId="0" fontId="0" fillId="35" borderId="0" xfId="0" applyFill="1"/>
    <xf numFmtId="0" fontId="0" fillId="0" borderId="0" xfId="0" quotePrefix="1"/>
    <xf numFmtId="0" fontId="35" fillId="0" borderId="0" xfId="0" applyFont="1"/>
    <xf numFmtId="0" fontId="0" fillId="0" borderId="0" xfId="0" applyFont="1" applyFill="1" applyBorder="1"/>
    <xf numFmtId="0" fontId="35" fillId="0" borderId="0" xfId="42" applyFont="1" applyBorder="1" applyAlignment="1">
      <alignment wrapText="1"/>
    </xf>
    <xf numFmtId="166" fontId="35" fillId="0" borderId="0" xfId="42" applyNumberFormat="1" applyFont="1" applyBorder="1" applyAlignment="1">
      <alignment horizontal="center" wrapText="1"/>
    </xf>
    <xf numFmtId="0" fontId="6" fillId="3" borderId="0" xfId="0" applyFont="1" applyFill="1" applyBorder="1" applyAlignment="1">
      <alignment horizontal="left"/>
    </xf>
    <xf numFmtId="0" fontId="11" fillId="0" borderId="0" xfId="0" applyFont="1"/>
    <xf numFmtId="0" fontId="6" fillId="3" borderId="0" xfId="40" applyFont="1" applyFill="1" applyBorder="1" applyAlignment="1">
      <alignment horizontal="center"/>
    </xf>
    <xf numFmtId="0" fontId="5" fillId="0" borderId="0" xfId="44" applyFont="1" applyBorder="1" applyAlignment="1">
      <alignment horizontal="left" vertical="top" wrapText="1"/>
    </xf>
    <xf numFmtId="166" fontId="5" fillId="0" borderId="0" xfId="42" applyNumberFormat="1" applyFont="1" applyBorder="1" applyAlignment="1">
      <alignment horizontal="right" vertical="top"/>
    </xf>
    <xf numFmtId="167" fontId="15" fillId="2" borderId="0" xfId="28" applyNumberFormat="1" applyFont="1" applyFill="1" applyBorder="1"/>
    <xf numFmtId="0" fontId="40" fillId="0" borderId="0" xfId="42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3" fontId="36" fillId="0" borderId="0" xfId="0" applyNumberFormat="1" applyFont="1"/>
    <xf numFmtId="0" fontId="0" fillId="2" borderId="2" xfId="0" applyFill="1" applyBorder="1"/>
    <xf numFmtId="0" fontId="41" fillId="0" borderId="0" xfId="0" applyFont="1"/>
    <xf numFmtId="0" fontId="32" fillId="0" borderId="0" xfId="49" applyFont="1" applyBorder="1" applyAlignment="1">
      <alignment horizontal="left" vertical="top" wrapText="1"/>
    </xf>
    <xf numFmtId="0" fontId="0" fillId="0" borderId="0" xfId="0" applyBorder="1" applyAlignment="1">
      <alignment horizontal="right"/>
    </xf>
    <xf numFmtId="0" fontId="42" fillId="0" borderId="0" xfId="0" applyFont="1" applyBorder="1"/>
    <xf numFmtId="0" fontId="40" fillId="35" borderId="0" xfId="41" applyFont="1" applyFill="1" applyBorder="1" applyAlignment="1">
      <alignment wrapText="1"/>
    </xf>
    <xf numFmtId="0" fontId="32" fillId="35" borderId="0" xfId="41" applyFont="1" applyFill="1" applyBorder="1" applyAlignment="1">
      <alignment wrapText="1"/>
    </xf>
    <xf numFmtId="0" fontId="32" fillId="35" borderId="0" xfId="41" applyFont="1" applyFill="1" applyBorder="1" applyAlignment="1">
      <alignment horizontal="center"/>
    </xf>
    <xf numFmtId="0" fontId="5" fillId="0" borderId="0" xfId="45" applyFont="1" applyBorder="1" applyAlignment="1">
      <alignment horizontal="left" vertical="top" wrapText="1"/>
    </xf>
    <xf numFmtId="0" fontId="12" fillId="0" borderId="0" xfId="0" applyFont="1"/>
    <xf numFmtId="0" fontId="0" fillId="36" borderId="0" xfId="0" applyFont="1" applyFill="1"/>
    <xf numFmtId="0" fontId="43" fillId="2" borderId="0" xfId="0" applyFont="1" applyFill="1" applyAlignment="1">
      <alignment horizontal="center"/>
    </xf>
    <xf numFmtId="0" fontId="44" fillId="0" borderId="0" xfId="0" applyFont="1"/>
    <xf numFmtId="166" fontId="0" fillId="35" borderId="0" xfId="0" applyNumberFormat="1" applyFont="1" applyFill="1" applyBorder="1"/>
    <xf numFmtId="0" fontId="33" fillId="0" borderId="0" xfId="0" applyFont="1"/>
    <xf numFmtId="0" fontId="0" fillId="35" borderId="0" xfId="0" quotePrefix="1" applyFont="1" applyFill="1"/>
    <xf numFmtId="0" fontId="32" fillId="0" borderId="0" xfId="47" applyFont="1" applyBorder="1" applyAlignment="1">
      <alignment horizontal="left" vertical="top" wrapText="1"/>
    </xf>
    <xf numFmtId="0" fontId="32" fillId="0" borderId="0" xfId="48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3" fontId="0" fillId="0" borderId="0" xfId="0" applyNumberFormat="1" applyFont="1"/>
    <xf numFmtId="0" fontId="30" fillId="2" borderId="0" xfId="0" applyFont="1" applyFill="1" applyBorder="1"/>
    <xf numFmtId="0" fontId="0" fillId="35" borderId="0" xfId="0" applyFont="1" applyFill="1"/>
    <xf numFmtId="166" fontId="0" fillId="0" borderId="0" xfId="0" applyNumberFormat="1" applyFont="1"/>
    <xf numFmtId="0" fontId="0" fillId="0" borderId="3" xfId="0" applyBorder="1" applyAlignment="1">
      <alignment wrapText="1"/>
    </xf>
    <xf numFmtId="167" fontId="35" fillId="0" borderId="0" xfId="28" applyNumberFormat="1" applyFont="1" applyBorder="1" applyAlignment="1">
      <alignment horizontal="right" vertical="top"/>
    </xf>
    <xf numFmtId="165" fontId="33" fillId="35" borderId="0" xfId="0" applyNumberFormat="1" applyFont="1" applyFill="1" applyBorder="1"/>
    <xf numFmtId="168" fontId="33" fillId="0" borderId="0" xfId="52" applyNumberFormat="1" applyFont="1" applyBorder="1"/>
    <xf numFmtId="168" fontId="33" fillId="0" borderId="0" xfId="0" applyNumberFormat="1" applyFont="1" applyBorder="1"/>
    <xf numFmtId="167" fontId="30" fillId="0" borderId="0" xfId="28" applyNumberFormat="1" applyFont="1" applyBorder="1"/>
    <xf numFmtId="167" fontId="15" fillId="2" borderId="0" xfId="28" applyNumberFormat="1" applyFont="1" applyFill="1"/>
    <xf numFmtId="167" fontId="15" fillId="36" borderId="0" xfId="28" applyNumberFormat="1" applyFont="1" applyFill="1" applyAlignment="1">
      <alignment horizontal="center"/>
    </xf>
    <xf numFmtId="167" fontId="15" fillId="36" borderId="0" xfId="28" applyNumberFormat="1" applyFont="1" applyFill="1" applyBorder="1" applyAlignment="1">
      <alignment horizontal="center"/>
    </xf>
    <xf numFmtId="0" fontId="32" fillId="0" borderId="0" xfId="42" applyFont="1" applyFill="1" applyBorder="1" applyAlignment="1">
      <alignment vertical="top" wrapText="1"/>
    </xf>
    <xf numFmtId="167" fontId="0" fillId="0" borderId="0" xfId="0" applyNumberFormat="1"/>
    <xf numFmtId="164" fontId="0" fillId="0" borderId="0" xfId="0" applyNumberFormat="1"/>
    <xf numFmtId="167" fontId="0" fillId="0" borderId="0" xfId="0" applyNumberFormat="1" applyFont="1"/>
    <xf numFmtId="0" fontId="0" fillId="0" borderId="3" xfId="0" applyBorder="1" applyAlignment="1"/>
    <xf numFmtId="167" fontId="15" fillId="0" borderId="0" xfId="28" quotePrefix="1" applyNumberFormat="1" applyFont="1" applyBorder="1"/>
    <xf numFmtId="3" fontId="0" fillId="37" borderId="0" xfId="0" applyNumberFormat="1" applyFont="1" applyFill="1"/>
    <xf numFmtId="167" fontId="36" fillId="0" borderId="0" xfId="0" applyNumberFormat="1" applyFont="1"/>
    <xf numFmtId="3" fontId="0" fillId="0" borderId="0" xfId="0" applyNumberFormat="1"/>
    <xf numFmtId="0" fontId="0" fillId="0" borderId="0" xfId="0"/>
    <xf numFmtId="164" fontId="0" fillId="0" borderId="0" xfId="0" applyNumberFormat="1" applyFont="1"/>
    <xf numFmtId="167" fontId="35" fillId="0" borderId="0" xfId="28" applyNumberFormat="1" applyFont="1" applyFill="1" applyBorder="1" applyAlignment="1">
      <alignment horizontal="right" vertical="top"/>
    </xf>
    <xf numFmtId="0" fontId="0" fillId="0" borderId="3" xfId="0" applyFill="1" applyBorder="1" applyAlignment="1"/>
    <xf numFmtId="167" fontId="15" fillId="0" borderId="0" xfId="28" applyNumberFormat="1" applyFont="1" applyBorder="1"/>
    <xf numFmtId="167" fontId="15" fillId="0" borderId="0" xfId="28" applyNumberFormat="1" applyFont="1"/>
    <xf numFmtId="168" fontId="15" fillId="0" borderId="0" xfId="52" applyNumberFormat="1" applyFont="1"/>
    <xf numFmtId="167" fontId="35" fillId="38" borderId="0" xfId="28" applyNumberFormat="1" applyFont="1" applyFill="1" applyBorder="1" applyAlignment="1">
      <alignment horizontal="right" vertical="top"/>
    </xf>
    <xf numFmtId="0" fontId="42" fillId="0" borderId="0" xfId="0" applyFont="1"/>
    <xf numFmtId="0" fontId="30" fillId="2" borderId="0" xfId="0" applyFont="1" applyFill="1" applyBorder="1" applyAlignment="1">
      <alignment horizontal="center"/>
    </xf>
    <xf numFmtId="166" fontId="5" fillId="0" borderId="0" xfId="43" applyNumberFormat="1" applyFont="1" applyFill="1" applyBorder="1" applyAlignment="1">
      <alignment horizontal="right" vertical="top"/>
    </xf>
    <xf numFmtId="166" fontId="13" fillId="0" borderId="0" xfId="46" applyNumberFormat="1" applyFont="1" applyBorder="1" applyAlignment="1">
      <alignment horizontal="right" vertical="top"/>
    </xf>
    <xf numFmtId="166" fontId="5" fillId="0" borderId="0" xfId="46" applyNumberFormat="1" applyFont="1" applyBorder="1" applyAlignment="1">
      <alignment horizontal="right" vertical="top"/>
    </xf>
    <xf numFmtId="0" fontId="32" fillId="0" borderId="0" xfId="42" applyFont="1" applyBorder="1" applyAlignment="1">
      <alignment horizontal="left" vertical="top" wrapText="1"/>
    </xf>
    <xf numFmtId="0" fontId="0" fillId="2" borderId="0" xfId="0" applyFont="1" applyFill="1" applyAlignment="1">
      <alignment horizontal="center"/>
    </xf>
    <xf numFmtId="0" fontId="0" fillId="35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30" fillId="0" borderId="0" xfId="0" applyFont="1" applyAlignment="1">
      <alignment horizontal="right"/>
    </xf>
    <xf numFmtId="0" fontId="39" fillId="0" borderId="0" xfId="0" applyFont="1" applyAlignment="1"/>
    <xf numFmtId="0" fontId="45" fillId="39" borderId="0" xfId="0" applyFont="1" applyFill="1" applyBorder="1" applyAlignment="1">
      <alignment horizontal="center"/>
    </xf>
    <xf numFmtId="0" fontId="46" fillId="39" borderId="0" xfId="40" applyFont="1" applyFill="1" applyBorder="1" applyAlignment="1">
      <alignment horizontal="left" vertical="center"/>
    </xf>
    <xf numFmtId="0" fontId="31" fillId="39" borderId="0" xfId="0" applyFont="1" applyFill="1"/>
    <xf numFmtId="0" fontId="9" fillId="0" borderId="0" xfId="40" applyFont="1" applyFill="1" applyBorder="1" applyAlignment="1">
      <alignment horizontal="center"/>
    </xf>
    <xf numFmtId="164" fontId="13" fillId="0" borderId="0" xfId="28" applyFont="1" applyBorder="1" applyAlignment="1">
      <alignment horizontal="right" vertical="top"/>
    </xf>
    <xf numFmtId="167" fontId="0" fillId="0" borderId="0" xfId="0" applyNumberFormat="1" applyFont="1" applyBorder="1"/>
    <xf numFmtId="167" fontId="35" fillId="0" borderId="0" xfId="28" applyNumberFormat="1" applyFont="1" applyBorder="1" applyAlignment="1">
      <alignment horizontal="right"/>
    </xf>
    <xf numFmtId="167" fontId="30" fillId="0" borderId="0" xfId="28" applyNumberFormat="1" applyFont="1" applyBorder="1" applyAlignment="1"/>
    <xf numFmtId="165" fontId="15" fillId="35" borderId="0" xfId="52" applyNumberFormat="1" applyFont="1" applyFill="1" applyBorder="1"/>
    <xf numFmtId="0" fontId="0" fillId="0" borderId="0" xfId="0" applyFont="1" applyAlignment="1">
      <alignment wrapText="1"/>
    </xf>
    <xf numFmtId="168" fontId="42" fillId="0" borderId="0" xfId="52" applyNumberFormat="1" applyFont="1" applyBorder="1" applyAlignment="1"/>
    <xf numFmtId="168" fontId="42" fillId="0" borderId="0" xfId="0" applyNumberFormat="1" applyFont="1" applyBorder="1" applyAlignment="1"/>
    <xf numFmtId="167" fontId="35" fillId="0" borderId="0" xfId="28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32" fillId="35" borderId="0" xfId="41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36" borderId="5" xfId="0" applyFont="1" applyFill="1" applyBorder="1" applyAlignment="1"/>
    <xf numFmtId="0" fontId="0" fillId="0" borderId="0" xfId="0" applyAlignment="1">
      <alignment vertical="top"/>
    </xf>
    <xf numFmtId="168" fontId="0" fillId="0" borderId="0" xfId="0" applyNumberFormat="1" applyFont="1"/>
    <xf numFmtId="0" fontId="0" fillId="2" borderId="0" xfId="0" applyFill="1" applyBorder="1"/>
    <xf numFmtId="168" fontId="0" fillId="2" borderId="0" xfId="0" applyNumberFormat="1" applyFill="1" applyBorder="1"/>
    <xf numFmtId="168" fontId="33" fillId="35" borderId="0" xfId="52" applyNumberFormat="1" applyFont="1" applyFill="1" applyBorder="1"/>
    <xf numFmtId="168" fontId="33" fillId="35" borderId="0" xfId="0" applyNumberFormat="1" applyFont="1" applyFill="1" applyBorder="1"/>
    <xf numFmtId="168" fontId="42" fillId="0" borderId="0" xfId="52" applyNumberFormat="1" applyFont="1" applyBorder="1"/>
    <xf numFmtId="168" fontId="42" fillId="0" borderId="0" xfId="0" applyNumberFormat="1" applyFont="1" applyBorder="1"/>
    <xf numFmtId="0" fontId="30" fillId="0" borderId="0" xfId="0" applyFont="1" applyBorder="1" applyAlignment="1">
      <alignment wrapText="1"/>
    </xf>
    <xf numFmtId="0" fontId="30" fillId="0" borderId="0" xfId="0" applyFont="1" applyBorder="1"/>
    <xf numFmtId="167" fontId="15" fillId="35" borderId="0" xfId="28" applyNumberFormat="1" applyFont="1" applyFill="1" applyBorder="1"/>
    <xf numFmtId="169" fontId="0" fillId="0" borderId="0" xfId="0" applyNumberFormat="1"/>
    <xf numFmtId="1" fontId="32" fillId="0" borderId="0" xfId="28" applyNumberFormat="1" applyFont="1" applyBorder="1" applyAlignment="1">
      <alignment horizontal="right" vertical="top"/>
    </xf>
    <xf numFmtId="0" fontId="0" fillId="0" borderId="0" xfId="0" applyFont="1" applyAlignment="1"/>
    <xf numFmtId="3" fontId="41" fillId="0" borderId="0" xfId="28" applyNumberFormat="1" applyFont="1"/>
    <xf numFmtId="3" fontId="15" fillId="0" borderId="0" xfId="28" applyNumberFormat="1" applyFont="1"/>
    <xf numFmtId="3" fontId="36" fillId="36" borderId="0" xfId="28" applyNumberFormat="1" applyFont="1" applyFill="1" applyBorder="1" applyAlignment="1">
      <alignment horizontal="center"/>
    </xf>
    <xf numFmtId="3" fontId="15" fillId="36" borderId="0" xfId="28" applyNumberFormat="1" applyFont="1" applyFill="1" applyBorder="1" applyAlignment="1">
      <alignment horizontal="center"/>
    </xf>
    <xf numFmtId="3" fontId="36" fillId="0" borderId="0" xfId="28" applyNumberFormat="1" applyFont="1"/>
    <xf numFmtId="3" fontId="15" fillId="0" borderId="0" xfId="28" applyNumberFormat="1" applyFont="1" applyBorder="1" applyAlignment="1">
      <alignment wrapText="1"/>
    </xf>
    <xf numFmtId="3" fontId="35" fillId="0" borderId="0" xfId="28" applyNumberFormat="1" applyFont="1" applyBorder="1" applyAlignment="1">
      <alignment horizontal="right" vertical="top"/>
    </xf>
    <xf numFmtId="3" fontId="15" fillId="0" borderId="0" xfId="28" applyNumberFormat="1" applyFont="1" applyFill="1" applyBorder="1" applyAlignment="1">
      <alignment wrapText="1"/>
    </xf>
    <xf numFmtId="3" fontId="15" fillId="0" borderId="0" xfId="28" applyNumberFormat="1" applyFont="1" applyFill="1" applyBorder="1"/>
    <xf numFmtId="3" fontId="15" fillId="0" borderId="0" xfId="28" applyNumberFormat="1" applyFont="1" applyFill="1"/>
    <xf numFmtId="3" fontId="32" fillId="0" borderId="0" xfId="28" applyNumberFormat="1" applyFont="1" applyBorder="1" applyAlignment="1">
      <alignment horizontal="right" vertical="top"/>
    </xf>
    <xf numFmtId="3" fontId="15" fillId="0" borderId="0" xfId="28" applyNumberFormat="1" applyFont="1" applyBorder="1" applyAlignment="1">
      <alignment vertical="top" wrapText="1"/>
    </xf>
    <xf numFmtId="3" fontId="15" fillId="0" borderId="0" xfId="28" applyNumberFormat="1" applyFont="1" applyBorder="1" applyAlignment="1">
      <alignment horizontal="left" vertical="top" wrapText="1"/>
    </xf>
    <xf numFmtId="3" fontId="15" fillId="35" borderId="0" xfId="28" applyNumberFormat="1" applyFont="1" applyFill="1" applyBorder="1"/>
    <xf numFmtId="3" fontId="32" fillId="35" borderId="0" xfId="28" applyNumberFormat="1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center" vertical="center" wrapText="1"/>
    </xf>
    <xf numFmtId="0" fontId="0" fillId="40" borderId="0" xfId="0" applyFill="1"/>
    <xf numFmtId="168" fontId="30" fillId="0" borderId="0" xfId="0" applyNumberFormat="1" applyFont="1"/>
    <xf numFmtId="168" fontId="33" fillId="0" borderId="0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8" fontId="0" fillId="40" borderId="0" xfId="0" applyNumberFormat="1" applyFill="1"/>
    <xf numFmtId="0" fontId="30" fillId="0" borderId="0" xfId="0" applyFont="1" applyFill="1" applyBorder="1"/>
    <xf numFmtId="168" fontId="30" fillId="0" borderId="0" xfId="0" applyNumberFormat="1" applyFont="1" applyFill="1" applyBorder="1"/>
    <xf numFmtId="167" fontId="0" fillId="2" borderId="0" xfId="0" applyNumberFormat="1" applyFont="1" applyFill="1" applyBorder="1"/>
    <xf numFmtId="0" fontId="0" fillId="0" borderId="0" xfId="0" applyFont="1" applyAlignment="1">
      <alignment horizontal="center" wrapText="1"/>
    </xf>
    <xf numFmtId="0" fontId="50" fillId="41" borderId="15" xfId="0" applyFont="1" applyFill="1" applyBorder="1"/>
    <xf numFmtId="0" fontId="0" fillId="2" borderId="0" xfId="0" applyFill="1" applyBorder="1" applyAlignment="1">
      <alignment wrapText="1"/>
    </xf>
    <xf numFmtId="0" fontId="33" fillId="40" borderId="15" xfId="0" applyFont="1" applyFill="1" applyBorder="1" applyAlignment="1">
      <alignment horizontal="center" vertical="center" wrapText="1"/>
    </xf>
    <xf numFmtId="0" fontId="0" fillId="35" borderId="0" xfId="0" applyFill="1" applyAlignment="1">
      <alignment horizontal="right"/>
    </xf>
    <xf numFmtId="167" fontId="30" fillId="0" borderId="0" xfId="28" applyNumberFormat="1" applyFont="1"/>
    <xf numFmtId="3" fontId="0" fillId="0" borderId="0" xfId="0" applyNumberFormat="1" applyFont="1" applyFill="1" applyAlignment="1">
      <alignment horizontal="right"/>
    </xf>
    <xf numFmtId="0" fontId="30" fillId="40" borderId="0" xfId="0" applyFont="1" applyFill="1"/>
    <xf numFmtId="0" fontId="47" fillId="0" borderId="0" xfId="0" applyFont="1" applyBorder="1" applyAlignment="1">
      <alignment horizontal="center"/>
    </xf>
    <xf numFmtId="0" fontId="30" fillId="2" borderId="0" xfId="0" applyFont="1" applyFill="1" applyBorder="1" applyAlignment="1">
      <alignment horizontal="center" wrapText="1"/>
    </xf>
    <xf numFmtId="0" fontId="30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 wrapText="1"/>
    </xf>
    <xf numFmtId="0" fontId="50" fillId="41" borderId="15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wrapText="1"/>
    </xf>
    <xf numFmtId="0" fontId="14" fillId="0" borderId="0" xfId="0" applyFont="1" applyAlignment="1">
      <alignment vertical="center" wrapText="1"/>
    </xf>
    <xf numFmtId="0" fontId="42" fillId="2" borderId="0" xfId="0" applyFont="1" applyFill="1" applyAlignment="1">
      <alignment horizontal="center" vertical="center" wrapText="1"/>
    </xf>
    <xf numFmtId="0" fontId="33" fillId="2" borderId="4" xfId="0" applyFont="1" applyFill="1" applyBorder="1" applyAlignment="1">
      <alignment horizont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2" fillId="35" borderId="0" xfId="41" applyFont="1" applyFill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0" fillId="40" borderId="15" xfId="0" applyFill="1" applyBorder="1" applyAlignment="1">
      <alignment horizontal="center"/>
    </xf>
    <xf numFmtId="0" fontId="33" fillId="40" borderId="16" xfId="0" applyFont="1" applyFill="1" applyBorder="1" applyAlignment="1">
      <alignment horizontal="center" vertical="center" wrapText="1"/>
    </xf>
    <xf numFmtId="0" fontId="33" fillId="40" borderId="17" xfId="0" applyFont="1" applyFill="1" applyBorder="1" applyAlignment="1">
      <alignment horizontal="center" vertical="center" wrapText="1"/>
    </xf>
    <xf numFmtId="0" fontId="0" fillId="35" borderId="4" xfId="0" applyFont="1" applyFill="1" applyBorder="1" applyAlignment="1">
      <alignment horizontal="center"/>
    </xf>
    <xf numFmtId="0" fontId="48" fillId="36" borderId="0" xfId="0" applyFont="1" applyFill="1" applyAlignment="1">
      <alignment horizontal="center"/>
    </xf>
    <xf numFmtId="0" fontId="0" fillId="36" borderId="0" xfId="0" applyFont="1" applyFill="1" applyBorder="1" applyAlignment="1">
      <alignment horizontal="center"/>
    </xf>
    <xf numFmtId="0" fontId="0" fillId="36" borderId="5" xfId="0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6" borderId="4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center" wrapText="1"/>
    </xf>
    <xf numFmtId="0" fontId="39" fillId="0" borderId="1" xfId="40" applyFont="1" applyFill="1" applyBorder="1" applyAlignment="1">
      <alignment horizontal="left"/>
    </xf>
    <xf numFmtId="0" fontId="32" fillId="0" borderId="0" xfId="42" applyFont="1" applyBorder="1" applyAlignment="1">
      <alignment horizontal="left" vertical="top" wrapText="1"/>
    </xf>
    <xf numFmtId="0" fontId="49" fillId="36" borderId="0" xfId="40" applyFont="1" applyFill="1" applyBorder="1" applyAlignment="1">
      <alignment horizontal="center"/>
    </xf>
    <xf numFmtId="0" fontId="40" fillId="36" borderId="0" xfId="42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35" borderId="0" xfId="0" applyFont="1" applyFill="1" applyAlignment="1">
      <alignment horizontal="center"/>
    </xf>
    <xf numFmtId="0" fontId="0" fillId="36" borderId="4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51" fillId="35" borderId="0" xfId="0" applyFont="1" applyFill="1" applyAlignment="1">
      <alignment horizontal="center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2" xfId="40"/>
    <cellStyle name="Normal_Sheet2" xfId="41"/>
    <cellStyle name="Normal_Table 1" xfId="42"/>
    <cellStyle name="Normal_Table 1_1 2" xfId="43"/>
    <cellStyle name="Normal_Table 12" xfId="44"/>
    <cellStyle name="Normal_Table 17-18" xfId="45"/>
    <cellStyle name="Normal_Table 2-3 2" xfId="46"/>
    <cellStyle name="Normal_Table 35-36" xfId="47"/>
    <cellStyle name="Normal_Table 37-38_1" xfId="48"/>
    <cellStyle name="Normal_Table 6-7_1" xfId="49"/>
    <cellStyle name="Note" xfId="50" builtinId="10" customBuiltin="1"/>
    <cellStyle name="Output" xfId="51" builtinId="21" customBuiltin="1"/>
    <cellStyle name="Percent" xfId="52" builtinId="5"/>
    <cellStyle name="Title" xfId="53" builtinId="15" customBuiltin="1"/>
    <cellStyle name="Total" xfId="54" builtinId="25" customBuiltin="1"/>
    <cellStyle name="Warning Text" xfId="55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B35"/>
  <sheetViews>
    <sheetView view="pageBreakPreview" zoomScaleNormal="100" zoomScaleSheetLayoutView="100" workbookViewId="0">
      <selection activeCell="B19" sqref="B19"/>
    </sheetView>
  </sheetViews>
  <sheetFormatPr defaultRowHeight="15"/>
  <cols>
    <col min="1" max="1" width="6" customWidth="1"/>
    <col min="2" max="2" width="134.7109375" customWidth="1"/>
    <col min="3" max="3" width="0.28515625" customWidth="1"/>
  </cols>
  <sheetData>
    <row r="1" spans="1:2" ht="23.25">
      <c r="A1" s="175" t="s">
        <v>70</v>
      </c>
      <c r="B1" s="175"/>
    </row>
    <row r="2" spans="1:2" ht="15.75">
      <c r="A2" s="41"/>
      <c r="B2" s="26" t="s">
        <v>176</v>
      </c>
    </row>
    <row r="3" spans="1:2" ht="15.75">
      <c r="A3" s="27">
        <v>1</v>
      </c>
      <c r="B3" s="28" t="s">
        <v>201</v>
      </c>
    </row>
    <row r="4" spans="1:2" ht="15.75">
      <c r="A4" s="29"/>
      <c r="B4" s="26" t="s">
        <v>67</v>
      </c>
    </row>
    <row r="5" spans="1:2" ht="15.75">
      <c r="A5" s="27">
        <v>2</v>
      </c>
      <c r="B5" s="28" t="s">
        <v>202</v>
      </c>
    </row>
    <row r="6" spans="1:2" ht="15.75">
      <c r="A6" s="27">
        <v>3</v>
      </c>
      <c r="B6" s="28" t="s">
        <v>203</v>
      </c>
    </row>
    <row r="7" spans="1:2" ht="15.75">
      <c r="A7" s="29"/>
      <c r="B7" s="26" t="s">
        <v>3</v>
      </c>
    </row>
    <row r="8" spans="1:2" s="91" customFormat="1" ht="15.75">
      <c r="A8" s="27">
        <v>4</v>
      </c>
      <c r="B8" s="28" t="s">
        <v>200</v>
      </c>
    </row>
    <row r="9" spans="1:2" ht="15.75">
      <c r="A9" s="27">
        <v>5</v>
      </c>
      <c r="B9" s="28" t="s">
        <v>205</v>
      </c>
    </row>
    <row r="10" spans="1:2" ht="15.75">
      <c r="A10" s="29"/>
      <c r="B10" s="26" t="s">
        <v>68</v>
      </c>
    </row>
    <row r="11" spans="1:2" ht="15.75">
      <c r="A11" s="23">
        <v>6</v>
      </c>
      <c r="B11" s="30" t="s">
        <v>206</v>
      </c>
    </row>
    <row r="12" spans="1:2" ht="15.75">
      <c r="A12" s="29"/>
      <c r="B12" s="26" t="s">
        <v>69</v>
      </c>
    </row>
    <row r="13" spans="1:2" ht="15.75">
      <c r="A13" s="27">
        <v>7</v>
      </c>
      <c r="B13" s="30" t="s">
        <v>207</v>
      </c>
    </row>
    <row r="14" spans="1:2" ht="15.75">
      <c r="A14" s="27">
        <v>8</v>
      </c>
      <c r="B14" s="30" t="s">
        <v>208</v>
      </c>
    </row>
    <row r="15" spans="1:2" ht="15.75">
      <c r="A15" s="27">
        <v>9</v>
      </c>
      <c r="B15" s="30" t="s">
        <v>209</v>
      </c>
    </row>
    <row r="16" spans="1:2" ht="15.75">
      <c r="A16" s="27">
        <v>10</v>
      </c>
      <c r="B16" s="30" t="s">
        <v>210</v>
      </c>
    </row>
    <row r="17" spans="1:2" ht="15.75">
      <c r="A17" s="27">
        <v>11</v>
      </c>
      <c r="B17" s="30" t="s">
        <v>211</v>
      </c>
    </row>
    <row r="18" spans="1:2" ht="15.75">
      <c r="A18" s="27">
        <v>12</v>
      </c>
      <c r="B18" s="30" t="s">
        <v>212</v>
      </c>
    </row>
    <row r="19" spans="1:2" ht="15.75">
      <c r="A19" s="27">
        <v>13</v>
      </c>
      <c r="B19" s="30" t="s">
        <v>213</v>
      </c>
    </row>
    <row r="20" spans="1:2" ht="15.75">
      <c r="A20" s="29"/>
      <c r="B20" s="26" t="s">
        <v>88</v>
      </c>
    </row>
    <row r="21" spans="1:2" s="91" customFormat="1" ht="15.75">
      <c r="A21" s="115">
        <v>14</v>
      </c>
      <c r="B21" s="30" t="s">
        <v>214</v>
      </c>
    </row>
    <row r="22" spans="1:2" ht="15.75">
      <c r="A22" s="115">
        <v>15</v>
      </c>
      <c r="B22" s="30" t="s">
        <v>215</v>
      </c>
    </row>
    <row r="23" spans="1:2" ht="15.75">
      <c r="A23" s="115">
        <v>16</v>
      </c>
      <c r="B23" s="30" t="s">
        <v>216</v>
      </c>
    </row>
    <row r="24" spans="1:2" ht="15.75">
      <c r="A24" s="29"/>
      <c r="B24" s="39" t="s">
        <v>89</v>
      </c>
    </row>
    <row r="25" spans="1:2" s="91" customFormat="1" ht="15.75">
      <c r="A25" s="115">
        <v>17</v>
      </c>
      <c r="B25" s="30" t="s">
        <v>217</v>
      </c>
    </row>
    <row r="26" spans="1:2" s="91" customFormat="1" ht="15.75">
      <c r="A26" s="115">
        <v>18</v>
      </c>
      <c r="B26" s="30" t="s">
        <v>218</v>
      </c>
    </row>
    <row r="27" spans="1:2" ht="15.75">
      <c r="A27" s="27">
        <v>19</v>
      </c>
      <c r="B27" s="30" t="s">
        <v>219</v>
      </c>
    </row>
    <row r="28" spans="1:2" ht="15.75">
      <c r="A28" s="27">
        <v>20</v>
      </c>
      <c r="B28" s="30" t="s">
        <v>220</v>
      </c>
    </row>
    <row r="29" spans="1:2" ht="15.75">
      <c r="A29" s="27">
        <v>21</v>
      </c>
      <c r="B29" s="30" t="s">
        <v>221</v>
      </c>
    </row>
    <row r="30" spans="1:2" s="114" customFormat="1" ht="15.75">
      <c r="A30" s="112"/>
      <c r="B30" s="113"/>
    </row>
    <row r="35" spans="2:2">
      <c r="B35" s="40"/>
    </row>
  </sheetData>
  <mergeCells count="1">
    <mergeCell ref="A1:B1"/>
  </mergeCells>
  <pageMargins left="0.7" right="0.7" top="0.75" bottom="0.75" header="0.3" footer="0.3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0"/>
  <sheetViews>
    <sheetView view="pageBreakPreview" zoomScaleNormal="100" zoomScaleSheetLayoutView="100" workbookViewId="0">
      <selection activeCell="D7" sqref="D7"/>
    </sheetView>
  </sheetViews>
  <sheetFormatPr defaultColWidth="11.42578125" defaultRowHeight="15"/>
  <cols>
    <col min="1" max="1" width="44.85546875" style="121" customWidth="1"/>
    <col min="2" max="2" width="11.7109375" style="66" customWidth="1"/>
    <col min="3" max="3" width="12.42578125" style="66" customWidth="1"/>
    <col min="4" max="5" width="11.7109375" style="66" customWidth="1"/>
    <col min="6" max="16384" width="11.42578125" style="66"/>
  </cols>
  <sheetData>
    <row r="1" spans="1:5" ht="21" customHeight="1">
      <c r="A1" s="189" t="s">
        <v>223</v>
      </c>
      <c r="B1" s="189"/>
      <c r="C1" s="189"/>
      <c r="D1" s="189"/>
      <c r="E1" s="189"/>
    </row>
    <row r="2" spans="1:5">
      <c r="A2" s="191" t="s">
        <v>194</v>
      </c>
      <c r="B2" s="190" t="s">
        <v>198</v>
      </c>
      <c r="C2" s="190"/>
      <c r="D2" s="190"/>
      <c r="E2" s="191" t="s">
        <v>9</v>
      </c>
    </row>
    <row r="3" spans="1:5" s="9" customFormat="1" ht="30" customHeight="1">
      <c r="A3" s="192"/>
      <c r="B3" s="170" t="s">
        <v>12</v>
      </c>
      <c r="C3" s="170" t="s">
        <v>13</v>
      </c>
      <c r="D3" s="170" t="s">
        <v>14</v>
      </c>
      <c r="E3" s="192"/>
    </row>
    <row r="4" spans="1:5">
      <c r="A4" s="9" t="s">
        <v>9</v>
      </c>
      <c r="B4" s="160">
        <v>44.87</v>
      </c>
      <c r="C4" s="160">
        <v>7.63</v>
      </c>
      <c r="D4" s="160">
        <v>47.5</v>
      </c>
      <c r="E4" s="9">
        <v>100</v>
      </c>
    </row>
    <row r="5" spans="1:5" ht="7.5" customHeight="1">
      <c r="A5" s="158"/>
      <c r="B5" s="161"/>
      <c r="C5" s="161"/>
      <c r="D5" s="161"/>
      <c r="E5" s="158"/>
    </row>
    <row r="6" spans="1:5">
      <c r="A6" s="91" t="s">
        <v>61</v>
      </c>
      <c r="B6" s="162">
        <v>45.28</v>
      </c>
      <c r="C6" s="162">
        <v>6.39</v>
      </c>
      <c r="D6" s="162">
        <v>48.33</v>
      </c>
      <c r="E6" s="91">
        <v>100</v>
      </c>
    </row>
    <row r="7" spans="1:5">
      <c r="A7" s="91" t="s">
        <v>56</v>
      </c>
      <c r="B7" s="162">
        <v>44.87</v>
      </c>
      <c r="C7" s="162">
        <v>7.1</v>
      </c>
      <c r="D7" s="162">
        <v>48.04</v>
      </c>
      <c r="E7" s="91">
        <v>100</v>
      </c>
    </row>
    <row r="8" spans="1:5">
      <c r="A8" s="91" t="s">
        <v>186</v>
      </c>
      <c r="B8" s="162">
        <v>28.91</v>
      </c>
      <c r="C8" s="162">
        <v>8.01</v>
      </c>
      <c r="D8" s="162">
        <v>63.08</v>
      </c>
      <c r="E8" s="91">
        <v>100</v>
      </c>
    </row>
    <row r="9" spans="1:5">
      <c r="A9" s="91" t="s">
        <v>187</v>
      </c>
      <c r="B9" s="162">
        <v>45.03</v>
      </c>
      <c r="C9" s="162">
        <v>13.56</v>
      </c>
      <c r="D9" s="162">
        <v>41.41</v>
      </c>
      <c r="E9" s="91">
        <v>100</v>
      </c>
    </row>
    <row r="10" spans="1:5">
      <c r="A10" s="91" t="s">
        <v>102</v>
      </c>
      <c r="B10" s="162">
        <v>71.599999999999994</v>
      </c>
      <c r="C10" s="162">
        <v>13.63</v>
      </c>
      <c r="D10" s="162">
        <v>14.77</v>
      </c>
      <c r="E10" s="91">
        <v>100</v>
      </c>
    </row>
    <row r="11" spans="1:5" ht="4.5" customHeight="1">
      <c r="A11" s="91"/>
      <c r="B11" s="162"/>
      <c r="C11" s="162"/>
      <c r="D11" s="162"/>
      <c r="E11" s="91"/>
    </row>
    <row r="12" spans="1:5">
      <c r="A12" s="174" t="s">
        <v>193</v>
      </c>
      <c r="B12" s="163"/>
      <c r="C12" s="163"/>
      <c r="D12" s="163"/>
      <c r="E12" s="159"/>
    </row>
    <row r="13" spans="1:5">
      <c r="A13" s="164" t="s">
        <v>9</v>
      </c>
      <c r="B13" s="165">
        <v>42.57</v>
      </c>
      <c r="C13" s="165">
        <v>11.28</v>
      </c>
      <c r="D13" s="165">
        <v>46.15</v>
      </c>
      <c r="E13" s="164">
        <v>100</v>
      </c>
    </row>
    <row r="14" spans="1:5">
      <c r="A14" s="91" t="s">
        <v>3</v>
      </c>
      <c r="B14" s="162">
        <v>62.91</v>
      </c>
      <c r="C14" s="162">
        <v>5.63</v>
      </c>
      <c r="D14" s="162">
        <v>31.46</v>
      </c>
      <c r="E14" s="91">
        <v>100</v>
      </c>
    </row>
    <row r="15" spans="1:5">
      <c r="A15" s="91" t="s">
        <v>188</v>
      </c>
      <c r="B15" s="162">
        <v>37.5</v>
      </c>
      <c r="C15" s="162">
        <v>11.43</v>
      </c>
      <c r="D15" s="162">
        <v>51.06</v>
      </c>
      <c r="E15" s="91">
        <v>100</v>
      </c>
    </row>
    <row r="16" spans="1:5">
      <c r="A16" s="91" t="s">
        <v>189</v>
      </c>
      <c r="B16" s="162">
        <v>50.83</v>
      </c>
      <c r="C16" s="162">
        <v>14.62</v>
      </c>
      <c r="D16" s="162">
        <v>34.549999999999997</v>
      </c>
      <c r="E16" s="91">
        <v>100</v>
      </c>
    </row>
    <row r="17" spans="1:5">
      <c r="A17" s="91" t="s">
        <v>190</v>
      </c>
      <c r="B17" s="162">
        <v>30.48</v>
      </c>
      <c r="C17" s="162">
        <v>9.5399999999999991</v>
      </c>
      <c r="D17" s="162">
        <v>59.98</v>
      </c>
      <c r="E17" s="91">
        <v>100</v>
      </c>
    </row>
    <row r="18" spans="1:5">
      <c r="A18" s="91" t="s">
        <v>195</v>
      </c>
      <c r="B18" s="162">
        <v>41.97</v>
      </c>
      <c r="C18" s="162">
        <v>10.32</v>
      </c>
      <c r="D18" s="162">
        <v>47.71</v>
      </c>
      <c r="E18" s="91">
        <v>100</v>
      </c>
    </row>
    <row r="19" spans="1:5">
      <c r="A19" s="91" t="s">
        <v>191</v>
      </c>
      <c r="B19" s="162">
        <v>42.63</v>
      </c>
      <c r="C19" s="162">
        <v>17.04</v>
      </c>
      <c r="D19" s="162">
        <v>40.33</v>
      </c>
      <c r="E19" s="91">
        <v>100</v>
      </c>
    </row>
    <row r="20" spans="1:5">
      <c r="A20" s="91" t="s">
        <v>192</v>
      </c>
      <c r="B20" s="162">
        <v>61.82</v>
      </c>
      <c r="C20" s="162">
        <v>12.3</v>
      </c>
      <c r="D20" s="162">
        <v>25.88</v>
      </c>
      <c r="E20" s="91">
        <v>100</v>
      </c>
    </row>
    <row r="21" spans="1:5">
      <c r="A21" s="91" t="s">
        <v>177</v>
      </c>
      <c r="B21" s="162">
        <v>27.44</v>
      </c>
      <c r="C21" s="162">
        <v>16.649999999999999</v>
      </c>
      <c r="D21" s="162">
        <v>55.92</v>
      </c>
      <c r="E21" s="91">
        <v>100</v>
      </c>
    </row>
    <row r="25" spans="1:5">
      <c r="B25" s="69"/>
      <c r="C25" s="69"/>
      <c r="D25" s="69"/>
      <c r="E25" s="69"/>
    </row>
    <row r="27" spans="1:5">
      <c r="B27" s="69"/>
      <c r="C27" s="69"/>
      <c r="D27" s="69"/>
      <c r="E27" s="69"/>
    </row>
    <row r="28" spans="1:5">
      <c r="B28" s="69"/>
      <c r="C28" s="69"/>
      <c r="D28" s="69"/>
      <c r="E28" s="69"/>
    </row>
    <row r="29" spans="1:5">
      <c r="B29" s="69"/>
      <c r="C29" s="69"/>
      <c r="D29" s="69"/>
      <c r="E29" s="69"/>
    </row>
    <row r="30" spans="1:5">
      <c r="C30" s="69"/>
      <c r="D30" s="69"/>
      <c r="E30" s="69"/>
    </row>
    <row r="31" spans="1:5">
      <c r="B31" s="69"/>
      <c r="C31" s="69"/>
      <c r="D31" s="69"/>
      <c r="E31" s="69"/>
    </row>
    <row r="32" spans="1:5">
      <c r="B32" s="69"/>
      <c r="C32" s="69"/>
      <c r="D32" s="69"/>
      <c r="E32" s="69"/>
    </row>
    <row r="33" spans="2:5">
      <c r="B33" s="69"/>
      <c r="C33" s="69"/>
      <c r="D33" s="69"/>
      <c r="E33" s="69"/>
    </row>
    <row r="34" spans="2:5">
      <c r="B34" s="69"/>
      <c r="C34" s="69"/>
      <c r="D34" s="69"/>
      <c r="E34" s="69"/>
    </row>
    <row r="35" spans="2:5">
      <c r="B35" s="69"/>
      <c r="C35" s="69"/>
      <c r="D35" s="69"/>
      <c r="E35" s="69"/>
    </row>
    <row r="36" spans="2:5">
      <c r="B36" s="69"/>
      <c r="C36" s="69"/>
      <c r="D36" s="69"/>
      <c r="E36" s="69"/>
    </row>
    <row r="37" spans="2:5">
      <c r="B37" s="69"/>
      <c r="C37" s="69"/>
      <c r="D37" s="69"/>
      <c r="E37" s="69"/>
    </row>
    <row r="38" spans="2:5">
      <c r="B38" s="69"/>
      <c r="C38" s="69"/>
      <c r="D38" s="69"/>
      <c r="E38" s="69"/>
    </row>
    <row r="39" spans="2:5">
      <c r="B39" s="69"/>
      <c r="C39" s="69"/>
      <c r="D39" s="69"/>
      <c r="E39" s="69"/>
    </row>
    <row r="40" spans="2:5">
      <c r="B40" s="69"/>
      <c r="C40" s="69"/>
      <c r="D40" s="69"/>
    </row>
    <row r="41" spans="2:5">
      <c r="B41" s="69"/>
      <c r="C41" s="69"/>
      <c r="E41" s="69"/>
    </row>
    <row r="42" spans="2:5">
      <c r="B42" s="69"/>
      <c r="C42" s="69"/>
      <c r="D42" s="69"/>
      <c r="E42" s="69"/>
    </row>
    <row r="43" spans="2:5">
      <c r="B43" s="69"/>
      <c r="C43" s="69"/>
      <c r="D43" s="69"/>
      <c r="E43" s="69"/>
    </row>
    <row r="44" spans="2:5">
      <c r="B44" s="69"/>
      <c r="C44" s="69"/>
      <c r="D44" s="69"/>
      <c r="E44" s="69"/>
    </row>
    <row r="45" spans="2:5">
      <c r="B45" s="69"/>
      <c r="C45" s="69"/>
      <c r="D45" s="69"/>
      <c r="E45" s="69"/>
    </row>
    <row r="46" spans="2:5">
      <c r="B46" s="69"/>
      <c r="C46" s="69"/>
      <c r="D46" s="69"/>
      <c r="E46" s="69"/>
    </row>
    <row r="47" spans="2:5">
      <c r="C47" s="69"/>
      <c r="D47" s="69"/>
      <c r="E47" s="69"/>
    </row>
    <row r="49" spans="2:5">
      <c r="B49" s="69"/>
      <c r="C49" s="69"/>
      <c r="D49" s="69"/>
      <c r="E49" s="69"/>
    </row>
    <row r="50" spans="2:5">
      <c r="C50" s="69"/>
      <c r="D50" s="69"/>
    </row>
  </sheetData>
  <mergeCells count="4">
    <mergeCell ref="A1:E1"/>
    <mergeCell ref="B2:D2"/>
    <mergeCell ref="A2:A3"/>
    <mergeCell ref="E2:E3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L51"/>
  <sheetViews>
    <sheetView view="pageBreakPreview" zoomScaleNormal="100" zoomScaleSheetLayoutView="100" workbookViewId="0">
      <selection activeCell="D3" sqref="D3:D4"/>
    </sheetView>
  </sheetViews>
  <sheetFormatPr defaultColWidth="11.42578125" defaultRowHeight="12.75"/>
  <cols>
    <col min="1" max="1" width="25.5703125" style="15" customWidth="1"/>
    <col min="2" max="6" width="10.28515625" style="15" customWidth="1"/>
    <col min="7" max="7" width="13.28515625" style="15" customWidth="1"/>
    <col min="8" max="8" width="12.42578125" style="15" customWidth="1"/>
    <col min="9" max="9" width="11" style="15" customWidth="1"/>
    <col min="10" max="10" width="10.85546875" style="15" customWidth="1"/>
    <col min="11" max="16384" width="11.42578125" style="15"/>
  </cols>
  <sheetData>
    <row r="1" spans="1:12" ht="15.75">
      <c r="A1" s="49" t="s">
        <v>212</v>
      </c>
    </row>
    <row r="2" spans="1:12" ht="15">
      <c r="A2" s="194"/>
      <c r="B2" s="195" t="s">
        <v>9</v>
      </c>
      <c r="C2" s="198" t="s">
        <v>53</v>
      </c>
      <c r="D2" s="198"/>
      <c r="E2" s="198" t="s">
        <v>66</v>
      </c>
      <c r="F2" s="198"/>
      <c r="G2" s="199" t="s">
        <v>179</v>
      </c>
      <c r="H2" s="199" t="s">
        <v>171</v>
      </c>
    </row>
    <row r="3" spans="1:12" ht="15" customHeight="1">
      <c r="A3" s="194"/>
      <c r="B3" s="195"/>
      <c r="C3" s="196" t="s">
        <v>34</v>
      </c>
      <c r="D3" s="196" t="s">
        <v>35</v>
      </c>
      <c r="E3" s="196" t="s">
        <v>37</v>
      </c>
      <c r="F3" s="196" t="s">
        <v>36</v>
      </c>
      <c r="G3" s="199"/>
      <c r="H3" s="199"/>
    </row>
    <row r="4" spans="1:12" ht="15" customHeight="1">
      <c r="A4" s="194"/>
      <c r="B4" s="195"/>
      <c r="C4" s="195"/>
      <c r="D4" s="195"/>
      <c r="E4" s="195"/>
      <c r="F4" s="195"/>
      <c r="G4" s="199"/>
      <c r="H4" s="199"/>
    </row>
    <row r="5" spans="1:12" ht="15">
      <c r="A5" s="67" t="s">
        <v>15</v>
      </c>
      <c r="B5" s="4">
        <v>3186051</v>
      </c>
      <c r="C5" s="4">
        <v>1778663</v>
      </c>
      <c r="D5" s="4">
        <v>1407388</v>
      </c>
      <c r="E5" s="4">
        <v>734707</v>
      </c>
      <c r="F5" s="4">
        <v>2451343</v>
      </c>
      <c r="G5" s="4">
        <v>1336532</v>
      </c>
      <c r="H5" s="4">
        <v>1849519</v>
      </c>
    </row>
    <row r="6" spans="1:12" ht="15">
      <c r="A6" s="67"/>
      <c r="B6" s="95"/>
      <c r="C6" s="95"/>
      <c r="D6" s="95"/>
      <c r="E6" s="95"/>
      <c r="F6" s="95"/>
      <c r="G6" s="95"/>
      <c r="H6" s="95"/>
    </row>
    <row r="7" spans="1:12" ht="15">
      <c r="A7" s="67" t="s">
        <v>59</v>
      </c>
      <c r="B7" s="4">
        <v>2122796</v>
      </c>
      <c r="C7" s="4">
        <v>1191421</v>
      </c>
      <c r="D7" s="4">
        <v>931375</v>
      </c>
      <c r="E7" s="4">
        <v>483175</v>
      </c>
      <c r="F7" s="4">
        <v>1639621</v>
      </c>
      <c r="G7" s="4">
        <v>984981</v>
      </c>
      <c r="H7" s="4">
        <v>1137815</v>
      </c>
    </row>
    <row r="8" spans="1:12" ht="15">
      <c r="A8" s="67" t="s">
        <v>60</v>
      </c>
      <c r="B8" s="4">
        <v>36081</v>
      </c>
      <c r="C8" s="4">
        <v>30903</v>
      </c>
      <c r="D8" s="4">
        <v>5178</v>
      </c>
      <c r="E8" s="4">
        <v>16692</v>
      </c>
      <c r="F8" s="4">
        <v>19389</v>
      </c>
      <c r="G8" s="4">
        <v>7478</v>
      </c>
      <c r="H8" s="4">
        <v>28603</v>
      </c>
    </row>
    <row r="9" spans="1:12" ht="15">
      <c r="A9" s="67" t="s">
        <v>85</v>
      </c>
      <c r="B9" s="4">
        <v>884165</v>
      </c>
      <c r="C9" s="4">
        <v>516939</v>
      </c>
      <c r="D9" s="4">
        <v>367227</v>
      </c>
      <c r="E9" s="4">
        <v>207329</v>
      </c>
      <c r="F9" s="4">
        <v>676836</v>
      </c>
      <c r="G9" s="4">
        <v>304689</v>
      </c>
      <c r="H9" s="4">
        <v>579476</v>
      </c>
    </row>
    <row r="10" spans="1:12" ht="15">
      <c r="A10" s="67" t="s">
        <v>86</v>
      </c>
      <c r="B10" s="4">
        <v>17815</v>
      </c>
      <c r="C10" s="4">
        <v>10879</v>
      </c>
      <c r="D10" s="4">
        <v>6936</v>
      </c>
      <c r="E10" s="4">
        <v>3725</v>
      </c>
      <c r="F10" s="4">
        <v>14091</v>
      </c>
      <c r="G10" s="4">
        <v>3728</v>
      </c>
      <c r="H10" s="4">
        <v>14088</v>
      </c>
      <c r="J10" s="47"/>
    </row>
    <row r="11" spans="1:12" ht="15">
      <c r="A11" s="67" t="s">
        <v>87</v>
      </c>
      <c r="B11" s="4">
        <v>125193</v>
      </c>
      <c r="C11" s="4">
        <v>28521</v>
      </c>
      <c r="D11" s="4">
        <v>96672</v>
      </c>
      <c r="E11" s="4">
        <v>23786</v>
      </c>
      <c r="F11" s="4">
        <v>101407</v>
      </c>
      <c r="G11" s="4">
        <v>35656</v>
      </c>
      <c r="H11" s="4">
        <v>89537</v>
      </c>
      <c r="J11" s="89"/>
    </row>
    <row r="12" spans="1:12" ht="6.75" customHeight="1">
      <c r="A12" s="17"/>
      <c r="B12" s="17"/>
      <c r="C12" s="17"/>
      <c r="D12" s="17"/>
      <c r="E12" s="17"/>
      <c r="F12" s="17"/>
      <c r="G12" s="17"/>
      <c r="H12" s="17"/>
    </row>
    <row r="13" spans="1:12" ht="15.75">
      <c r="A13" s="11" t="s">
        <v>213</v>
      </c>
      <c r="B13" s="91"/>
      <c r="C13" s="91"/>
      <c r="D13" s="91"/>
      <c r="E13" s="91"/>
      <c r="F13" s="91"/>
      <c r="G13" s="91"/>
      <c r="H13" s="91"/>
      <c r="I13" s="91"/>
      <c r="J13" s="91"/>
    </row>
    <row r="14" spans="1:12" ht="15">
      <c r="A14" s="197"/>
      <c r="B14" s="193" t="s">
        <v>55</v>
      </c>
      <c r="C14" s="193"/>
      <c r="D14" s="193"/>
      <c r="E14" s="193" t="s">
        <v>37</v>
      </c>
      <c r="F14" s="193"/>
      <c r="G14" s="193"/>
      <c r="H14" s="193" t="s">
        <v>36</v>
      </c>
      <c r="I14" s="193"/>
      <c r="J14" s="193"/>
    </row>
    <row r="15" spans="1:12" ht="15">
      <c r="A15" s="197"/>
      <c r="B15" s="71" t="s">
        <v>9</v>
      </c>
      <c r="C15" s="71" t="s">
        <v>34</v>
      </c>
      <c r="D15" s="71" t="s">
        <v>35</v>
      </c>
      <c r="E15" s="71" t="s">
        <v>9</v>
      </c>
      <c r="F15" s="71" t="s">
        <v>34</v>
      </c>
      <c r="G15" s="71" t="s">
        <v>35</v>
      </c>
      <c r="H15" s="71" t="s">
        <v>9</v>
      </c>
      <c r="I15" s="71" t="s">
        <v>34</v>
      </c>
      <c r="J15" s="71" t="s">
        <v>35</v>
      </c>
    </row>
    <row r="16" spans="1:12" ht="15.75" customHeight="1">
      <c r="A16" s="91" t="s">
        <v>15</v>
      </c>
      <c r="B16" s="4">
        <v>3183681</v>
      </c>
      <c r="C16" s="4">
        <v>1777181</v>
      </c>
      <c r="D16" s="4">
        <v>1406499</v>
      </c>
      <c r="E16" s="4">
        <v>733226</v>
      </c>
      <c r="F16" s="4">
        <v>398453</v>
      </c>
      <c r="G16" s="4">
        <v>334773</v>
      </c>
      <c r="H16" s="4">
        <v>2450455</v>
      </c>
      <c r="I16" s="4">
        <v>1378728</v>
      </c>
      <c r="J16" s="4">
        <v>1071727</v>
      </c>
      <c r="L16" s="89"/>
    </row>
    <row r="17" spans="1:10" ht="15.75" customHeight="1">
      <c r="A17" s="66"/>
      <c r="B17" s="95"/>
      <c r="C17" s="95"/>
      <c r="D17" s="95"/>
      <c r="E17" s="95"/>
      <c r="F17" s="95"/>
      <c r="G17" s="95"/>
      <c r="H17" s="95"/>
      <c r="I17" s="95"/>
      <c r="J17" s="95"/>
    </row>
    <row r="18" spans="1:10" ht="15">
      <c r="A18" s="91" t="s">
        <v>81</v>
      </c>
      <c r="B18" s="4">
        <v>791372</v>
      </c>
      <c r="C18" s="4">
        <v>349362</v>
      </c>
      <c r="D18" s="4">
        <v>442010</v>
      </c>
      <c r="E18" s="4">
        <v>84376</v>
      </c>
      <c r="F18" s="4">
        <v>36163</v>
      </c>
      <c r="G18" s="4">
        <v>48213</v>
      </c>
      <c r="H18" s="4">
        <v>706996</v>
      </c>
      <c r="I18" s="4">
        <v>313199</v>
      </c>
      <c r="J18" s="4">
        <v>393797</v>
      </c>
    </row>
    <row r="19" spans="1:10" ht="15">
      <c r="A19" s="91" t="s">
        <v>82</v>
      </c>
      <c r="B19" s="4">
        <v>454819</v>
      </c>
      <c r="C19" s="4">
        <v>224302</v>
      </c>
      <c r="D19" s="4">
        <v>230517</v>
      </c>
      <c r="E19" s="4">
        <v>48445</v>
      </c>
      <c r="F19" s="4">
        <v>21971</v>
      </c>
      <c r="G19" s="4">
        <v>26474</v>
      </c>
      <c r="H19" s="4">
        <v>406375</v>
      </c>
      <c r="I19" s="4">
        <v>202331</v>
      </c>
      <c r="J19" s="4">
        <v>204044</v>
      </c>
    </row>
    <row r="20" spans="1:10" ht="15">
      <c r="A20" s="91" t="s">
        <v>79</v>
      </c>
      <c r="B20" s="4">
        <v>661215</v>
      </c>
      <c r="C20" s="4">
        <v>357975</v>
      </c>
      <c r="D20" s="4">
        <v>303240</v>
      </c>
      <c r="E20" s="4">
        <v>105398</v>
      </c>
      <c r="F20" s="4">
        <v>63958</v>
      </c>
      <c r="G20" s="4">
        <v>41440</v>
      </c>
      <c r="H20" s="4">
        <v>555818</v>
      </c>
      <c r="I20" s="4">
        <v>294018</v>
      </c>
      <c r="J20" s="4">
        <v>261800</v>
      </c>
    </row>
    <row r="21" spans="1:10" ht="15">
      <c r="A21" s="91" t="s">
        <v>76</v>
      </c>
      <c r="B21" s="4">
        <v>523640</v>
      </c>
      <c r="C21" s="4">
        <v>322815</v>
      </c>
      <c r="D21" s="4">
        <v>200825</v>
      </c>
      <c r="E21" s="4">
        <v>187950</v>
      </c>
      <c r="F21" s="4">
        <v>103436</v>
      </c>
      <c r="G21" s="4">
        <v>84513</v>
      </c>
      <c r="H21" s="4">
        <v>335690</v>
      </c>
      <c r="I21" s="4">
        <v>219378</v>
      </c>
      <c r="J21" s="4">
        <v>116311</v>
      </c>
    </row>
    <row r="22" spans="1:10" ht="15">
      <c r="A22" s="91" t="s">
        <v>80</v>
      </c>
      <c r="B22" s="4">
        <v>394805</v>
      </c>
      <c r="C22" s="4">
        <v>260338</v>
      </c>
      <c r="D22" s="4">
        <v>134467</v>
      </c>
      <c r="E22" s="4">
        <v>151494</v>
      </c>
      <c r="F22" s="4">
        <v>80146</v>
      </c>
      <c r="G22" s="4">
        <v>71348</v>
      </c>
      <c r="H22" s="4">
        <v>243311</v>
      </c>
      <c r="I22" s="4">
        <v>180192</v>
      </c>
      <c r="J22" s="4">
        <v>63118</v>
      </c>
    </row>
    <row r="23" spans="1:10" ht="15">
      <c r="A23" s="91" t="s">
        <v>77</v>
      </c>
      <c r="B23" s="4">
        <v>271539</v>
      </c>
      <c r="C23" s="4">
        <v>192296</v>
      </c>
      <c r="D23" s="4">
        <v>79243</v>
      </c>
      <c r="E23" s="4">
        <v>118242</v>
      </c>
      <c r="F23" s="4">
        <v>66582</v>
      </c>
      <c r="G23" s="4">
        <v>51661</v>
      </c>
      <c r="H23" s="4">
        <v>153297</v>
      </c>
      <c r="I23" s="4">
        <v>125714</v>
      </c>
      <c r="J23" s="4">
        <v>27583</v>
      </c>
    </row>
    <row r="24" spans="1:10" ht="15">
      <c r="A24" s="91" t="s">
        <v>78</v>
      </c>
      <c r="B24" s="4">
        <v>86291</v>
      </c>
      <c r="C24" s="4">
        <v>70094</v>
      </c>
      <c r="D24" s="4">
        <v>16198</v>
      </c>
      <c r="E24" s="4">
        <v>37322</v>
      </c>
      <c r="F24" s="4">
        <v>26198</v>
      </c>
      <c r="G24" s="4">
        <v>11124</v>
      </c>
      <c r="H24" s="4">
        <v>48970</v>
      </c>
      <c r="I24" s="4">
        <v>43896</v>
      </c>
      <c r="J24" s="4">
        <v>5074</v>
      </c>
    </row>
    <row r="29" spans="1:10">
      <c r="B29" s="47"/>
      <c r="C29" s="47"/>
      <c r="D29" s="47"/>
      <c r="E29" s="47"/>
      <c r="G29" s="47"/>
      <c r="H29" s="47"/>
      <c r="I29" s="47"/>
      <c r="J29" s="47"/>
    </row>
    <row r="30" spans="1:10">
      <c r="B30" s="47"/>
      <c r="C30" s="47"/>
      <c r="D30" s="47"/>
      <c r="E30" s="47"/>
      <c r="F30" s="47"/>
      <c r="G30" s="47"/>
      <c r="H30" s="47"/>
      <c r="I30" s="47"/>
      <c r="J30" s="47"/>
    </row>
    <row r="31" spans="1:10">
      <c r="B31" s="47"/>
      <c r="C31" s="47"/>
      <c r="D31" s="47"/>
      <c r="E31" s="47"/>
      <c r="F31" s="47"/>
      <c r="G31" s="47"/>
      <c r="H31" s="47"/>
      <c r="I31" s="47"/>
      <c r="J31" s="47"/>
    </row>
    <row r="32" spans="1:10">
      <c r="B32" s="47"/>
      <c r="C32" s="47"/>
      <c r="D32" s="47"/>
      <c r="E32" s="47"/>
      <c r="F32" s="47"/>
      <c r="G32" s="47"/>
      <c r="H32" s="47"/>
      <c r="I32" s="47"/>
      <c r="J32" s="47"/>
    </row>
    <row r="33" spans="3:11">
      <c r="C33" s="47"/>
      <c r="D33" s="47"/>
      <c r="E33" s="47"/>
      <c r="F33" s="47"/>
      <c r="G33" s="47"/>
      <c r="H33" s="47"/>
      <c r="I33" s="47"/>
      <c r="J33" s="47"/>
    </row>
    <row r="34" spans="3:11">
      <c r="C34" s="47"/>
      <c r="D34" s="47"/>
      <c r="E34" s="47"/>
      <c r="F34" s="47"/>
      <c r="G34" s="47"/>
      <c r="H34" s="47"/>
      <c r="I34" s="47"/>
      <c r="J34" s="47"/>
      <c r="K34" s="47"/>
    </row>
    <row r="35" spans="3:11">
      <c r="J35" s="47"/>
      <c r="K35" s="47"/>
    </row>
    <row r="36" spans="3:11">
      <c r="C36" s="47"/>
      <c r="D36" s="47"/>
      <c r="E36" s="47"/>
      <c r="F36" s="47"/>
      <c r="G36" s="47"/>
      <c r="H36" s="47"/>
      <c r="I36" s="47"/>
      <c r="J36" s="47"/>
      <c r="K36" s="47"/>
    </row>
    <row r="38" spans="3:11">
      <c r="F38" s="47"/>
      <c r="G38" s="47"/>
      <c r="H38" s="47"/>
      <c r="I38" s="47"/>
      <c r="J38" s="47"/>
      <c r="K38" s="47"/>
    </row>
    <row r="41" spans="3:11">
      <c r="F41" s="47"/>
      <c r="G41" s="47"/>
    </row>
    <row r="42" spans="3:11">
      <c r="F42" s="47"/>
      <c r="G42" s="47"/>
    </row>
    <row r="43" spans="3:11">
      <c r="F43" s="47"/>
    </row>
    <row r="44" spans="3:11">
      <c r="F44" s="47"/>
      <c r="G44" s="47"/>
    </row>
    <row r="45" spans="3:11">
      <c r="F45" s="47"/>
    </row>
    <row r="46" spans="3:11">
      <c r="F46" s="47"/>
    </row>
    <row r="47" spans="3:11">
      <c r="F47" s="47"/>
    </row>
    <row r="48" spans="3:11">
      <c r="F48" s="47"/>
    </row>
    <row r="49" spans="6:6">
      <c r="F49" s="47"/>
    </row>
    <row r="51" spans="6:6">
      <c r="F51" s="47"/>
    </row>
  </sheetData>
  <mergeCells count="14">
    <mergeCell ref="H14:J14"/>
    <mergeCell ref="A2:A4"/>
    <mergeCell ref="B2:B4"/>
    <mergeCell ref="C3:C4"/>
    <mergeCell ref="A14:A15"/>
    <mergeCell ref="C2:D2"/>
    <mergeCell ref="E2:F2"/>
    <mergeCell ref="B14:D14"/>
    <mergeCell ref="E14:G14"/>
    <mergeCell ref="D3:D4"/>
    <mergeCell ref="E3:E4"/>
    <mergeCell ref="F3:F4"/>
    <mergeCell ref="G2:G4"/>
    <mergeCell ref="H2:H4"/>
  </mergeCells>
  <pageMargins left="0.75" right="0.75" top="1" bottom="1" header="0.5" footer="0.5"/>
  <pageSetup paperSize="9" scale="76" orientation="landscape" r:id="rId1"/>
  <headerFooter>
    <oddFooter>&amp;C&amp;F&amp;RPage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Normal="100" zoomScaleSheetLayoutView="100" workbookViewId="0">
      <selection activeCell="E9" sqref="E9"/>
    </sheetView>
  </sheetViews>
  <sheetFormatPr defaultRowHeight="15"/>
  <cols>
    <col min="1" max="1" width="25.42578125" style="91" customWidth="1"/>
    <col min="2" max="2" width="9.42578125" style="91" customWidth="1"/>
    <col min="3" max="7" width="10.85546875" style="91" customWidth="1"/>
    <col min="8" max="8" width="13.7109375" style="91" bestFit="1" customWidth="1"/>
    <col min="9" max="9" width="15" style="91" bestFit="1" customWidth="1"/>
    <col min="10" max="16384" width="9.140625" style="91"/>
  </cols>
  <sheetData>
    <row r="1" spans="1:14" ht="15.75">
      <c r="A1" s="200" t="s">
        <v>214</v>
      </c>
      <c r="B1" s="200"/>
      <c r="C1" s="200"/>
      <c r="D1" s="200"/>
      <c r="E1" s="200"/>
      <c r="F1" s="200"/>
      <c r="G1" s="200"/>
      <c r="H1" s="200"/>
      <c r="I1" s="200"/>
    </row>
    <row r="2" spans="1:14" ht="15" customHeight="1">
      <c r="A2" s="202"/>
      <c r="B2" s="203" t="s">
        <v>173</v>
      </c>
      <c r="C2" s="195" t="s">
        <v>9</v>
      </c>
      <c r="D2" s="195" t="s">
        <v>53</v>
      </c>
      <c r="E2" s="195"/>
      <c r="F2" s="195" t="s">
        <v>66</v>
      </c>
      <c r="G2" s="195"/>
      <c r="H2" s="199" t="s">
        <v>179</v>
      </c>
      <c r="I2" s="199" t="s">
        <v>171</v>
      </c>
    </row>
    <row r="3" spans="1:14" ht="15" customHeight="1">
      <c r="A3" s="202"/>
      <c r="B3" s="203"/>
      <c r="C3" s="195"/>
      <c r="D3" s="198"/>
      <c r="E3" s="198"/>
      <c r="F3" s="198"/>
      <c r="G3" s="198"/>
      <c r="H3" s="199"/>
      <c r="I3" s="199"/>
    </row>
    <row r="4" spans="1:14">
      <c r="A4" s="202"/>
      <c r="B4" s="203"/>
      <c r="C4" s="195"/>
      <c r="D4" s="128" t="s">
        <v>34</v>
      </c>
      <c r="E4" s="128" t="s">
        <v>35</v>
      </c>
      <c r="F4" s="128" t="s">
        <v>37</v>
      </c>
      <c r="G4" s="128" t="s">
        <v>36</v>
      </c>
      <c r="H4" s="199"/>
      <c r="I4" s="199"/>
    </row>
    <row r="5" spans="1:14" ht="30">
      <c r="A5" s="82" t="s">
        <v>185</v>
      </c>
      <c r="B5" s="45"/>
      <c r="C5" s="4">
        <v>3214239</v>
      </c>
      <c r="D5" s="4">
        <v>1544168</v>
      </c>
      <c r="E5" s="4">
        <v>1670071</v>
      </c>
      <c r="F5" s="4">
        <v>700031</v>
      </c>
      <c r="G5" s="4">
        <v>2514208</v>
      </c>
      <c r="H5" s="4">
        <v>1151516</v>
      </c>
      <c r="I5" s="4">
        <v>2062723</v>
      </c>
      <c r="K5" s="90"/>
      <c r="M5" s="14"/>
    </row>
    <row r="6" spans="1:14" ht="8.25" customHeight="1">
      <c r="A6" s="37"/>
      <c r="B6" s="37"/>
      <c r="C6" s="38"/>
      <c r="D6" s="38"/>
      <c r="E6" s="38"/>
      <c r="F6" s="38"/>
      <c r="G6" s="38"/>
      <c r="H6" s="38"/>
      <c r="I6" s="38"/>
    </row>
    <row r="7" spans="1:14">
      <c r="A7" s="201" t="s">
        <v>12</v>
      </c>
      <c r="B7" s="104" t="s">
        <v>92</v>
      </c>
      <c r="C7" s="4">
        <v>695335</v>
      </c>
      <c r="D7" s="4">
        <v>382207</v>
      </c>
      <c r="E7" s="4">
        <v>313128</v>
      </c>
      <c r="F7" s="4">
        <v>163865</v>
      </c>
      <c r="G7" s="4">
        <v>531470</v>
      </c>
      <c r="H7" s="4">
        <v>247015</v>
      </c>
      <c r="I7" s="4">
        <v>448320</v>
      </c>
      <c r="K7" s="90"/>
      <c r="L7" s="14"/>
      <c r="N7" s="14"/>
    </row>
    <row r="8" spans="1:14">
      <c r="A8" s="201"/>
      <c r="B8" s="104" t="s">
        <v>174</v>
      </c>
      <c r="C8" s="4">
        <v>1307517</v>
      </c>
      <c r="D8" s="4">
        <v>718025</v>
      </c>
      <c r="E8" s="4">
        <v>589492</v>
      </c>
      <c r="F8" s="4">
        <v>322588</v>
      </c>
      <c r="G8" s="4">
        <v>984929</v>
      </c>
      <c r="H8" s="4">
        <v>465067</v>
      </c>
      <c r="I8" s="4">
        <v>842450</v>
      </c>
      <c r="K8" s="90"/>
      <c r="L8" s="14"/>
    </row>
    <row r="9" spans="1:14">
      <c r="A9" s="201" t="s">
        <v>13</v>
      </c>
      <c r="B9" s="104" t="s">
        <v>92</v>
      </c>
      <c r="C9" s="4">
        <v>191268</v>
      </c>
      <c r="D9" s="4">
        <v>88926</v>
      </c>
      <c r="E9" s="4">
        <v>102343</v>
      </c>
      <c r="F9" s="4">
        <v>37436</v>
      </c>
      <c r="G9" s="4">
        <v>153833</v>
      </c>
      <c r="H9" s="4">
        <v>96202</v>
      </c>
      <c r="I9" s="4">
        <v>95067</v>
      </c>
    </row>
    <row r="10" spans="1:14">
      <c r="A10" s="201"/>
      <c r="B10" s="104" t="s">
        <v>174</v>
      </c>
      <c r="C10" s="4">
        <v>312611</v>
      </c>
      <c r="D10" s="4">
        <v>142928</v>
      </c>
      <c r="E10" s="4">
        <v>169683</v>
      </c>
      <c r="F10" s="4">
        <v>78972</v>
      </c>
      <c r="G10" s="4">
        <v>233638</v>
      </c>
      <c r="H10" s="4">
        <v>153890</v>
      </c>
      <c r="I10" s="4">
        <v>158720</v>
      </c>
      <c r="K10" s="90"/>
    </row>
    <row r="11" spans="1:14">
      <c r="A11" s="201" t="s">
        <v>63</v>
      </c>
      <c r="B11" s="104" t="s">
        <v>92</v>
      </c>
      <c r="C11" s="4">
        <v>1278824</v>
      </c>
      <c r="D11" s="4">
        <v>593541</v>
      </c>
      <c r="E11" s="4">
        <v>685283</v>
      </c>
      <c r="F11" s="4">
        <v>239737</v>
      </c>
      <c r="G11" s="4">
        <v>1039087</v>
      </c>
      <c r="H11" s="4">
        <v>350781</v>
      </c>
      <c r="I11" s="4">
        <v>928043</v>
      </c>
    </row>
    <row r="12" spans="1:14">
      <c r="A12" s="201"/>
      <c r="B12" s="104" t="s">
        <v>174</v>
      </c>
      <c r="C12" s="4">
        <v>1594111</v>
      </c>
      <c r="D12" s="4">
        <v>683214</v>
      </c>
      <c r="E12" s="4">
        <v>910897</v>
      </c>
      <c r="F12" s="4">
        <v>298470</v>
      </c>
      <c r="G12" s="4">
        <v>1295641</v>
      </c>
      <c r="H12" s="4">
        <v>532559</v>
      </c>
      <c r="I12" s="4">
        <v>1061552</v>
      </c>
    </row>
    <row r="13" spans="1:14" ht="6.75" customHeight="1">
      <c r="A13" s="18"/>
      <c r="B13" s="18"/>
      <c r="C13" s="18"/>
      <c r="D13" s="18"/>
      <c r="E13" s="18"/>
      <c r="F13" s="18"/>
      <c r="G13" s="18"/>
      <c r="H13" s="18"/>
      <c r="I13" s="18"/>
    </row>
    <row r="16" spans="1:14">
      <c r="F16" s="83"/>
    </row>
    <row r="17" spans="2:10">
      <c r="C17" s="83"/>
    </row>
    <row r="19" spans="2:10">
      <c r="C19" s="83"/>
    </row>
    <row r="26" spans="2:10">
      <c r="E26" s="32"/>
    </row>
    <row r="27" spans="2:10">
      <c r="B27" s="90"/>
      <c r="C27" s="90"/>
      <c r="D27" s="90"/>
      <c r="E27" s="90"/>
      <c r="F27" s="90"/>
      <c r="G27" s="90"/>
      <c r="H27" s="90"/>
    </row>
    <row r="28" spans="2:10">
      <c r="B28" s="90"/>
      <c r="C28" s="90"/>
      <c r="D28" s="90"/>
      <c r="E28" s="90"/>
      <c r="F28" s="90"/>
      <c r="G28" s="90"/>
      <c r="H28" s="90"/>
    </row>
    <row r="29" spans="2:10">
      <c r="B29" s="90"/>
      <c r="C29" s="90"/>
      <c r="D29" s="90"/>
      <c r="E29" s="90"/>
      <c r="F29" s="90"/>
      <c r="G29" s="90"/>
      <c r="H29" s="90"/>
      <c r="J29" s="90"/>
    </row>
    <row r="30" spans="2:10">
      <c r="B30" s="90"/>
      <c r="C30" s="90"/>
      <c r="D30" s="90"/>
      <c r="E30" s="90"/>
      <c r="F30" s="90"/>
      <c r="G30" s="90"/>
      <c r="H30" s="90"/>
      <c r="J30" s="90"/>
    </row>
    <row r="31" spans="2:10">
      <c r="B31" s="90"/>
      <c r="C31" s="90"/>
      <c r="D31" s="90"/>
      <c r="E31" s="90"/>
      <c r="F31" s="90"/>
      <c r="G31" s="90"/>
      <c r="H31" s="90"/>
      <c r="J31" s="90"/>
    </row>
    <row r="33" spans="2:11">
      <c r="J33" s="90"/>
    </row>
    <row r="36" spans="2:11">
      <c r="K36" s="90"/>
    </row>
    <row r="37" spans="2:11">
      <c r="B37" s="90"/>
      <c r="C37" s="90"/>
      <c r="D37" s="90"/>
      <c r="E37" s="90"/>
      <c r="F37" s="90"/>
      <c r="G37" s="90"/>
      <c r="H37" s="90"/>
      <c r="K37" s="90"/>
    </row>
    <row r="38" spans="2:11">
      <c r="B38" s="90"/>
      <c r="C38" s="90"/>
      <c r="D38" s="90"/>
      <c r="E38" s="90"/>
      <c r="F38" s="90"/>
      <c r="G38" s="90"/>
      <c r="H38" s="90"/>
      <c r="K38" s="90"/>
    </row>
    <row r="39" spans="2:11">
      <c r="B39" s="90"/>
      <c r="C39" s="90"/>
      <c r="D39" s="90"/>
      <c r="E39" s="90"/>
      <c r="F39" s="90"/>
      <c r="G39" s="90"/>
      <c r="H39" s="90"/>
      <c r="K39" s="90"/>
    </row>
    <row r="41" spans="2:11">
      <c r="B41" s="90"/>
      <c r="C41" s="90"/>
      <c r="D41" s="90"/>
      <c r="E41" s="90"/>
      <c r="F41" s="90"/>
      <c r="G41" s="90"/>
      <c r="H41" s="90"/>
      <c r="K41" s="90"/>
    </row>
  </sheetData>
  <mergeCells count="11">
    <mergeCell ref="A11:A12"/>
    <mergeCell ref="A2:A4"/>
    <mergeCell ref="B2:B4"/>
    <mergeCell ref="C2:C4"/>
    <mergeCell ref="D2:E3"/>
    <mergeCell ref="A1:I1"/>
    <mergeCell ref="H2:H4"/>
    <mergeCell ref="I2:I4"/>
    <mergeCell ref="A7:A8"/>
    <mergeCell ref="A9:A10"/>
    <mergeCell ref="F2:G3"/>
  </mergeCells>
  <pageMargins left="0.7" right="0.7" top="0.75" bottom="0.75" header="0.3" footer="0.3"/>
  <pageSetup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3"/>
  <sheetViews>
    <sheetView view="pageBreakPreview" zoomScaleNormal="100" zoomScaleSheetLayoutView="100" workbookViewId="0">
      <selection activeCell="O6" sqref="O6"/>
    </sheetView>
  </sheetViews>
  <sheetFormatPr defaultRowHeight="15"/>
  <cols>
    <col min="1" max="1" width="28.42578125" style="91" bestFit="1" customWidth="1"/>
    <col min="2" max="7" width="11.42578125" style="91" customWidth="1"/>
    <col min="8" max="8" width="16.7109375" style="91" customWidth="1"/>
    <col min="9" max="16384" width="9.140625" style="91"/>
  </cols>
  <sheetData>
    <row r="1" spans="1:12">
      <c r="A1" s="189" t="s">
        <v>215</v>
      </c>
      <c r="B1" s="189"/>
      <c r="C1" s="189"/>
      <c r="D1" s="189"/>
      <c r="E1" s="189"/>
      <c r="F1" s="189"/>
      <c r="G1" s="189"/>
      <c r="H1" s="189"/>
      <c r="I1" s="31"/>
      <c r="J1" s="31"/>
      <c r="K1" s="31"/>
      <c r="L1" s="31"/>
    </row>
    <row r="2" spans="1:12">
      <c r="A2" s="197"/>
      <c r="B2" s="204" t="s">
        <v>55</v>
      </c>
      <c r="C2" s="204"/>
      <c r="D2" s="204"/>
      <c r="E2" s="204" t="s">
        <v>37</v>
      </c>
      <c r="F2" s="205"/>
      <c r="G2" s="204" t="s">
        <v>36</v>
      </c>
      <c r="H2" s="205"/>
    </row>
    <row r="3" spans="1:12">
      <c r="A3" s="197"/>
      <c r="B3" s="105" t="s">
        <v>9</v>
      </c>
      <c r="C3" s="105" t="s">
        <v>34</v>
      </c>
      <c r="D3" s="105" t="s">
        <v>35</v>
      </c>
      <c r="E3" s="105" t="s">
        <v>34</v>
      </c>
      <c r="F3" s="105" t="s">
        <v>35</v>
      </c>
      <c r="G3" s="105" t="s">
        <v>34</v>
      </c>
      <c r="H3" s="105" t="s">
        <v>35</v>
      </c>
    </row>
    <row r="4" spans="1:12">
      <c r="A4" s="91" t="s">
        <v>184</v>
      </c>
      <c r="B4" s="95">
        <v>296776</v>
      </c>
      <c r="C4" s="95">
        <v>133911</v>
      </c>
      <c r="D4" s="95">
        <v>162866</v>
      </c>
      <c r="E4" s="95">
        <v>31747</v>
      </c>
      <c r="F4" s="95">
        <v>45072</v>
      </c>
      <c r="G4" s="95">
        <v>102163</v>
      </c>
      <c r="H4" s="95">
        <v>117794</v>
      </c>
    </row>
    <row r="5" spans="1:12" ht="9.75" customHeight="1">
      <c r="B5" s="95"/>
      <c r="C5" s="95"/>
      <c r="D5" s="95"/>
      <c r="E5" s="95"/>
      <c r="F5" s="95"/>
      <c r="G5" s="95"/>
      <c r="H5" s="95"/>
    </row>
    <row r="6" spans="1:12">
      <c r="A6" s="91" t="s">
        <v>145</v>
      </c>
      <c r="B6" s="4">
        <v>123323</v>
      </c>
      <c r="C6" s="4">
        <v>55858</v>
      </c>
      <c r="D6" s="4">
        <v>67465</v>
      </c>
      <c r="E6" s="4">
        <v>9638</v>
      </c>
      <c r="F6" s="4">
        <v>15101</v>
      </c>
      <c r="G6" s="4">
        <v>46220</v>
      </c>
      <c r="H6" s="4">
        <v>52364</v>
      </c>
    </row>
    <row r="7" spans="1:12">
      <c r="A7" s="91" t="s">
        <v>71</v>
      </c>
      <c r="B7" s="4">
        <v>85089</v>
      </c>
      <c r="C7" s="4">
        <v>45341</v>
      </c>
      <c r="D7" s="4">
        <v>39748</v>
      </c>
      <c r="E7" s="4">
        <v>9024</v>
      </c>
      <c r="F7" s="4">
        <v>11741</v>
      </c>
      <c r="G7" s="4">
        <v>36316</v>
      </c>
      <c r="H7" s="4">
        <v>28007</v>
      </c>
    </row>
    <row r="8" spans="1:12">
      <c r="A8" s="91" t="s">
        <v>73</v>
      </c>
      <c r="B8" s="4">
        <v>29663</v>
      </c>
      <c r="C8" s="4">
        <v>9898</v>
      </c>
      <c r="D8" s="4">
        <v>19765</v>
      </c>
      <c r="E8" s="4">
        <v>2447</v>
      </c>
      <c r="F8" s="4">
        <v>4207</v>
      </c>
      <c r="G8" s="4">
        <v>7451</v>
      </c>
      <c r="H8" s="4">
        <v>15559</v>
      </c>
    </row>
    <row r="9" spans="1:12">
      <c r="A9" s="91" t="s">
        <v>72</v>
      </c>
      <c r="B9" s="4">
        <v>34581</v>
      </c>
      <c r="C9" s="4">
        <v>15977</v>
      </c>
      <c r="D9" s="4">
        <v>18605</v>
      </c>
      <c r="E9" s="4">
        <v>6268</v>
      </c>
      <c r="F9" s="4">
        <v>7328</v>
      </c>
      <c r="G9" s="4">
        <v>9709</v>
      </c>
      <c r="H9" s="4">
        <v>11277</v>
      </c>
    </row>
    <row r="10" spans="1:12">
      <c r="A10" s="129" t="s">
        <v>74</v>
      </c>
      <c r="B10" s="4">
        <v>24119</v>
      </c>
      <c r="C10" s="4">
        <v>6837</v>
      </c>
      <c r="D10" s="4">
        <v>17283</v>
      </c>
      <c r="E10" s="4">
        <v>4370</v>
      </c>
      <c r="F10" s="4">
        <v>6695</v>
      </c>
      <c r="G10" s="4">
        <v>2467</v>
      </c>
      <c r="H10" s="4">
        <v>10588</v>
      </c>
    </row>
    <row r="11" spans="1:12">
      <c r="E11" s="32"/>
    </row>
    <row r="12" spans="1:12">
      <c r="C12" s="14"/>
    </row>
    <row r="13" spans="1:12">
      <c r="B13" s="90"/>
      <c r="C13" s="90"/>
      <c r="D13" s="90"/>
      <c r="E13" s="90"/>
      <c r="F13" s="90"/>
      <c r="G13" s="90"/>
      <c r="H13" s="90"/>
    </row>
    <row r="14" spans="1:12">
      <c r="B14" s="90"/>
      <c r="C14" s="90"/>
      <c r="D14" s="90"/>
      <c r="E14" s="90"/>
      <c r="F14" s="90"/>
    </row>
    <row r="15" spans="1:12">
      <c r="B15" s="90"/>
      <c r="C15" s="90"/>
      <c r="D15" s="90"/>
      <c r="E15" s="90"/>
      <c r="F15" s="90"/>
      <c r="G15" s="90"/>
      <c r="H15" s="90"/>
      <c r="L15" s="90"/>
    </row>
    <row r="16" spans="1:12">
      <c r="B16" s="90"/>
      <c r="C16" s="90"/>
      <c r="D16" s="90"/>
      <c r="E16" s="90"/>
      <c r="F16" s="90"/>
      <c r="G16" s="90"/>
      <c r="H16" s="90"/>
      <c r="L16" s="90"/>
    </row>
    <row r="17" spans="2:12">
      <c r="B17" s="90"/>
      <c r="C17" s="90"/>
      <c r="D17" s="90"/>
      <c r="E17" s="90"/>
      <c r="F17" s="90"/>
      <c r="G17" s="90"/>
      <c r="H17" s="90"/>
      <c r="L17" s="90"/>
    </row>
    <row r="18" spans="2:12">
      <c r="B18" s="90"/>
      <c r="C18" s="90"/>
      <c r="D18" s="90"/>
      <c r="E18" s="90"/>
      <c r="F18" s="90"/>
      <c r="G18" s="90"/>
      <c r="H18" s="90"/>
      <c r="L18" s="90"/>
    </row>
    <row r="19" spans="2:12">
      <c r="B19" s="90"/>
      <c r="C19" s="90"/>
      <c r="D19" s="90"/>
      <c r="E19" s="90"/>
      <c r="F19" s="90"/>
      <c r="G19" s="90"/>
      <c r="H19" s="90"/>
      <c r="L19" s="90"/>
    </row>
    <row r="20" spans="2:12">
      <c r="B20" s="90"/>
      <c r="C20" s="90"/>
      <c r="D20" s="90"/>
      <c r="E20" s="90"/>
      <c r="F20" s="90"/>
      <c r="G20" s="90"/>
      <c r="H20" s="90"/>
      <c r="L20" s="90"/>
    </row>
    <row r="21" spans="2:12">
      <c r="B21" s="90"/>
      <c r="C21" s="90"/>
      <c r="D21" s="90"/>
      <c r="E21" s="90"/>
      <c r="F21" s="90"/>
      <c r="L21" s="90"/>
    </row>
    <row r="22" spans="2:12">
      <c r="L22" s="90"/>
    </row>
    <row r="23" spans="2:12">
      <c r="L23" s="90"/>
    </row>
  </sheetData>
  <mergeCells count="5">
    <mergeCell ref="A1:H1"/>
    <mergeCell ref="B2:D2"/>
    <mergeCell ref="E2:F2"/>
    <mergeCell ref="G2:H2"/>
    <mergeCell ref="A2:A3"/>
  </mergeCells>
  <pageMargins left="0.7" right="0.7" top="0.75" bottom="0.75" header="0.3" footer="0.3"/>
  <pageSetup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</sheetPr>
  <dimension ref="A1:I25"/>
  <sheetViews>
    <sheetView view="pageBreakPreview" zoomScaleNormal="100" zoomScaleSheetLayoutView="100" workbookViewId="0">
      <selection activeCell="F4" sqref="F4"/>
    </sheetView>
  </sheetViews>
  <sheetFormatPr defaultRowHeight="15"/>
  <cols>
    <col min="1" max="1" width="40.42578125" style="91" customWidth="1"/>
    <col min="2" max="8" width="11.42578125" style="91" customWidth="1"/>
    <col min="9" max="16384" width="9.140625" style="91"/>
  </cols>
  <sheetData>
    <row r="1" spans="1:9" ht="15" customHeight="1">
      <c r="A1" s="206" t="s">
        <v>216</v>
      </c>
      <c r="B1" s="206"/>
      <c r="C1" s="206"/>
      <c r="D1" s="206"/>
      <c r="E1" s="206"/>
      <c r="F1" s="206"/>
      <c r="G1" s="206"/>
      <c r="H1" s="206"/>
    </row>
    <row r="2" spans="1:9">
      <c r="A2" s="206"/>
      <c r="B2" s="206"/>
      <c r="C2" s="206"/>
      <c r="D2" s="206"/>
      <c r="E2" s="206"/>
      <c r="F2" s="206"/>
      <c r="G2" s="206"/>
      <c r="H2" s="206"/>
    </row>
    <row r="3" spans="1:9">
      <c r="A3" s="207"/>
      <c r="B3" s="204" t="s">
        <v>55</v>
      </c>
      <c r="C3" s="204"/>
      <c r="D3" s="204"/>
      <c r="E3" s="204" t="s">
        <v>37</v>
      </c>
      <c r="F3" s="205"/>
      <c r="G3" s="204" t="s">
        <v>36</v>
      </c>
      <c r="H3" s="205"/>
    </row>
    <row r="4" spans="1:9">
      <c r="A4" s="207"/>
      <c r="B4" s="105" t="s">
        <v>9</v>
      </c>
      <c r="C4" s="105" t="s">
        <v>34</v>
      </c>
      <c r="D4" s="105" t="s">
        <v>35</v>
      </c>
      <c r="E4" s="105" t="s">
        <v>34</v>
      </c>
      <c r="F4" s="105" t="s">
        <v>35</v>
      </c>
      <c r="G4" s="105" t="s">
        <v>34</v>
      </c>
      <c r="H4" s="105" t="s">
        <v>35</v>
      </c>
    </row>
    <row r="5" spans="1:9">
      <c r="A5" s="207"/>
      <c r="B5" s="105"/>
      <c r="C5" s="105"/>
      <c r="D5" s="105"/>
      <c r="E5" s="105"/>
      <c r="F5" s="105"/>
      <c r="G5" s="105"/>
      <c r="H5" s="105"/>
    </row>
    <row r="6" spans="1:9" ht="15" customHeight="1">
      <c r="A6" s="167" t="s">
        <v>120</v>
      </c>
      <c r="B6" s="96">
        <v>1105291</v>
      </c>
      <c r="C6" s="96">
        <v>403261</v>
      </c>
      <c r="D6" s="96">
        <v>702029</v>
      </c>
      <c r="E6" s="96">
        <v>56961</v>
      </c>
      <c r="F6" s="96">
        <v>121663</v>
      </c>
      <c r="G6" s="96">
        <v>346301</v>
      </c>
      <c r="H6" s="96">
        <v>580366</v>
      </c>
    </row>
    <row r="7" spans="1:9">
      <c r="A7" s="2" t="s">
        <v>75</v>
      </c>
      <c r="B7" s="96">
        <v>323480</v>
      </c>
      <c r="C7" s="96">
        <v>138940</v>
      </c>
      <c r="D7" s="96">
        <v>184541</v>
      </c>
      <c r="E7" s="96">
        <v>13758</v>
      </c>
      <c r="F7" s="96">
        <v>19267</v>
      </c>
      <c r="G7" s="96">
        <v>125182</v>
      </c>
      <c r="H7" s="96">
        <v>165273</v>
      </c>
    </row>
    <row r="8" spans="1:9">
      <c r="A8" s="2" t="s">
        <v>83</v>
      </c>
      <c r="B8" s="96">
        <v>398324</v>
      </c>
      <c r="C8" s="96">
        <v>145989</v>
      </c>
      <c r="D8" s="96">
        <v>252335</v>
      </c>
      <c r="E8" s="96">
        <v>20855</v>
      </c>
      <c r="F8" s="96">
        <v>50317</v>
      </c>
      <c r="G8" s="96">
        <v>125134</v>
      </c>
      <c r="H8" s="96">
        <v>202018</v>
      </c>
    </row>
    <row r="9" spans="1:9">
      <c r="A9" s="2" t="s">
        <v>84</v>
      </c>
      <c r="B9" s="96">
        <v>383486</v>
      </c>
      <c r="C9" s="96">
        <v>118333</v>
      </c>
      <c r="D9" s="96">
        <v>265153</v>
      </c>
      <c r="E9" s="96">
        <v>22348</v>
      </c>
      <c r="F9" s="96">
        <v>52079</v>
      </c>
      <c r="G9" s="96">
        <v>95985</v>
      </c>
      <c r="H9" s="96">
        <v>213074</v>
      </c>
    </row>
    <row r="10" spans="1:9" ht="8.25" customHeight="1">
      <c r="A10" s="63"/>
      <c r="B10" s="71"/>
      <c r="C10" s="71"/>
      <c r="D10" s="71"/>
      <c r="E10" s="71"/>
      <c r="F10" s="71"/>
      <c r="G10" s="71"/>
      <c r="H10" s="71"/>
    </row>
    <row r="11" spans="1:9">
      <c r="A11" s="62" t="s">
        <v>61</v>
      </c>
      <c r="B11" s="69">
        <v>433248</v>
      </c>
      <c r="C11" s="69">
        <v>171422</v>
      </c>
      <c r="D11" s="69">
        <v>261826</v>
      </c>
      <c r="E11" s="69">
        <v>10356</v>
      </c>
      <c r="F11" s="69">
        <v>23175</v>
      </c>
      <c r="G11" s="69">
        <v>161066</v>
      </c>
      <c r="H11" s="69">
        <v>238650</v>
      </c>
    </row>
    <row r="12" spans="1:9">
      <c r="A12" s="62" t="s">
        <v>56</v>
      </c>
      <c r="B12" s="69">
        <v>380903</v>
      </c>
      <c r="C12" s="69">
        <v>126621</v>
      </c>
      <c r="D12" s="69">
        <v>254282</v>
      </c>
      <c r="E12" s="69">
        <v>13081</v>
      </c>
      <c r="F12" s="69">
        <v>33335</v>
      </c>
      <c r="G12" s="69">
        <v>113540</v>
      </c>
      <c r="H12" s="69">
        <v>220947</v>
      </c>
    </row>
    <row r="13" spans="1:9">
      <c r="A13" s="62" t="s">
        <v>101</v>
      </c>
      <c r="B13" s="69">
        <v>98632</v>
      </c>
      <c r="C13" s="69">
        <v>30491</v>
      </c>
      <c r="D13" s="69">
        <v>68141</v>
      </c>
      <c r="E13" s="69">
        <v>5507</v>
      </c>
      <c r="F13" s="69">
        <v>11662</v>
      </c>
      <c r="G13" s="69">
        <v>24984</v>
      </c>
      <c r="H13" s="69">
        <v>56479</v>
      </c>
    </row>
    <row r="14" spans="1:9">
      <c r="A14" s="62" t="s">
        <v>57</v>
      </c>
      <c r="B14" s="69">
        <v>154047</v>
      </c>
      <c r="C14" s="69">
        <v>59439</v>
      </c>
      <c r="D14" s="69">
        <v>94609</v>
      </c>
      <c r="E14" s="69">
        <v>21033</v>
      </c>
      <c r="F14" s="69">
        <v>36922</v>
      </c>
      <c r="G14" s="69">
        <v>38406</v>
      </c>
      <c r="H14" s="69">
        <v>57686</v>
      </c>
    </row>
    <row r="15" spans="1:9">
      <c r="A15" s="62" t="s">
        <v>102</v>
      </c>
      <c r="B15" s="69">
        <v>38461</v>
      </c>
      <c r="C15" s="69">
        <v>15288</v>
      </c>
      <c r="D15" s="69">
        <v>23172</v>
      </c>
      <c r="E15" s="69">
        <v>6984</v>
      </c>
      <c r="F15" s="69">
        <v>16569</v>
      </c>
      <c r="G15" s="69">
        <v>8304</v>
      </c>
      <c r="H15" s="69">
        <v>6603</v>
      </c>
    </row>
    <row r="16" spans="1:9">
      <c r="I16" s="90"/>
    </row>
    <row r="17" spans="5:9">
      <c r="I17" s="90"/>
    </row>
    <row r="18" spans="5:9">
      <c r="I18" s="90"/>
    </row>
    <row r="20" spans="5:9">
      <c r="I20" s="90"/>
    </row>
    <row r="25" spans="5:9">
      <c r="E25" s="32"/>
    </row>
  </sheetData>
  <mergeCells count="5">
    <mergeCell ref="A1:H2"/>
    <mergeCell ref="B3:D3"/>
    <mergeCell ref="E3:F3"/>
    <mergeCell ref="G3:H3"/>
    <mergeCell ref="A3:A5"/>
  </mergeCells>
  <pageMargins left="0.7" right="0.7" top="0.75" bottom="0.75" header="0.3" footer="0.3"/>
  <pageSetup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7"/>
  <sheetViews>
    <sheetView view="pageBreakPreview" zoomScaleNormal="100" zoomScaleSheetLayoutView="100" workbookViewId="0">
      <selection activeCell="G19" sqref="G19"/>
    </sheetView>
  </sheetViews>
  <sheetFormatPr defaultRowHeight="15"/>
  <cols>
    <col min="1" max="1" width="28" style="91" customWidth="1"/>
    <col min="2" max="6" width="10.28515625" style="91" customWidth="1"/>
    <col min="7" max="7" width="13.7109375" style="91" bestFit="1" customWidth="1"/>
    <col min="8" max="8" width="14.28515625" style="91" customWidth="1"/>
    <col min="9" max="16384" width="9.140625" style="91"/>
  </cols>
  <sheetData>
    <row r="1" spans="1:14" ht="15.75">
      <c r="A1" s="57" t="s">
        <v>217</v>
      </c>
      <c r="B1" s="66"/>
      <c r="C1" s="66"/>
      <c r="D1" s="66"/>
      <c r="E1" s="66"/>
      <c r="F1" s="66"/>
      <c r="G1" s="67"/>
      <c r="H1" s="67"/>
    </row>
    <row r="2" spans="1:14" ht="15" customHeight="1">
      <c r="A2" s="195"/>
      <c r="B2" s="195" t="s">
        <v>9</v>
      </c>
      <c r="C2" s="195" t="s">
        <v>53</v>
      </c>
      <c r="D2" s="195"/>
      <c r="E2" s="195" t="s">
        <v>66</v>
      </c>
      <c r="F2" s="195"/>
      <c r="G2" s="199" t="s">
        <v>179</v>
      </c>
      <c r="H2" s="199" t="s">
        <v>171</v>
      </c>
    </row>
    <row r="3" spans="1:14">
      <c r="A3" s="195"/>
      <c r="B3" s="195"/>
      <c r="C3" s="198"/>
      <c r="D3" s="198"/>
      <c r="E3" s="198"/>
      <c r="F3" s="198"/>
      <c r="G3" s="199"/>
      <c r="H3" s="199"/>
    </row>
    <row r="4" spans="1:14">
      <c r="A4" s="195"/>
      <c r="B4" s="195"/>
      <c r="C4" s="128" t="s">
        <v>34</v>
      </c>
      <c r="D4" s="128" t="s">
        <v>35</v>
      </c>
      <c r="E4" s="128" t="s">
        <v>37</v>
      </c>
      <c r="F4" s="128" t="s">
        <v>36</v>
      </c>
      <c r="G4" s="199"/>
      <c r="H4" s="199"/>
    </row>
    <row r="5" spans="1:14">
      <c r="A5" s="10" t="s">
        <v>122</v>
      </c>
      <c r="B5" s="4">
        <v>541944</v>
      </c>
      <c r="C5" s="4">
        <v>285955</v>
      </c>
      <c r="D5" s="4">
        <v>255989</v>
      </c>
      <c r="E5" s="4">
        <v>136924</v>
      </c>
      <c r="F5" s="4">
        <v>405020</v>
      </c>
      <c r="G5" s="4">
        <v>309138</v>
      </c>
      <c r="H5" s="4">
        <v>232806</v>
      </c>
      <c r="L5" s="90"/>
      <c r="M5" s="90"/>
    </row>
    <row r="6" spans="1:14">
      <c r="A6" s="64"/>
      <c r="B6" s="95"/>
      <c r="C6" s="95"/>
      <c r="D6" s="95"/>
      <c r="E6" s="95"/>
      <c r="F6" s="95"/>
      <c r="G6" s="95"/>
      <c r="H6" s="95"/>
    </row>
    <row r="7" spans="1:14">
      <c r="A7" s="64" t="s">
        <v>92</v>
      </c>
      <c r="B7" s="4">
        <v>191268</v>
      </c>
      <c r="C7" s="4">
        <v>88926</v>
      </c>
      <c r="D7" s="4">
        <v>102343</v>
      </c>
      <c r="E7" s="4">
        <v>37436</v>
      </c>
      <c r="F7" s="4">
        <v>153833</v>
      </c>
      <c r="G7" s="4">
        <v>96202</v>
      </c>
      <c r="H7" s="4">
        <v>95067</v>
      </c>
      <c r="I7" s="90"/>
      <c r="L7" s="14"/>
      <c r="M7" s="90"/>
      <c r="N7" s="90"/>
    </row>
    <row r="8" spans="1:14">
      <c r="A8" s="64" t="s">
        <v>93</v>
      </c>
      <c r="B8" s="4">
        <v>167775</v>
      </c>
      <c r="C8" s="4">
        <v>78738</v>
      </c>
      <c r="D8" s="4">
        <v>89037</v>
      </c>
      <c r="E8" s="4">
        <v>56860</v>
      </c>
      <c r="F8" s="4">
        <v>110915</v>
      </c>
      <c r="G8" s="4">
        <v>82019</v>
      </c>
      <c r="H8" s="4">
        <v>85756</v>
      </c>
      <c r="L8" s="90"/>
      <c r="M8" s="90"/>
      <c r="N8" s="90"/>
    </row>
    <row r="9" spans="1:14">
      <c r="A9" s="64" t="s">
        <v>94</v>
      </c>
      <c r="B9" s="4">
        <v>154650</v>
      </c>
      <c r="C9" s="4">
        <v>100964</v>
      </c>
      <c r="D9" s="4">
        <v>53686</v>
      </c>
      <c r="E9" s="4">
        <v>34541</v>
      </c>
      <c r="F9" s="4">
        <v>120110</v>
      </c>
      <c r="G9" s="4">
        <v>107638</v>
      </c>
      <c r="H9" s="4">
        <v>47013</v>
      </c>
      <c r="L9" s="90"/>
      <c r="M9" s="90"/>
      <c r="N9" s="90"/>
    </row>
    <row r="10" spans="1:14">
      <c r="A10" s="64" t="s">
        <v>95</v>
      </c>
      <c r="B10" s="4">
        <v>25665</v>
      </c>
      <c r="C10" s="4">
        <v>15748</v>
      </c>
      <c r="D10" s="4">
        <v>9917</v>
      </c>
      <c r="E10" s="4">
        <v>8088</v>
      </c>
      <c r="F10" s="4">
        <v>17578</v>
      </c>
      <c r="G10" s="4">
        <v>20921</v>
      </c>
      <c r="H10" s="4">
        <v>4744</v>
      </c>
      <c r="L10" s="90"/>
      <c r="M10" s="90"/>
      <c r="N10" s="90"/>
    </row>
    <row r="11" spans="1:14">
      <c r="A11" s="64" t="s">
        <v>103</v>
      </c>
      <c r="B11" s="4">
        <v>2585</v>
      </c>
      <c r="C11" s="4">
        <v>1579</v>
      </c>
      <c r="D11" s="4">
        <v>1005</v>
      </c>
      <c r="E11" s="4">
        <v>0</v>
      </c>
      <c r="F11" s="4">
        <v>2585</v>
      </c>
      <c r="G11" s="4">
        <v>2359</v>
      </c>
      <c r="H11" s="4">
        <v>226</v>
      </c>
      <c r="L11" s="90"/>
      <c r="M11" s="90"/>
      <c r="N11" s="90"/>
    </row>
    <row r="12" spans="1:14">
      <c r="A12" s="1"/>
      <c r="B12" s="1"/>
      <c r="C12" s="1"/>
      <c r="D12" s="1"/>
      <c r="E12" s="1"/>
      <c r="F12" s="1"/>
      <c r="G12" s="1"/>
      <c r="H12" s="1"/>
    </row>
    <row r="13" spans="1:14" ht="15.75">
      <c r="A13" s="49" t="s">
        <v>218</v>
      </c>
      <c r="B13" s="66"/>
      <c r="C13" s="66"/>
      <c r="D13" s="66"/>
      <c r="E13" s="66"/>
      <c r="F13" s="66"/>
      <c r="G13" s="67"/>
      <c r="H13" s="67"/>
      <c r="N13" s="90"/>
    </row>
    <row r="14" spans="1:14" ht="15" customHeight="1">
      <c r="A14" s="195"/>
      <c r="B14" s="195" t="s">
        <v>9</v>
      </c>
      <c r="C14" s="195" t="s">
        <v>53</v>
      </c>
      <c r="D14" s="195"/>
      <c r="E14" s="195" t="s">
        <v>66</v>
      </c>
      <c r="F14" s="195"/>
      <c r="G14" s="199" t="s">
        <v>179</v>
      </c>
      <c r="H14" s="199" t="s">
        <v>171</v>
      </c>
    </row>
    <row r="15" spans="1:14">
      <c r="A15" s="195"/>
      <c r="B15" s="195"/>
      <c r="C15" s="198"/>
      <c r="D15" s="198"/>
      <c r="E15" s="198"/>
      <c r="F15" s="198"/>
      <c r="G15" s="199"/>
      <c r="H15" s="199"/>
    </row>
    <row r="16" spans="1:14">
      <c r="A16" s="195"/>
      <c r="B16" s="195"/>
      <c r="C16" s="128" t="s">
        <v>34</v>
      </c>
      <c r="D16" s="128" t="s">
        <v>35</v>
      </c>
      <c r="E16" s="128" t="s">
        <v>37</v>
      </c>
      <c r="F16" s="128" t="s">
        <v>36</v>
      </c>
      <c r="G16" s="199"/>
      <c r="H16" s="199"/>
    </row>
    <row r="17" spans="1:13">
      <c r="A17" s="10" t="s">
        <v>122</v>
      </c>
      <c r="B17" s="4">
        <v>541944</v>
      </c>
      <c r="C17" s="4">
        <v>309138</v>
      </c>
      <c r="D17" s="4">
        <v>232806</v>
      </c>
      <c r="E17" s="4">
        <v>136924</v>
      </c>
      <c r="F17" s="4">
        <v>405020</v>
      </c>
      <c r="G17" s="4">
        <v>309138</v>
      </c>
      <c r="H17" s="4">
        <v>232806</v>
      </c>
    </row>
    <row r="18" spans="1:13">
      <c r="A18" s="64"/>
      <c r="B18" s="95"/>
      <c r="C18" s="95"/>
      <c r="D18" s="95"/>
      <c r="E18" s="95"/>
      <c r="F18" s="95"/>
      <c r="G18" s="95"/>
      <c r="H18" s="95"/>
    </row>
    <row r="19" spans="1:13">
      <c r="A19" s="64" t="s">
        <v>61</v>
      </c>
      <c r="B19" s="4">
        <v>223569</v>
      </c>
      <c r="C19" s="4">
        <v>127363</v>
      </c>
      <c r="D19" s="4">
        <v>96206</v>
      </c>
      <c r="E19" s="4">
        <v>24136</v>
      </c>
      <c r="F19" s="4">
        <v>199434</v>
      </c>
      <c r="G19" s="4">
        <v>157441</v>
      </c>
      <c r="H19" s="4">
        <v>66129</v>
      </c>
      <c r="J19" s="90"/>
    </row>
    <row r="20" spans="1:13">
      <c r="A20" s="64" t="s">
        <v>56</v>
      </c>
      <c r="B20" s="4">
        <v>152030</v>
      </c>
      <c r="C20" s="4">
        <v>78144</v>
      </c>
      <c r="D20" s="4">
        <v>73886</v>
      </c>
      <c r="E20" s="4">
        <v>31178</v>
      </c>
      <c r="F20" s="4">
        <v>120851</v>
      </c>
      <c r="G20" s="4">
        <v>102273</v>
      </c>
      <c r="H20" s="4">
        <v>49756</v>
      </c>
    </row>
    <row r="21" spans="1:13">
      <c r="A21" s="64" t="s">
        <v>101</v>
      </c>
      <c r="B21" s="4">
        <v>46103</v>
      </c>
      <c r="C21" s="4">
        <v>21264</v>
      </c>
      <c r="D21" s="4">
        <v>24839</v>
      </c>
      <c r="E21" s="4">
        <v>14000</v>
      </c>
      <c r="F21" s="4">
        <v>32103</v>
      </c>
      <c r="G21" s="4">
        <v>21768</v>
      </c>
      <c r="H21" s="4">
        <v>24334</v>
      </c>
    </row>
    <row r="22" spans="1:13">
      <c r="A22" s="64" t="s">
        <v>57</v>
      </c>
      <c r="B22" s="4">
        <v>81230</v>
      </c>
      <c r="C22" s="4">
        <v>40813</v>
      </c>
      <c r="D22" s="4">
        <v>40416</v>
      </c>
      <c r="E22" s="4">
        <v>38315</v>
      </c>
      <c r="F22" s="4">
        <v>42915</v>
      </c>
      <c r="G22" s="4">
        <v>25436</v>
      </c>
      <c r="H22" s="4">
        <v>55794</v>
      </c>
    </row>
    <row r="23" spans="1:13">
      <c r="A23" s="64" t="s">
        <v>102</v>
      </c>
      <c r="B23" s="4">
        <v>39013</v>
      </c>
      <c r="C23" s="4">
        <v>18371</v>
      </c>
      <c r="D23" s="4">
        <v>20641</v>
      </c>
      <c r="E23" s="4">
        <v>29294</v>
      </c>
      <c r="F23" s="4">
        <v>9718</v>
      </c>
      <c r="G23" s="4">
        <v>2220</v>
      </c>
      <c r="H23" s="4">
        <v>36793</v>
      </c>
    </row>
    <row r="24" spans="1:13">
      <c r="A24" s="1"/>
      <c r="B24" s="1"/>
      <c r="C24" s="1"/>
      <c r="D24" s="1"/>
      <c r="E24" s="1"/>
      <c r="F24" s="1"/>
      <c r="G24" s="1"/>
      <c r="H24" s="1"/>
    </row>
    <row r="26" spans="1:13">
      <c r="E26" s="32"/>
    </row>
    <row r="27" spans="1:13">
      <c r="B27" s="90"/>
      <c r="C27" s="90"/>
      <c r="D27" s="90"/>
      <c r="E27" s="90"/>
      <c r="F27" s="90"/>
      <c r="G27" s="90"/>
      <c r="H27" s="90"/>
    </row>
    <row r="29" spans="1:13">
      <c r="B29" s="90"/>
      <c r="C29" s="90"/>
      <c r="D29" s="90"/>
      <c r="E29" s="90"/>
      <c r="F29" s="90"/>
      <c r="G29" s="90"/>
      <c r="H29" s="90"/>
      <c r="M29" s="90"/>
    </row>
    <row r="30" spans="1:13">
      <c r="B30" s="90"/>
      <c r="C30" s="90"/>
      <c r="D30" s="90"/>
      <c r="E30" s="90"/>
      <c r="F30" s="90"/>
      <c r="G30" s="90"/>
      <c r="H30" s="90"/>
      <c r="M30" s="90"/>
    </row>
    <row r="31" spans="1:13">
      <c r="B31" s="90"/>
      <c r="C31" s="90"/>
      <c r="D31" s="90"/>
      <c r="E31" s="90"/>
      <c r="F31" s="90"/>
      <c r="G31" s="90"/>
      <c r="H31" s="90"/>
      <c r="M31" s="90"/>
    </row>
    <row r="32" spans="1:13">
      <c r="B32" s="90"/>
      <c r="C32" s="90"/>
      <c r="D32" s="90"/>
      <c r="E32" s="90"/>
      <c r="F32" s="90"/>
      <c r="G32" s="90"/>
      <c r="H32" s="90"/>
      <c r="M32" s="90"/>
    </row>
    <row r="33" spans="2:13">
      <c r="B33" s="90"/>
      <c r="C33" s="90"/>
      <c r="D33" s="90"/>
      <c r="E33" s="90"/>
      <c r="F33" s="90"/>
      <c r="G33" s="90"/>
      <c r="H33" s="90"/>
      <c r="M33" s="90"/>
    </row>
    <row r="34" spans="2:13">
      <c r="E34" s="90"/>
      <c r="F34" s="90"/>
    </row>
    <row r="35" spans="2:13">
      <c r="M35" s="90"/>
    </row>
    <row r="37" spans="2:13">
      <c r="H37" s="90"/>
    </row>
  </sheetData>
  <mergeCells count="12">
    <mergeCell ref="A2:A4"/>
    <mergeCell ref="B2:B4"/>
    <mergeCell ref="C2:D3"/>
    <mergeCell ref="E2:F3"/>
    <mergeCell ref="A14:A16"/>
    <mergeCell ref="G2:G4"/>
    <mergeCell ref="H2:H4"/>
    <mergeCell ref="B14:B16"/>
    <mergeCell ref="C14:D15"/>
    <mergeCell ref="E14:F15"/>
    <mergeCell ref="G14:G16"/>
    <mergeCell ref="H14:H16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70C0"/>
  </sheetPr>
  <dimension ref="A1:K26"/>
  <sheetViews>
    <sheetView view="pageBreakPreview" zoomScaleNormal="100" zoomScaleSheetLayoutView="100" workbookViewId="0">
      <selection activeCell="D9" sqref="D9"/>
    </sheetView>
  </sheetViews>
  <sheetFormatPr defaultRowHeight="15"/>
  <cols>
    <col min="1" max="1" width="44.5703125" style="91" customWidth="1"/>
    <col min="2" max="6" width="9" style="91" bestFit="1" customWidth="1"/>
    <col min="7" max="7" width="18.28515625" style="91" customWidth="1"/>
    <col min="8" max="8" width="15.28515625" style="91" customWidth="1"/>
    <col min="9" max="9" width="16.140625" style="91" customWidth="1"/>
    <col min="10" max="16384" width="9.140625" style="91"/>
  </cols>
  <sheetData>
    <row r="1" spans="1:10">
      <c r="A1" s="40" t="s">
        <v>222</v>
      </c>
      <c r="B1" s="66"/>
      <c r="C1" s="66"/>
      <c r="D1" s="66"/>
      <c r="E1" s="66"/>
      <c r="F1" s="66"/>
      <c r="G1" s="66"/>
      <c r="H1" s="66"/>
    </row>
    <row r="2" spans="1:10" ht="15" customHeight="1">
      <c r="A2" s="195"/>
      <c r="B2" s="195" t="s">
        <v>9</v>
      </c>
      <c r="C2" s="195" t="s">
        <v>53</v>
      </c>
      <c r="D2" s="195"/>
      <c r="E2" s="195" t="s">
        <v>66</v>
      </c>
      <c r="F2" s="195"/>
      <c r="G2" s="199" t="s">
        <v>179</v>
      </c>
      <c r="H2" s="199" t="s">
        <v>171</v>
      </c>
      <c r="I2" s="199" t="s">
        <v>196</v>
      </c>
    </row>
    <row r="3" spans="1:10">
      <c r="A3" s="195"/>
      <c r="B3" s="195"/>
      <c r="C3" s="198"/>
      <c r="D3" s="198"/>
      <c r="E3" s="198"/>
      <c r="F3" s="198"/>
      <c r="G3" s="199"/>
      <c r="H3" s="199"/>
      <c r="I3" s="199"/>
    </row>
    <row r="4" spans="1:10">
      <c r="A4" s="195"/>
      <c r="B4" s="195"/>
      <c r="C4" s="128" t="s">
        <v>34</v>
      </c>
      <c r="D4" s="128" t="s">
        <v>35</v>
      </c>
      <c r="E4" s="128" t="s">
        <v>37</v>
      </c>
      <c r="F4" s="128" t="s">
        <v>36</v>
      </c>
      <c r="G4" s="199"/>
      <c r="H4" s="199"/>
      <c r="I4" s="208"/>
    </row>
    <row r="5" spans="1:10">
      <c r="A5" s="10" t="s">
        <v>146</v>
      </c>
      <c r="B5" s="96">
        <v>499325</v>
      </c>
      <c r="C5" s="96">
        <v>262273</v>
      </c>
      <c r="D5" s="96">
        <v>237052</v>
      </c>
      <c r="E5" s="96">
        <v>132573</v>
      </c>
      <c r="F5" s="96">
        <v>366753</v>
      </c>
      <c r="G5" s="96">
        <v>280292</v>
      </c>
      <c r="H5" s="96">
        <v>219034</v>
      </c>
      <c r="I5" s="128"/>
      <c r="J5" s="90"/>
    </row>
    <row r="6" spans="1:10">
      <c r="A6" s="67"/>
      <c r="B6" s="96"/>
      <c r="C6" s="96"/>
      <c r="D6" s="96"/>
      <c r="E6" s="96"/>
      <c r="F6" s="96"/>
      <c r="G6" s="96"/>
      <c r="H6" s="96"/>
    </row>
    <row r="7" spans="1:10" ht="31.5" customHeight="1">
      <c r="A7" s="65" t="s">
        <v>104</v>
      </c>
      <c r="B7" s="96">
        <v>58106</v>
      </c>
      <c r="C7" s="96">
        <v>23225</v>
      </c>
      <c r="D7" s="96">
        <v>34881</v>
      </c>
      <c r="E7" s="96">
        <v>21227</v>
      </c>
      <c r="F7" s="96">
        <v>36879</v>
      </c>
      <c r="G7" s="96">
        <v>32771</v>
      </c>
      <c r="H7" s="96">
        <v>25335</v>
      </c>
      <c r="I7" s="90">
        <v>59078</v>
      </c>
    </row>
    <row r="8" spans="1:10" ht="30.75" customHeight="1">
      <c r="A8" s="65" t="s">
        <v>105</v>
      </c>
      <c r="B8" s="96">
        <v>3524</v>
      </c>
      <c r="C8" s="96">
        <v>654</v>
      </c>
      <c r="D8" s="96">
        <v>2870</v>
      </c>
      <c r="E8" s="96">
        <v>807</v>
      </c>
      <c r="F8" s="96">
        <v>2717</v>
      </c>
      <c r="G8" s="96">
        <v>1292</v>
      </c>
      <c r="H8" s="96">
        <v>2232</v>
      </c>
      <c r="I8" s="90">
        <v>9199</v>
      </c>
    </row>
    <row r="9" spans="1:10" ht="31.5" customHeight="1">
      <c r="A9" s="65" t="s">
        <v>106</v>
      </c>
      <c r="B9" s="96">
        <v>138948</v>
      </c>
      <c r="C9" s="96">
        <v>71023</v>
      </c>
      <c r="D9" s="96">
        <v>67926</v>
      </c>
      <c r="E9" s="96">
        <v>37401</v>
      </c>
      <c r="F9" s="96">
        <v>101548</v>
      </c>
      <c r="G9" s="96">
        <v>70076</v>
      </c>
      <c r="H9" s="96">
        <v>68872</v>
      </c>
      <c r="I9" s="90">
        <v>157903</v>
      </c>
    </row>
    <row r="10" spans="1:10" ht="30">
      <c r="A10" s="65" t="s">
        <v>90</v>
      </c>
      <c r="B10" s="96">
        <v>26600</v>
      </c>
      <c r="C10" s="96">
        <v>17581</v>
      </c>
      <c r="D10" s="96">
        <v>9019</v>
      </c>
      <c r="E10" s="96">
        <v>9452</v>
      </c>
      <c r="F10" s="96">
        <v>17148</v>
      </c>
      <c r="G10" s="96">
        <v>9017</v>
      </c>
      <c r="H10" s="96">
        <v>17583</v>
      </c>
      <c r="I10" s="90">
        <v>38367</v>
      </c>
      <c r="J10" s="90"/>
    </row>
    <row r="11" spans="1:10" ht="32.25" customHeight="1">
      <c r="A11" s="65" t="s">
        <v>107</v>
      </c>
      <c r="B11" s="96">
        <v>240089</v>
      </c>
      <c r="C11" s="96">
        <v>134119</v>
      </c>
      <c r="D11" s="96">
        <v>105970</v>
      </c>
      <c r="E11" s="96">
        <v>41005</v>
      </c>
      <c r="F11" s="96">
        <v>199084</v>
      </c>
      <c r="G11" s="96">
        <v>160397</v>
      </c>
      <c r="H11" s="96">
        <v>79691</v>
      </c>
      <c r="I11" s="90">
        <v>312267</v>
      </c>
    </row>
    <row r="12" spans="1:10" ht="31.5" customHeight="1">
      <c r="A12" s="65" t="s">
        <v>91</v>
      </c>
      <c r="B12" s="96">
        <v>24650</v>
      </c>
      <c r="C12" s="96">
        <v>12635</v>
      </c>
      <c r="D12" s="96">
        <v>12015</v>
      </c>
      <c r="E12" s="96">
        <v>16286</v>
      </c>
      <c r="F12" s="96">
        <v>8364</v>
      </c>
      <c r="G12" s="96">
        <v>5256</v>
      </c>
      <c r="H12" s="96">
        <v>19394</v>
      </c>
      <c r="I12" s="90">
        <v>63340</v>
      </c>
    </row>
    <row r="13" spans="1:10" ht="30">
      <c r="A13" s="65" t="s">
        <v>108</v>
      </c>
      <c r="B13" s="96">
        <v>7408</v>
      </c>
      <c r="C13" s="96">
        <v>3036</v>
      </c>
      <c r="D13" s="96">
        <v>4372</v>
      </c>
      <c r="E13" s="96">
        <v>6396</v>
      </c>
      <c r="F13" s="96">
        <v>1012</v>
      </c>
      <c r="G13" s="96">
        <v>1481</v>
      </c>
      <c r="H13" s="96">
        <v>5927</v>
      </c>
      <c r="I13" s="90">
        <v>48822</v>
      </c>
    </row>
    <row r="14" spans="1:10" ht="15.75" customHeight="1">
      <c r="A14" s="68"/>
      <c r="B14" s="166"/>
      <c r="C14" s="68"/>
      <c r="D14" s="68"/>
      <c r="E14" s="68"/>
      <c r="F14" s="68"/>
      <c r="G14" s="68"/>
      <c r="H14" s="68"/>
      <c r="I14" s="68"/>
    </row>
    <row r="15" spans="1:10" ht="15.75" customHeight="1">
      <c r="A15" s="209"/>
      <c r="B15" s="210"/>
      <c r="C15" s="210"/>
      <c r="D15" s="210"/>
      <c r="E15" s="210"/>
      <c r="F15" s="210"/>
      <c r="G15" s="210"/>
      <c r="H15" s="210"/>
    </row>
    <row r="16" spans="1:10">
      <c r="A16" s="35" t="s">
        <v>220</v>
      </c>
      <c r="B16" s="66"/>
      <c r="C16" s="66"/>
      <c r="D16" s="66"/>
      <c r="E16" s="66"/>
      <c r="F16" s="66"/>
      <c r="G16" s="66"/>
      <c r="H16" s="66"/>
    </row>
    <row r="17" spans="1:11">
      <c r="A17" s="195"/>
      <c r="B17" s="195" t="s">
        <v>9</v>
      </c>
      <c r="C17" s="195" t="s">
        <v>53</v>
      </c>
      <c r="D17" s="195"/>
      <c r="E17" s="195" t="s">
        <v>66</v>
      </c>
      <c r="F17" s="195"/>
      <c r="G17" s="199" t="s">
        <v>179</v>
      </c>
      <c r="H17" s="199" t="s">
        <v>171</v>
      </c>
      <c r="K17" s="90"/>
    </row>
    <row r="18" spans="1:11">
      <c r="A18" s="195"/>
      <c r="B18" s="195"/>
      <c r="C18" s="198"/>
      <c r="D18" s="198"/>
      <c r="E18" s="198"/>
      <c r="F18" s="198"/>
      <c r="G18" s="199"/>
      <c r="H18" s="199"/>
      <c r="K18" s="90"/>
    </row>
    <row r="19" spans="1:11">
      <c r="A19" s="195"/>
      <c r="B19" s="195"/>
      <c r="C19" s="128" t="s">
        <v>34</v>
      </c>
      <c r="D19" s="128" t="s">
        <v>35</v>
      </c>
      <c r="E19" s="128" t="s">
        <v>37</v>
      </c>
      <c r="F19" s="128" t="s">
        <v>36</v>
      </c>
      <c r="G19" s="199"/>
      <c r="H19" s="199"/>
      <c r="K19" s="90"/>
    </row>
    <row r="20" spans="1:11">
      <c r="A20" s="99" t="s">
        <v>122</v>
      </c>
      <c r="B20" s="4">
        <v>499117</v>
      </c>
      <c r="C20" s="4">
        <v>262273</v>
      </c>
      <c r="D20" s="4">
        <v>236844</v>
      </c>
      <c r="E20" s="4">
        <v>132364</v>
      </c>
      <c r="F20" s="4">
        <v>366753</v>
      </c>
      <c r="G20" s="4">
        <v>280292</v>
      </c>
      <c r="H20" s="4">
        <v>218825</v>
      </c>
      <c r="K20" s="90"/>
    </row>
    <row r="21" spans="1:11">
      <c r="A21" s="66"/>
      <c r="B21" s="95"/>
      <c r="C21" s="95"/>
      <c r="D21" s="95"/>
      <c r="E21" s="95"/>
      <c r="F21" s="95"/>
      <c r="G21" s="95"/>
      <c r="H21" s="95"/>
      <c r="K21" s="90"/>
    </row>
    <row r="22" spans="1:11">
      <c r="A22" s="91" t="s">
        <v>147</v>
      </c>
      <c r="B22" s="4">
        <v>217757</v>
      </c>
      <c r="C22" s="4">
        <v>118237</v>
      </c>
      <c r="D22" s="4">
        <v>99520</v>
      </c>
      <c r="E22" s="4">
        <v>42257</v>
      </c>
      <c r="F22" s="4">
        <v>175499</v>
      </c>
      <c r="G22" s="4">
        <v>136530</v>
      </c>
      <c r="H22" s="4">
        <v>81227</v>
      </c>
      <c r="K22" s="90"/>
    </row>
    <row r="23" spans="1:11">
      <c r="A23" s="91" t="s">
        <v>148</v>
      </c>
      <c r="B23" s="4">
        <v>136203</v>
      </c>
      <c r="C23" s="4">
        <v>79762</v>
      </c>
      <c r="D23" s="4">
        <v>56441</v>
      </c>
      <c r="E23" s="4">
        <v>30387</v>
      </c>
      <c r="F23" s="4">
        <v>105817</v>
      </c>
      <c r="G23" s="4">
        <v>78484</v>
      </c>
      <c r="H23" s="4">
        <v>57719</v>
      </c>
      <c r="K23" s="90"/>
    </row>
    <row r="24" spans="1:11">
      <c r="A24" s="91" t="s">
        <v>149</v>
      </c>
      <c r="B24" s="4">
        <v>50195</v>
      </c>
      <c r="C24" s="4">
        <v>22143</v>
      </c>
      <c r="D24" s="4">
        <v>28052</v>
      </c>
      <c r="E24" s="4">
        <v>16349</v>
      </c>
      <c r="F24" s="4">
        <v>33846</v>
      </c>
      <c r="G24" s="4">
        <v>24496</v>
      </c>
      <c r="H24" s="4">
        <v>25699</v>
      </c>
      <c r="K24" s="90"/>
    </row>
    <row r="25" spans="1:11">
      <c r="A25" s="91" t="s">
        <v>150</v>
      </c>
      <c r="B25" s="4">
        <v>55415</v>
      </c>
      <c r="C25" s="4">
        <v>26743</v>
      </c>
      <c r="D25" s="4">
        <v>28672</v>
      </c>
      <c r="E25" s="4">
        <v>23058</v>
      </c>
      <c r="F25" s="4">
        <v>32357</v>
      </c>
      <c r="G25" s="4">
        <v>27657</v>
      </c>
      <c r="H25" s="4">
        <v>27758</v>
      </c>
    </row>
    <row r="26" spans="1:11">
      <c r="A26" s="91" t="s">
        <v>151</v>
      </c>
      <c r="B26" s="4">
        <v>39547</v>
      </c>
      <c r="C26" s="4">
        <v>15388</v>
      </c>
      <c r="D26" s="4">
        <v>24159</v>
      </c>
      <c r="E26" s="4">
        <v>20313</v>
      </c>
      <c r="F26" s="4">
        <v>19234</v>
      </c>
      <c r="G26" s="4">
        <v>13124</v>
      </c>
      <c r="H26" s="4">
        <v>26423</v>
      </c>
      <c r="K26" s="90"/>
    </row>
  </sheetData>
  <mergeCells count="14">
    <mergeCell ref="A17:A19"/>
    <mergeCell ref="I2:I4"/>
    <mergeCell ref="A15:H15"/>
    <mergeCell ref="B2:B4"/>
    <mergeCell ref="C2:D3"/>
    <mergeCell ref="E2:F3"/>
    <mergeCell ref="G2:G4"/>
    <mergeCell ref="H2:H4"/>
    <mergeCell ref="A2:A4"/>
    <mergeCell ref="B17:B19"/>
    <mergeCell ref="C17:D18"/>
    <mergeCell ref="E17:F18"/>
    <mergeCell ref="G17:G19"/>
    <mergeCell ref="H17:H19"/>
  </mergeCells>
  <pageMargins left="0.7" right="0.7" top="0.75" bottom="0.75" header="0.3" footer="0.3"/>
  <pageSetup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70C0"/>
  </sheetPr>
  <dimension ref="A1:H27"/>
  <sheetViews>
    <sheetView tabSelected="1" view="pageBreakPreview" zoomScaleNormal="100" zoomScaleSheetLayoutView="100" workbookViewId="0">
      <selection activeCell="E5" sqref="E5"/>
    </sheetView>
  </sheetViews>
  <sheetFormatPr defaultRowHeight="15"/>
  <cols>
    <col min="1" max="1" width="25.5703125" style="91" customWidth="1"/>
    <col min="2" max="2" width="12.5703125" style="91" customWidth="1"/>
    <col min="3" max="6" width="13.7109375" style="91" bestFit="1" customWidth="1"/>
    <col min="7" max="16384" width="9.140625" style="91"/>
  </cols>
  <sheetData>
    <row r="1" spans="1:8" ht="15.75">
      <c r="A1" s="60" t="s">
        <v>221</v>
      </c>
    </row>
    <row r="2" spans="1:8">
      <c r="A2" s="197" t="s">
        <v>121</v>
      </c>
      <c r="B2" s="33"/>
      <c r="C2" s="211" t="s">
        <v>199</v>
      </c>
      <c r="D2" s="211"/>
      <c r="E2" s="211" t="s">
        <v>175</v>
      </c>
      <c r="F2" s="211"/>
    </row>
    <row r="3" spans="1:8">
      <c r="A3" s="197"/>
      <c r="B3" s="33" t="s">
        <v>9</v>
      </c>
      <c r="C3" s="171" t="s">
        <v>34</v>
      </c>
      <c r="D3" s="171" t="s">
        <v>35</v>
      </c>
      <c r="E3" s="171" t="s">
        <v>37</v>
      </c>
      <c r="F3" s="171" t="s">
        <v>36</v>
      </c>
    </row>
    <row r="4" spans="1:8" s="9" customFormat="1">
      <c r="A4" s="9" t="s">
        <v>9</v>
      </c>
      <c r="B4" s="172">
        <v>920342</v>
      </c>
      <c r="C4" s="172">
        <v>447698</v>
      </c>
      <c r="D4" s="172">
        <v>472644</v>
      </c>
      <c r="E4" s="172">
        <v>111136</v>
      </c>
      <c r="F4" s="172">
        <v>809206</v>
      </c>
    </row>
    <row r="5" spans="1:8">
      <c r="A5" s="91" t="s">
        <v>92</v>
      </c>
      <c r="B5" s="69">
        <v>192189</v>
      </c>
      <c r="C5" s="69">
        <v>93384</v>
      </c>
      <c r="D5" s="69">
        <v>98805</v>
      </c>
      <c r="E5" s="69">
        <v>21459</v>
      </c>
      <c r="F5" s="69">
        <v>170730</v>
      </c>
      <c r="H5" s="90"/>
    </row>
    <row r="6" spans="1:8">
      <c r="A6" s="91" t="s">
        <v>93</v>
      </c>
      <c r="B6" s="69">
        <v>338586</v>
      </c>
      <c r="C6" s="69">
        <v>154159</v>
      </c>
      <c r="D6" s="69">
        <v>184426</v>
      </c>
      <c r="E6" s="69">
        <v>34147</v>
      </c>
      <c r="F6" s="69">
        <v>304439</v>
      </c>
      <c r="G6" s="90"/>
    </row>
    <row r="7" spans="1:8">
      <c r="A7" s="91" t="s">
        <v>94</v>
      </c>
      <c r="B7" s="69">
        <v>312770</v>
      </c>
      <c r="C7" s="69">
        <v>158871</v>
      </c>
      <c r="D7" s="69">
        <v>153899</v>
      </c>
      <c r="E7" s="69">
        <v>50296</v>
      </c>
      <c r="F7" s="69">
        <v>262474</v>
      </c>
      <c r="G7" s="90"/>
    </row>
    <row r="8" spans="1:8">
      <c r="A8" s="91" t="s">
        <v>95</v>
      </c>
      <c r="B8" s="69">
        <v>57773</v>
      </c>
      <c r="C8" s="69">
        <v>24789</v>
      </c>
      <c r="D8" s="69">
        <v>32983</v>
      </c>
      <c r="E8" s="69">
        <v>4305</v>
      </c>
      <c r="F8" s="69">
        <v>53467</v>
      </c>
      <c r="G8" s="90"/>
    </row>
    <row r="9" spans="1:8">
      <c r="A9" s="91" t="s">
        <v>103</v>
      </c>
      <c r="B9" s="69">
        <v>19024</v>
      </c>
      <c r="C9" s="69">
        <v>16494</v>
      </c>
      <c r="D9" s="69">
        <v>2530</v>
      </c>
      <c r="E9" s="69">
        <v>927</v>
      </c>
      <c r="F9" s="69">
        <v>18096</v>
      </c>
      <c r="G9" s="90"/>
    </row>
    <row r="10" spans="1:8" ht="7.5" customHeight="1">
      <c r="A10" s="33"/>
      <c r="B10" s="33"/>
      <c r="C10" s="33"/>
      <c r="D10" s="33"/>
      <c r="E10" s="33"/>
      <c r="F10" s="33"/>
    </row>
    <row r="17" spans="2:4">
      <c r="B17" s="90"/>
      <c r="C17" s="90"/>
      <c r="D17" s="90"/>
    </row>
    <row r="18" spans="2:4">
      <c r="C18" s="90"/>
      <c r="D18" s="90"/>
    </row>
    <row r="19" spans="2:4">
      <c r="B19" s="90"/>
      <c r="C19" s="90"/>
      <c r="D19" s="90"/>
    </row>
    <row r="21" spans="2:4">
      <c r="B21" s="90"/>
      <c r="C21" s="90"/>
      <c r="D21" s="90"/>
    </row>
    <row r="22" spans="2:4">
      <c r="B22" s="90"/>
      <c r="C22" s="90"/>
      <c r="D22" s="90"/>
    </row>
    <row r="23" spans="2:4">
      <c r="B23" s="90"/>
      <c r="C23" s="90"/>
      <c r="D23" s="90"/>
    </row>
    <row r="24" spans="2:4">
      <c r="B24" s="90"/>
      <c r="C24" s="90"/>
      <c r="D24" s="90"/>
    </row>
    <row r="25" spans="2:4">
      <c r="D25" s="90"/>
    </row>
    <row r="27" spans="2:4">
      <c r="B27" s="90"/>
      <c r="C27" s="90"/>
      <c r="D27" s="90"/>
    </row>
  </sheetData>
  <mergeCells count="3">
    <mergeCell ref="C2:D2"/>
    <mergeCell ref="E2:F2"/>
    <mergeCell ref="A2:A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M30"/>
  <sheetViews>
    <sheetView view="pageBreakPreview" zoomScaleNormal="100" zoomScaleSheetLayoutView="100" workbookViewId="0">
      <selection activeCell="C13" sqref="C13"/>
    </sheetView>
  </sheetViews>
  <sheetFormatPr defaultRowHeight="15"/>
  <cols>
    <col min="1" max="1" width="45.85546875" style="66" customWidth="1"/>
    <col min="2" max="2" width="15.140625" style="66" customWidth="1"/>
    <col min="3" max="6" width="12.28515625" style="66" customWidth="1"/>
    <col min="7" max="8" width="13.7109375" style="66" customWidth="1"/>
    <col min="9" max="9" width="12.28515625" style="66" customWidth="1"/>
    <col min="10" max="10" width="10.5703125" style="66" bestFit="1" customWidth="1"/>
    <col min="11" max="11" width="14.140625" style="66" customWidth="1"/>
    <col min="12" max="12" width="10.5703125" style="66" bestFit="1" customWidth="1"/>
    <col min="13" max="16384" width="9.140625" style="66"/>
  </cols>
  <sheetData>
    <row r="1" spans="1:13" s="91" customFormat="1" ht="20.25" customHeight="1">
      <c r="A1" s="25" t="s">
        <v>201</v>
      </c>
    </row>
    <row r="2" spans="1:13" s="91" customFormat="1">
      <c r="A2" s="107"/>
      <c r="B2" s="70"/>
      <c r="C2" s="70"/>
      <c r="D2" s="70"/>
      <c r="E2" s="70"/>
      <c r="F2" s="70"/>
      <c r="G2" s="176" t="s">
        <v>163</v>
      </c>
      <c r="H2" s="177" t="s">
        <v>171</v>
      </c>
    </row>
    <row r="3" spans="1:13" s="91" customFormat="1">
      <c r="A3" s="107"/>
      <c r="B3" s="70"/>
      <c r="C3" s="70"/>
      <c r="D3" s="70"/>
      <c r="E3" s="70"/>
      <c r="F3" s="70"/>
      <c r="G3" s="176"/>
      <c r="H3" s="177"/>
    </row>
    <row r="4" spans="1:13" s="91" customFormat="1">
      <c r="A4" s="108"/>
      <c r="B4" s="100" t="s">
        <v>96</v>
      </c>
      <c r="C4" s="100" t="s">
        <v>97</v>
      </c>
      <c r="D4" s="100" t="s">
        <v>98</v>
      </c>
      <c r="E4" s="100" t="s">
        <v>99</v>
      </c>
      <c r="F4" s="100" t="s">
        <v>100</v>
      </c>
      <c r="G4" s="176"/>
      <c r="H4" s="177"/>
      <c r="I4" s="66"/>
    </row>
    <row r="5" spans="1:13" s="91" customFormat="1">
      <c r="A5" s="86" t="s">
        <v>123</v>
      </c>
      <c r="B5" s="96">
        <v>7100976</v>
      </c>
      <c r="C5" s="96">
        <v>3335618</v>
      </c>
      <c r="D5" s="96">
        <v>3765357</v>
      </c>
      <c r="E5" s="96">
        <v>1328848</v>
      </c>
      <c r="F5" s="96">
        <v>5772127</v>
      </c>
      <c r="G5" s="96">
        <v>3437678</v>
      </c>
      <c r="H5" s="96">
        <v>3663298</v>
      </c>
      <c r="I5" s="85"/>
      <c r="J5" s="96"/>
      <c r="K5" s="96"/>
      <c r="L5" s="83"/>
    </row>
    <row r="6" spans="1:13" s="91" customFormat="1">
      <c r="A6" s="86"/>
      <c r="B6" s="96"/>
      <c r="C6" s="96"/>
      <c r="D6" s="96"/>
      <c r="E6" s="96"/>
      <c r="F6" s="96"/>
      <c r="G6" s="96"/>
      <c r="H6" s="96"/>
      <c r="I6" s="66"/>
    </row>
    <row r="7" spans="1:13" s="91" customFormat="1">
      <c r="A7" s="86" t="s">
        <v>11</v>
      </c>
      <c r="B7" s="96">
        <v>3727995</v>
      </c>
      <c r="C7" s="96">
        <v>2064618</v>
      </c>
      <c r="D7" s="96">
        <v>1663377</v>
      </c>
      <c r="E7" s="96">
        <v>871631</v>
      </c>
      <c r="F7" s="96">
        <v>2856363</v>
      </c>
      <c r="G7" s="96">
        <v>1645670</v>
      </c>
      <c r="H7" s="96">
        <v>2082325</v>
      </c>
      <c r="I7" s="66"/>
    </row>
    <row r="8" spans="1:13" s="91" customFormat="1">
      <c r="A8" s="86" t="s">
        <v>124</v>
      </c>
      <c r="B8" s="4">
        <v>3186051</v>
      </c>
      <c r="C8" s="4">
        <v>1778663</v>
      </c>
      <c r="D8" s="4">
        <v>1407388</v>
      </c>
      <c r="E8" s="4">
        <v>734707</v>
      </c>
      <c r="F8" s="4">
        <v>2451343</v>
      </c>
      <c r="G8" s="4">
        <v>1336532</v>
      </c>
      <c r="H8" s="4">
        <v>1849519</v>
      </c>
      <c r="I8" s="43"/>
    </row>
    <row r="9" spans="1:13" s="91" customFormat="1">
      <c r="A9" s="86" t="s">
        <v>125</v>
      </c>
      <c r="B9" s="4">
        <v>541944</v>
      </c>
      <c r="C9" s="4">
        <v>285955</v>
      </c>
      <c r="D9" s="4">
        <v>255989</v>
      </c>
      <c r="E9" s="4">
        <v>136924</v>
      </c>
      <c r="F9" s="4">
        <v>405020</v>
      </c>
      <c r="G9" s="4">
        <v>309138</v>
      </c>
      <c r="H9" s="4">
        <v>232806</v>
      </c>
      <c r="I9" s="85"/>
      <c r="J9" s="14"/>
    </row>
    <row r="10" spans="1:13" s="91" customFormat="1">
      <c r="A10" s="86" t="s">
        <v>14</v>
      </c>
      <c r="B10" s="4">
        <v>3372981</v>
      </c>
      <c r="C10" s="4">
        <v>1271000</v>
      </c>
      <c r="D10" s="4">
        <v>2101980</v>
      </c>
      <c r="E10" s="4">
        <v>457217</v>
      </c>
      <c r="F10" s="4">
        <v>2915764</v>
      </c>
      <c r="G10" s="4">
        <v>1792008</v>
      </c>
      <c r="H10" s="4">
        <v>1580973</v>
      </c>
      <c r="I10" s="85"/>
      <c r="J10" s="83"/>
    </row>
    <row r="11" spans="1:13" s="91" customFormat="1">
      <c r="A11" s="131"/>
      <c r="B11" s="131"/>
      <c r="C11" s="131"/>
      <c r="D11" s="131"/>
      <c r="E11" s="131"/>
      <c r="F11" s="131"/>
      <c r="G11" s="131"/>
      <c r="H11" s="131"/>
      <c r="I11" s="72"/>
      <c r="J11" s="83"/>
    </row>
    <row r="12" spans="1:13" s="91" customFormat="1">
      <c r="A12" s="86" t="s">
        <v>126</v>
      </c>
      <c r="B12" s="4">
        <v>2975331</v>
      </c>
      <c r="C12" s="4">
        <v>1267015</v>
      </c>
      <c r="D12" s="4">
        <v>1708316</v>
      </c>
      <c r="E12" s="4">
        <v>421528</v>
      </c>
      <c r="F12" s="4">
        <v>2553803</v>
      </c>
      <c r="G12" s="4">
        <v>1983853</v>
      </c>
      <c r="H12" s="4">
        <v>991479</v>
      </c>
      <c r="I12" s="66"/>
      <c r="J12" s="83"/>
    </row>
    <row r="13" spans="1:13" s="91" customFormat="1">
      <c r="A13" s="86" t="s">
        <v>125</v>
      </c>
      <c r="B13" s="4">
        <v>541944</v>
      </c>
      <c r="C13" s="4">
        <v>285955</v>
      </c>
      <c r="D13" s="4">
        <v>255989</v>
      </c>
      <c r="E13" s="4">
        <v>136924</v>
      </c>
      <c r="F13" s="4">
        <v>405020</v>
      </c>
      <c r="G13" s="4">
        <v>309138</v>
      </c>
      <c r="H13" s="4">
        <v>232806</v>
      </c>
      <c r="I13" s="101"/>
    </row>
    <row r="14" spans="1:13" s="91" customFormat="1">
      <c r="A14" s="86" t="s">
        <v>127</v>
      </c>
      <c r="B14" s="4">
        <v>920342</v>
      </c>
      <c r="C14" s="4">
        <v>447698</v>
      </c>
      <c r="D14" s="4">
        <v>472644</v>
      </c>
      <c r="E14" s="4">
        <v>111136</v>
      </c>
      <c r="F14" s="4">
        <v>809206</v>
      </c>
      <c r="G14" s="4">
        <v>551678</v>
      </c>
      <c r="H14" s="4">
        <v>368664</v>
      </c>
    </row>
    <row r="15" spans="1:13" s="91" customFormat="1">
      <c r="A15" s="86" t="s">
        <v>128</v>
      </c>
      <c r="B15" s="4">
        <v>1513045</v>
      </c>
      <c r="C15" s="4">
        <v>533362</v>
      </c>
      <c r="D15" s="4">
        <v>979683</v>
      </c>
      <c r="E15" s="4">
        <v>173468</v>
      </c>
      <c r="F15" s="4">
        <v>1339577</v>
      </c>
      <c r="G15" s="4">
        <v>1123037</v>
      </c>
      <c r="H15" s="4">
        <v>390009</v>
      </c>
    </row>
    <row r="16" spans="1:13" s="91" customFormat="1" ht="15" customHeight="1">
      <c r="A16" s="131"/>
      <c r="B16" s="131"/>
      <c r="C16" s="131"/>
      <c r="D16" s="131"/>
      <c r="E16" s="131"/>
      <c r="F16" s="131"/>
      <c r="G16" s="131"/>
      <c r="H16" s="131"/>
      <c r="M16" s="83"/>
    </row>
    <row r="17" spans="1:9" s="91" customFormat="1">
      <c r="A17" s="86" t="s">
        <v>153</v>
      </c>
      <c r="B17" s="130">
        <v>52.499754963261388</v>
      </c>
      <c r="C17" s="130">
        <v>61.89611640181819</v>
      </c>
      <c r="D17" s="130">
        <v>44.175811217900453</v>
      </c>
      <c r="E17" s="130">
        <v>65.592979783993357</v>
      </c>
      <c r="F17" s="130">
        <v>49.485449644472482</v>
      </c>
      <c r="G17" s="130">
        <v>47.871557487350472</v>
      </c>
      <c r="H17" s="130">
        <v>56.842904945216034</v>
      </c>
    </row>
    <row r="18" spans="1:9" s="91" customFormat="1">
      <c r="A18" s="86" t="s">
        <v>154</v>
      </c>
      <c r="B18" s="130">
        <v>44.867790005204917</v>
      </c>
      <c r="C18" s="130">
        <v>53.323342181268963</v>
      </c>
      <c r="D18" s="130">
        <v>37.377279232752699</v>
      </c>
      <c r="E18" s="130">
        <v>55.289017254042591</v>
      </c>
      <c r="F18" s="130">
        <v>42.468625517075424</v>
      </c>
      <c r="G18" s="130">
        <v>38.878917688044076</v>
      </c>
      <c r="H18" s="130">
        <v>50.48781180237043</v>
      </c>
    </row>
    <row r="19" spans="1:9" s="91" customFormat="1">
      <c r="A19" s="86" t="s">
        <v>155</v>
      </c>
      <c r="B19" s="130">
        <v>28.886606021058668</v>
      </c>
      <c r="C19" s="130">
        <v>25.170479174526033</v>
      </c>
      <c r="D19" s="130">
        <v>33.583063092764753</v>
      </c>
      <c r="E19" s="130">
        <v>15.126574267020732</v>
      </c>
      <c r="F19" s="130">
        <v>33.010721061883217</v>
      </c>
      <c r="G19" s="130">
        <v>41.276826892285406</v>
      </c>
      <c r="H19" s="130">
        <v>19.932966355036093</v>
      </c>
    </row>
    <row r="20" spans="1:9" s="91" customFormat="1">
      <c r="A20" s="86" t="s">
        <v>156</v>
      </c>
      <c r="B20" s="130">
        <v>14.53714396076175</v>
      </c>
      <c r="C20" s="130">
        <v>13.850261888639933</v>
      </c>
      <c r="D20" s="130">
        <v>15.389716221878743</v>
      </c>
      <c r="E20" s="130">
        <v>15.708941054184628</v>
      </c>
      <c r="F20" s="130">
        <v>14.179570313717131</v>
      </c>
      <c r="G20" s="130">
        <v>18.784932580651041</v>
      </c>
      <c r="H20" s="130">
        <v>11.180099167997311</v>
      </c>
    </row>
    <row r="21" spans="1:9" s="91" customFormat="1" ht="30">
      <c r="A21" s="73" t="s">
        <v>157</v>
      </c>
      <c r="B21" s="130">
        <v>39.224462479161048</v>
      </c>
      <c r="C21" s="130">
        <v>35.534563778868538</v>
      </c>
      <c r="D21" s="130">
        <v>43.804441206052509</v>
      </c>
      <c r="E21" s="130">
        <v>28.459290686081612</v>
      </c>
      <c r="F21" s="130">
        <v>42.509512971565591</v>
      </c>
      <c r="G21" s="130">
        <v>52.307935369788595</v>
      </c>
      <c r="H21" s="130">
        <v>28.884540117416829</v>
      </c>
    </row>
    <row r="22" spans="1:9" s="91" customFormat="1" ht="28.5" customHeight="1">
      <c r="A22" s="73" t="s">
        <v>158</v>
      </c>
      <c r="B22" s="130">
        <v>39.209565277120575</v>
      </c>
      <c r="C22" s="130">
        <v>31.536693892947596</v>
      </c>
      <c r="D22" s="130">
        <v>46.751568258003978</v>
      </c>
      <c r="E22" s="130">
        <v>29.699770069629768</v>
      </c>
      <c r="F22" s="130">
        <v>41.578216085072711</v>
      </c>
      <c r="G22" s="130">
        <v>51.727214183371515</v>
      </c>
      <c r="H22" s="130">
        <v>25.191377863994102</v>
      </c>
    </row>
    <row r="23" spans="1:9" s="91" customFormat="1" ht="30">
      <c r="A23" s="73" t="s">
        <v>159</v>
      </c>
      <c r="B23" s="130">
        <v>56.769858654007599</v>
      </c>
      <c r="C23" s="130">
        <v>48.769236098815234</v>
      </c>
      <c r="D23" s="130">
        <v>64.634022685826281</v>
      </c>
      <c r="E23" s="130">
        <v>40.333786559933557</v>
      </c>
      <c r="F23" s="130">
        <v>60.863668212605518</v>
      </c>
      <c r="G23" s="130">
        <v>71.652688420984958</v>
      </c>
      <c r="H23" s="130">
        <v>40.102955345030246</v>
      </c>
      <c r="I23" s="84"/>
    </row>
    <row r="24" spans="1:9" s="91" customFormat="1" ht="15" customHeight="1">
      <c r="A24" s="131"/>
      <c r="B24" s="132"/>
      <c r="C24" s="132"/>
      <c r="D24" s="132"/>
      <c r="E24" s="132"/>
      <c r="F24" s="132"/>
      <c r="G24" s="132"/>
      <c r="H24" s="132"/>
    </row>
    <row r="25" spans="1:9" s="91" customFormat="1" ht="15" customHeight="1">
      <c r="A25" s="86" t="s">
        <v>160</v>
      </c>
      <c r="B25" s="97">
        <v>19.3</v>
      </c>
      <c r="C25" s="97">
        <v>16.600000000000001</v>
      </c>
      <c r="D25" s="97">
        <v>22.4</v>
      </c>
      <c r="E25" s="97">
        <v>19.7</v>
      </c>
      <c r="F25" s="97">
        <v>19.3</v>
      </c>
      <c r="G25" s="97">
        <v>24.9</v>
      </c>
      <c r="H25" s="97">
        <v>15.9</v>
      </c>
    </row>
    <row r="26" spans="1:9" s="91" customFormat="1">
      <c r="A26" s="94" t="s">
        <v>152</v>
      </c>
      <c r="B26" s="173">
        <v>20800</v>
      </c>
      <c r="C26" s="173">
        <v>26000</v>
      </c>
      <c r="D26" s="173">
        <v>18200</v>
      </c>
      <c r="E26" s="173">
        <v>50000</v>
      </c>
      <c r="F26" s="173">
        <v>20800</v>
      </c>
      <c r="G26" s="173">
        <v>18200</v>
      </c>
      <c r="H26" s="173">
        <v>26000</v>
      </c>
    </row>
    <row r="27" spans="1:9" s="91" customFormat="1">
      <c r="A27" s="48"/>
      <c r="B27" s="109"/>
      <c r="C27" s="109"/>
      <c r="D27" s="109"/>
      <c r="E27" s="109"/>
      <c r="F27" s="109"/>
      <c r="G27" s="109"/>
      <c r="H27" s="109"/>
    </row>
    <row r="28" spans="1:9" ht="14.25" customHeight="1"/>
    <row r="30" spans="1:9">
      <c r="B30" s="92"/>
    </row>
  </sheetData>
  <mergeCells count="2">
    <mergeCell ref="G2:G4"/>
    <mergeCell ref="H2:H4"/>
  </mergeCells>
  <pageMargins left="0.7" right="0.7" top="0.75" bottom="0.75" header="0.3" footer="0.3"/>
  <pageSetup paperSize="9" scale="79" orientation="landscape" r:id="rId1"/>
  <headerFooter>
    <oddFooter>&amp;C&amp;F&amp;RPage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H46"/>
  <sheetViews>
    <sheetView view="pageBreakPreview" topLeftCell="A11" zoomScaleNormal="100" zoomScaleSheetLayoutView="100" workbookViewId="0">
      <selection activeCell="F36" sqref="F36"/>
    </sheetView>
  </sheetViews>
  <sheetFormatPr defaultColWidth="11.42578125" defaultRowHeight="15"/>
  <cols>
    <col min="1" max="1" width="12" style="66" customWidth="1"/>
    <col min="2" max="2" width="14.28515625" style="66" bestFit="1" customWidth="1"/>
    <col min="3" max="6" width="13.28515625" style="66" bestFit="1" customWidth="1"/>
    <col min="7" max="7" width="13.5703125" style="66" customWidth="1"/>
    <col min="8" max="8" width="12.85546875" style="66" customWidth="1"/>
    <col min="9" max="9" width="13.85546875" style="66" customWidth="1"/>
    <col min="10" max="16384" width="11.42578125" style="66"/>
  </cols>
  <sheetData>
    <row r="1" spans="1:8">
      <c r="A1" s="25" t="s">
        <v>202</v>
      </c>
      <c r="G1" s="67"/>
      <c r="H1" s="67"/>
    </row>
    <row r="2" spans="1:8">
      <c r="A2" s="16"/>
      <c r="B2" s="180" t="s">
        <v>9</v>
      </c>
      <c r="C2" s="179" t="s">
        <v>53</v>
      </c>
      <c r="D2" s="179"/>
      <c r="E2" s="179" t="s">
        <v>197</v>
      </c>
      <c r="F2" s="179"/>
      <c r="G2" s="13"/>
      <c r="H2" s="13"/>
    </row>
    <row r="3" spans="1:8">
      <c r="A3" s="16"/>
      <c r="B3" s="180"/>
      <c r="C3" s="168" t="s">
        <v>34</v>
      </c>
      <c r="D3" s="168" t="s">
        <v>35</v>
      </c>
      <c r="E3" s="168" t="s">
        <v>37</v>
      </c>
      <c r="F3" s="168" t="s">
        <v>36</v>
      </c>
      <c r="G3" s="13"/>
      <c r="H3" s="13"/>
    </row>
    <row r="4" spans="1:8" s="9" customFormat="1">
      <c r="A4" s="78" t="s">
        <v>129</v>
      </c>
      <c r="B4" s="74">
        <v>12067439</v>
      </c>
      <c r="C4" s="74">
        <v>5821365</v>
      </c>
      <c r="D4" s="74">
        <v>6246074</v>
      </c>
      <c r="E4" s="74">
        <v>1998031</v>
      </c>
      <c r="F4" s="74">
        <v>10069408</v>
      </c>
      <c r="G4" s="116"/>
      <c r="H4" s="102"/>
    </row>
    <row r="5" spans="1:8" ht="7.5" customHeight="1">
      <c r="A5" s="16"/>
      <c r="B5" s="16"/>
      <c r="C5" s="16"/>
      <c r="D5" s="16"/>
      <c r="E5" s="16"/>
      <c r="F5" s="16"/>
      <c r="G5" s="117"/>
      <c r="H5" s="67"/>
    </row>
    <row r="6" spans="1:8">
      <c r="A6" s="87" t="s">
        <v>130</v>
      </c>
      <c r="B6" s="4">
        <v>1609402</v>
      </c>
      <c r="C6" s="4">
        <v>817346</v>
      </c>
      <c r="D6" s="4">
        <v>792055</v>
      </c>
      <c r="E6" s="4">
        <v>247765</v>
      </c>
      <c r="F6" s="4">
        <v>1361637</v>
      </c>
      <c r="G6" s="103"/>
      <c r="H6" s="103"/>
    </row>
    <row r="7" spans="1:8">
      <c r="A7" s="87" t="s">
        <v>131</v>
      </c>
      <c r="B7" s="4">
        <v>1512734</v>
      </c>
      <c r="C7" s="4">
        <v>727013</v>
      </c>
      <c r="D7" s="4">
        <v>785722</v>
      </c>
      <c r="E7" s="4">
        <v>199937</v>
      </c>
      <c r="F7" s="4">
        <v>1312798</v>
      </c>
      <c r="G7" s="103"/>
      <c r="H7" s="103"/>
    </row>
    <row r="8" spans="1:8">
      <c r="A8" s="87" t="s">
        <v>132</v>
      </c>
      <c r="B8" s="4">
        <v>1539222</v>
      </c>
      <c r="C8" s="4">
        <v>779313</v>
      </c>
      <c r="D8" s="4">
        <v>759909</v>
      </c>
      <c r="E8" s="4">
        <v>173281</v>
      </c>
      <c r="F8" s="4">
        <v>1365941</v>
      </c>
      <c r="G8" s="103"/>
      <c r="H8" s="103"/>
    </row>
    <row r="9" spans="1:8">
      <c r="A9" s="87" t="s">
        <v>133</v>
      </c>
      <c r="B9" s="4">
        <v>1430632</v>
      </c>
      <c r="C9" s="4">
        <v>734194</v>
      </c>
      <c r="D9" s="4">
        <v>696438</v>
      </c>
      <c r="E9" s="4">
        <v>237024</v>
      </c>
      <c r="F9" s="4">
        <v>1193608</v>
      </c>
      <c r="G9" s="103"/>
      <c r="H9" s="103"/>
    </row>
    <row r="10" spans="1:8">
      <c r="A10" s="87" t="s">
        <v>83</v>
      </c>
      <c r="B10" s="4">
        <v>1039900</v>
      </c>
      <c r="C10" s="4">
        <v>492555</v>
      </c>
      <c r="D10" s="4">
        <v>547346</v>
      </c>
      <c r="E10" s="4">
        <v>252214</v>
      </c>
      <c r="F10" s="4">
        <v>787686</v>
      </c>
      <c r="G10" s="103"/>
      <c r="H10" s="103"/>
    </row>
    <row r="11" spans="1:8">
      <c r="A11" s="87" t="s">
        <v>134</v>
      </c>
      <c r="B11" s="4">
        <v>866840</v>
      </c>
      <c r="C11" s="4">
        <v>401839</v>
      </c>
      <c r="D11" s="4">
        <v>465001</v>
      </c>
      <c r="E11" s="4">
        <v>221106</v>
      </c>
      <c r="F11" s="4">
        <v>645734</v>
      </c>
      <c r="G11" s="103"/>
      <c r="H11" s="103"/>
    </row>
    <row r="12" spans="1:8">
      <c r="A12" s="87" t="s">
        <v>135</v>
      </c>
      <c r="B12" s="4">
        <v>829046</v>
      </c>
      <c r="C12" s="4">
        <v>409447</v>
      </c>
      <c r="D12" s="4">
        <v>419599</v>
      </c>
      <c r="E12" s="4">
        <v>172526</v>
      </c>
      <c r="F12" s="4">
        <v>656521</v>
      </c>
      <c r="G12" s="103"/>
      <c r="H12" s="103"/>
    </row>
    <row r="13" spans="1:8">
      <c r="A13" s="87" t="s">
        <v>136</v>
      </c>
      <c r="B13" s="4">
        <v>766137</v>
      </c>
      <c r="C13" s="4">
        <v>364355</v>
      </c>
      <c r="D13" s="4">
        <v>401783</v>
      </c>
      <c r="E13" s="4">
        <v>148603</v>
      </c>
      <c r="F13" s="4">
        <v>617534</v>
      </c>
      <c r="G13" s="103"/>
      <c r="H13" s="103"/>
    </row>
    <row r="14" spans="1:8">
      <c r="A14" s="87" t="s">
        <v>137</v>
      </c>
      <c r="B14" s="4">
        <v>519313</v>
      </c>
      <c r="C14" s="4">
        <v>242418</v>
      </c>
      <c r="D14" s="4">
        <v>276895</v>
      </c>
      <c r="E14" s="4">
        <v>94330</v>
      </c>
      <c r="F14" s="4">
        <v>424983</v>
      </c>
      <c r="G14" s="103"/>
      <c r="H14" s="103"/>
    </row>
    <row r="15" spans="1:8" ht="16.5" customHeight="1">
      <c r="A15" s="87" t="s">
        <v>138</v>
      </c>
      <c r="B15" s="4">
        <v>426628</v>
      </c>
      <c r="C15" s="4">
        <v>189856</v>
      </c>
      <c r="D15" s="4">
        <v>236772</v>
      </c>
      <c r="E15" s="4">
        <v>73813</v>
      </c>
      <c r="F15" s="4">
        <v>352815</v>
      </c>
      <c r="G15" s="103"/>
      <c r="H15" s="103"/>
    </row>
    <row r="16" spans="1:8">
      <c r="A16" s="87" t="s">
        <v>139</v>
      </c>
      <c r="B16" s="4">
        <v>344637</v>
      </c>
      <c r="C16" s="4">
        <v>160566</v>
      </c>
      <c r="D16" s="4">
        <v>184071</v>
      </c>
      <c r="E16" s="4">
        <v>44236</v>
      </c>
      <c r="F16" s="4">
        <v>300401</v>
      </c>
      <c r="G16" s="103"/>
      <c r="H16" s="103"/>
    </row>
    <row r="17" spans="1:8">
      <c r="A17" s="87" t="s">
        <v>140</v>
      </c>
      <c r="B17" s="4">
        <v>363970</v>
      </c>
      <c r="C17" s="4">
        <v>148359</v>
      </c>
      <c r="D17" s="4">
        <v>215611</v>
      </c>
      <c r="E17" s="4">
        <v>43858</v>
      </c>
      <c r="F17" s="4">
        <v>320113</v>
      </c>
      <c r="G17" s="103"/>
      <c r="H17" s="103"/>
    </row>
    <row r="18" spans="1:8">
      <c r="A18" s="87" t="s">
        <v>141</v>
      </c>
      <c r="B18" s="4">
        <v>282189</v>
      </c>
      <c r="C18" s="4">
        <v>121121</v>
      </c>
      <c r="D18" s="4">
        <v>161068</v>
      </c>
      <c r="E18" s="4">
        <v>40127</v>
      </c>
      <c r="F18" s="4">
        <v>242062</v>
      </c>
      <c r="G18" s="103"/>
      <c r="H18" s="103"/>
    </row>
    <row r="19" spans="1:8">
      <c r="A19" s="87" t="s">
        <v>142</v>
      </c>
      <c r="B19" s="4">
        <v>230203</v>
      </c>
      <c r="C19" s="4">
        <v>105531</v>
      </c>
      <c r="D19" s="4">
        <v>124673</v>
      </c>
      <c r="E19" s="4">
        <v>16719</v>
      </c>
      <c r="F19" s="4">
        <v>213485</v>
      </c>
      <c r="G19" s="103"/>
      <c r="H19" s="103"/>
    </row>
    <row r="20" spans="1:8">
      <c r="A20" s="87" t="s">
        <v>143</v>
      </c>
      <c r="B20" s="4">
        <v>118354</v>
      </c>
      <c r="C20" s="4">
        <v>57466</v>
      </c>
      <c r="D20" s="4">
        <v>60887</v>
      </c>
      <c r="E20" s="4">
        <v>7245</v>
      </c>
      <c r="F20" s="4">
        <v>111108</v>
      </c>
      <c r="G20" s="103"/>
      <c r="H20" s="103"/>
    </row>
    <row r="21" spans="1:8">
      <c r="A21" s="87" t="s">
        <v>144</v>
      </c>
      <c r="B21" s="4">
        <v>188230</v>
      </c>
      <c r="C21" s="4">
        <v>69987</v>
      </c>
      <c r="D21" s="4">
        <v>118243</v>
      </c>
      <c r="E21" s="4">
        <v>25247</v>
      </c>
      <c r="F21" s="4">
        <v>162983</v>
      </c>
      <c r="G21" s="103"/>
      <c r="H21" s="103"/>
    </row>
    <row r="22" spans="1:8" ht="3.75" customHeight="1">
      <c r="A22" s="68"/>
      <c r="B22" s="68"/>
      <c r="C22" s="68"/>
      <c r="D22" s="68"/>
      <c r="E22" s="68"/>
      <c r="F22" s="68"/>
      <c r="G22" s="68"/>
      <c r="H22" s="68"/>
    </row>
    <row r="23" spans="1:8" ht="33" customHeight="1">
      <c r="A23" s="182" t="s">
        <v>203</v>
      </c>
      <c r="B23" s="182"/>
      <c r="C23" s="182"/>
      <c r="D23" s="182"/>
      <c r="E23" s="182"/>
      <c r="F23" s="182"/>
      <c r="G23" s="182"/>
      <c r="H23" s="91"/>
    </row>
    <row r="24" spans="1:8" ht="45.75" customHeight="1">
      <c r="A24" s="169"/>
      <c r="B24" s="169"/>
      <c r="C24" s="181" t="s">
        <v>162</v>
      </c>
      <c r="D24" s="181"/>
      <c r="E24" s="178" t="s">
        <v>163</v>
      </c>
      <c r="F24" s="178" t="s">
        <v>171</v>
      </c>
    </row>
    <row r="25" spans="1:8" ht="30">
      <c r="A25" s="169" t="s">
        <v>110</v>
      </c>
      <c r="B25" s="169" t="s">
        <v>111</v>
      </c>
      <c r="C25" s="46" t="s">
        <v>97</v>
      </c>
      <c r="D25" s="46" t="s">
        <v>98</v>
      </c>
      <c r="E25" s="178"/>
      <c r="F25" s="178"/>
    </row>
    <row r="26" spans="1:8">
      <c r="A26" s="12"/>
      <c r="B26" s="90">
        <v>2780152</v>
      </c>
      <c r="C26" s="90">
        <v>2044219</v>
      </c>
      <c r="D26" s="90">
        <v>735933</v>
      </c>
      <c r="E26" s="90">
        <v>1465558</v>
      </c>
      <c r="F26" s="90">
        <v>1314594</v>
      </c>
    </row>
    <row r="27" spans="1:8">
      <c r="A27" s="46"/>
      <c r="B27" s="46"/>
      <c r="C27" s="46"/>
      <c r="D27" s="46"/>
      <c r="E27" s="46"/>
      <c r="F27" s="46"/>
    </row>
    <row r="28" spans="1:8" ht="13.5" customHeight="1">
      <c r="A28" s="12">
        <v>1</v>
      </c>
      <c r="B28" s="90">
        <v>252701</v>
      </c>
      <c r="C28" s="90">
        <v>137002</v>
      </c>
      <c r="D28" s="90">
        <v>115698</v>
      </c>
      <c r="E28" s="90">
        <v>89615</v>
      </c>
      <c r="F28" s="90">
        <v>163086</v>
      </c>
    </row>
    <row r="29" spans="1:8">
      <c r="A29" s="12">
        <v>2</v>
      </c>
      <c r="B29" s="90">
        <v>299429</v>
      </c>
      <c r="C29" s="90">
        <v>142160</v>
      </c>
      <c r="D29" s="90">
        <v>157268</v>
      </c>
      <c r="E29" s="90">
        <v>140830</v>
      </c>
      <c r="F29" s="90">
        <v>158599</v>
      </c>
    </row>
    <row r="30" spans="1:8">
      <c r="A30" s="12">
        <v>3</v>
      </c>
      <c r="B30" s="90">
        <v>468939</v>
      </c>
      <c r="C30" s="90">
        <v>317203</v>
      </c>
      <c r="D30" s="90">
        <v>151736</v>
      </c>
      <c r="E30" s="90">
        <v>263010</v>
      </c>
      <c r="F30" s="90">
        <v>205928</v>
      </c>
    </row>
    <row r="31" spans="1:8">
      <c r="A31" s="12">
        <v>4</v>
      </c>
      <c r="B31" s="90">
        <v>498393</v>
      </c>
      <c r="C31" s="90">
        <v>371565</v>
      </c>
      <c r="D31" s="90">
        <v>126827</v>
      </c>
      <c r="E31" s="90">
        <v>270828</v>
      </c>
      <c r="F31" s="90">
        <v>227564</v>
      </c>
    </row>
    <row r="32" spans="1:8">
      <c r="A32" s="12">
        <v>5</v>
      </c>
      <c r="B32" s="90">
        <v>493263</v>
      </c>
      <c r="C32" s="90">
        <v>394926</v>
      </c>
      <c r="D32" s="90">
        <v>98337</v>
      </c>
      <c r="E32" s="90">
        <v>270782</v>
      </c>
      <c r="F32" s="90">
        <v>222481</v>
      </c>
    </row>
    <row r="33" spans="1:8">
      <c r="A33" s="12">
        <v>6</v>
      </c>
      <c r="B33" s="90">
        <v>358444</v>
      </c>
      <c r="C33" s="90">
        <v>309289</v>
      </c>
      <c r="D33" s="90">
        <v>49156</v>
      </c>
      <c r="E33" s="90">
        <v>201801</v>
      </c>
      <c r="F33" s="90">
        <v>156643</v>
      </c>
    </row>
    <row r="34" spans="1:8">
      <c r="A34" s="12">
        <v>7</v>
      </c>
      <c r="B34" s="90">
        <v>219707</v>
      </c>
      <c r="C34" s="90">
        <v>195379</v>
      </c>
      <c r="D34" s="90">
        <v>24328</v>
      </c>
      <c r="E34" s="90">
        <v>129192</v>
      </c>
      <c r="F34" s="90">
        <v>90514</v>
      </c>
    </row>
    <row r="35" spans="1:8">
      <c r="A35" s="12">
        <v>8</v>
      </c>
      <c r="B35" s="90">
        <v>109024</v>
      </c>
      <c r="C35" s="90">
        <v>103753</v>
      </c>
      <c r="D35" s="90">
        <v>5271</v>
      </c>
      <c r="E35" s="90">
        <v>59314</v>
      </c>
      <c r="F35" s="90">
        <v>49711</v>
      </c>
    </row>
    <row r="36" spans="1:8">
      <c r="A36" s="12">
        <v>9</v>
      </c>
      <c r="B36" s="90">
        <v>36551</v>
      </c>
      <c r="C36" s="90">
        <v>34097</v>
      </c>
      <c r="D36" s="90">
        <v>2454</v>
      </c>
      <c r="E36" s="90">
        <v>18976</v>
      </c>
      <c r="F36" s="90">
        <v>17575</v>
      </c>
    </row>
    <row r="37" spans="1:8">
      <c r="A37" s="51" t="s">
        <v>112</v>
      </c>
      <c r="B37" s="90">
        <v>43703</v>
      </c>
      <c r="C37" s="90">
        <v>38845</v>
      </c>
      <c r="D37" s="90">
        <v>4857</v>
      </c>
      <c r="E37" s="90">
        <v>21211</v>
      </c>
      <c r="F37" s="90">
        <v>22492</v>
      </c>
    </row>
    <row r="38" spans="1:8" ht="9" customHeight="1">
      <c r="A38" s="58"/>
      <c r="B38" s="58"/>
      <c r="C38" s="58"/>
      <c r="D38" s="58"/>
      <c r="E38" s="58"/>
      <c r="F38" s="58"/>
      <c r="G38" s="58"/>
      <c r="H38" s="58"/>
    </row>
    <row r="39" spans="1:8" ht="14.25" customHeight="1"/>
    <row r="42" spans="1:8" ht="15.75" customHeight="1"/>
    <row r="43" spans="1:8" ht="15.75" customHeight="1"/>
    <row r="46" spans="1:8" ht="15.75" customHeight="1"/>
  </sheetData>
  <mergeCells count="7">
    <mergeCell ref="E24:E25"/>
    <mergeCell ref="F24:F25"/>
    <mergeCell ref="C2:D2"/>
    <mergeCell ref="E2:F2"/>
    <mergeCell ref="B2:B3"/>
    <mergeCell ref="C24:D24"/>
    <mergeCell ref="A23:G23"/>
  </mergeCells>
  <pageMargins left="0.75" right="0.75" top="1" bottom="1" header="0.5" footer="0.5"/>
  <pageSetup paperSize="9" scale="77" orientation="landscape" r:id="rId1"/>
  <headerFooter>
    <oddFooter>&amp;C&amp;F&amp;RPage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topLeftCell="B1" zoomScaleNormal="100" zoomScaleSheetLayoutView="100" workbookViewId="0">
      <selection activeCell="E45" sqref="E45"/>
    </sheetView>
  </sheetViews>
  <sheetFormatPr defaultColWidth="11.42578125" defaultRowHeight="15"/>
  <cols>
    <col min="1" max="1" width="8.140625" style="66" hidden="1" customWidth="1"/>
    <col min="2" max="2" width="18" style="66" customWidth="1"/>
    <col min="3" max="10" width="13" style="66" customWidth="1"/>
    <col min="11" max="16384" width="11.42578125" style="66"/>
  </cols>
  <sheetData>
    <row r="1" spans="1:10">
      <c r="B1" s="25" t="s">
        <v>204</v>
      </c>
      <c r="C1" s="25"/>
      <c r="D1" s="25"/>
      <c r="E1" s="25"/>
      <c r="F1" s="25"/>
      <c r="G1" s="25"/>
      <c r="H1" s="25"/>
      <c r="I1" s="25"/>
      <c r="J1" s="25"/>
    </row>
    <row r="2" spans="1:10" ht="24" customHeight="1">
      <c r="A2" s="15"/>
      <c r="B2" s="20"/>
      <c r="C2" s="183" t="s">
        <v>9</v>
      </c>
      <c r="D2" s="184" t="s">
        <v>10</v>
      </c>
      <c r="E2" s="184"/>
      <c r="F2" s="184"/>
      <c r="G2" s="184"/>
      <c r="H2" s="185" t="s">
        <v>180</v>
      </c>
      <c r="I2" s="185" t="s">
        <v>181</v>
      </c>
      <c r="J2" s="185" t="s">
        <v>182</v>
      </c>
    </row>
    <row r="3" spans="1:10" ht="24" customHeight="1">
      <c r="A3" s="15"/>
      <c r="B3" s="21">
        <v>15</v>
      </c>
      <c r="C3" s="183"/>
      <c r="D3" s="186" t="s">
        <v>11</v>
      </c>
      <c r="E3" s="186" t="s">
        <v>12</v>
      </c>
      <c r="F3" s="186" t="s">
        <v>13</v>
      </c>
      <c r="G3" s="186" t="s">
        <v>14</v>
      </c>
      <c r="H3" s="185"/>
      <c r="I3" s="185"/>
      <c r="J3" s="185"/>
    </row>
    <row r="4" spans="1:10" ht="14.1" customHeight="1">
      <c r="B4" s="6">
        <v>30</v>
      </c>
      <c r="C4" s="183"/>
      <c r="D4" s="187"/>
      <c r="E4" s="187"/>
      <c r="F4" s="187"/>
      <c r="G4" s="187"/>
      <c r="H4" s="185"/>
      <c r="I4" s="185"/>
      <c r="J4" s="185"/>
    </row>
    <row r="5" spans="1:10" s="9" customFormat="1" ht="30">
      <c r="B5" s="137" t="s">
        <v>164</v>
      </c>
      <c r="C5" s="118">
        <v>7100975</v>
      </c>
      <c r="D5" s="119">
        <f>E5+F5</f>
        <v>3727995</v>
      </c>
      <c r="E5" s="118">
        <v>3186051</v>
      </c>
      <c r="F5" s="118">
        <v>541944</v>
      </c>
      <c r="G5" s="118">
        <v>3372981</v>
      </c>
      <c r="H5" s="122">
        <v>52.512267808306667</v>
      </c>
      <c r="I5" s="123">
        <v>44.877522115609381</v>
      </c>
      <c r="J5" s="123">
        <v>14.538975388698761</v>
      </c>
    </row>
    <row r="6" spans="1:10" ht="9" customHeight="1">
      <c r="B6" s="42"/>
      <c r="C6" s="95"/>
      <c r="D6" s="95"/>
      <c r="E6" s="95"/>
      <c r="F6" s="95"/>
      <c r="G6" s="95"/>
      <c r="H6" s="76"/>
      <c r="I6" s="77"/>
      <c r="J6" s="77"/>
    </row>
    <row r="7" spans="1:10">
      <c r="A7" s="66">
        <v>1</v>
      </c>
      <c r="B7" s="42" t="s">
        <v>92</v>
      </c>
      <c r="C7" s="4">
        <v>2165428</v>
      </c>
      <c r="D7" s="95">
        <f>E7+F7</f>
        <v>886603</v>
      </c>
      <c r="E7" s="4">
        <v>695335</v>
      </c>
      <c r="F7" s="4">
        <v>191268</v>
      </c>
      <c r="G7" s="4">
        <v>1278824</v>
      </c>
      <c r="H7" s="76">
        <v>40.960216713040651</v>
      </c>
      <c r="I7" s="77">
        <v>32.12253831345425</v>
      </c>
      <c r="J7" s="77">
        <v>21.576249123634931</v>
      </c>
    </row>
    <row r="8" spans="1:10">
      <c r="A8" s="66">
        <v>2</v>
      </c>
      <c r="B8" s="42" t="s">
        <v>93</v>
      </c>
      <c r="C8" s="4">
        <v>1695886</v>
      </c>
      <c r="D8" s="95">
        <f>E8+F8</f>
        <v>1204679</v>
      </c>
      <c r="E8" s="4">
        <v>1036904</v>
      </c>
      <c r="F8" s="4">
        <v>167775</v>
      </c>
      <c r="G8" s="4">
        <v>491207</v>
      </c>
      <c r="H8" s="76">
        <v>71.041925017662805</v>
      </c>
      <c r="I8" s="77">
        <v>61.142790361926501</v>
      </c>
      <c r="J8" s="77">
        <v>13.934215117728185</v>
      </c>
    </row>
    <row r="9" spans="1:10">
      <c r="A9" s="66">
        <v>3</v>
      </c>
      <c r="B9" s="42" t="s">
        <v>94</v>
      </c>
      <c r="C9" s="4">
        <v>2056716</v>
      </c>
      <c r="D9" s="95">
        <f>E9+F9</f>
        <v>1281439</v>
      </c>
      <c r="E9" s="4">
        <v>1126789</v>
      </c>
      <c r="F9" s="4">
        <v>154650</v>
      </c>
      <c r="G9" s="4">
        <v>775276</v>
      </c>
      <c r="H9" s="76">
        <v>62.31735632127959</v>
      </c>
      <c r="I9" s="77">
        <v>54.796364893083663</v>
      </c>
      <c r="J9" s="77">
        <v>12.06885508656876</v>
      </c>
    </row>
    <row r="10" spans="1:10">
      <c r="A10" s="66">
        <v>4</v>
      </c>
      <c r="B10" s="42" t="s">
        <v>95</v>
      </c>
      <c r="C10" s="4">
        <v>646159</v>
      </c>
      <c r="D10" s="95">
        <f>E10+F10</f>
        <v>267937</v>
      </c>
      <c r="E10" s="4">
        <v>242272</v>
      </c>
      <c r="F10" s="4">
        <v>25665</v>
      </c>
      <c r="G10" s="4">
        <v>378222</v>
      </c>
      <c r="H10" s="76">
        <v>41.476439385139585</v>
      </c>
      <c r="I10" s="77">
        <v>37.50973787122004</v>
      </c>
      <c r="J10" s="77">
        <v>9.5637464852895597</v>
      </c>
    </row>
    <row r="11" spans="1:10">
      <c r="A11" s="66">
        <v>5</v>
      </c>
      <c r="B11" s="42" t="s">
        <v>103</v>
      </c>
      <c r="C11" s="4">
        <v>536787</v>
      </c>
      <c r="D11" s="95">
        <f>E11+F11</f>
        <v>87336</v>
      </c>
      <c r="E11" s="4">
        <v>84751</v>
      </c>
      <c r="F11" s="4">
        <v>2585</v>
      </c>
      <c r="G11" s="4">
        <v>449451</v>
      </c>
      <c r="H11" s="76">
        <v>16.27056365874585</v>
      </c>
      <c r="I11" s="77">
        <v>15.790092140112657</v>
      </c>
      <c r="J11" s="77">
        <v>2.9530109018376072</v>
      </c>
    </row>
    <row r="12" spans="1:10" ht="5.25" customHeight="1">
      <c r="A12" s="66">
        <v>1</v>
      </c>
      <c r="B12" s="68"/>
      <c r="C12" s="44"/>
      <c r="D12" s="44">
        <v>0</v>
      </c>
      <c r="E12" s="44"/>
      <c r="F12" s="44"/>
      <c r="G12" s="44"/>
      <c r="H12" s="133"/>
      <c r="I12" s="134"/>
      <c r="J12" s="134"/>
    </row>
    <row r="13" spans="1:10" s="9" customFormat="1" ht="15.75" customHeight="1">
      <c r="A13" s="110" t="s">
        <v>30</v>
      </c>
      <c r="B13" s="138" t="s">
        <v>165</v>
      </c>
      <c r="C13" s="93">
        <v>3335618</v>
      </c>
      <c r="D13" s="78">
        <f>E13+F13</f>
        <v>2064618</v>
      </c>
      <c r="E13" s="74">
        <v>1778663</v>
      </c>
      <c r="F13" s="74">
        <v>285955</v>
      </c>
      <c r="G13" s="74">
        <v>1271000</v>
      </c>
      <c r="H13" s="135">
        <v>61.898514287085817</v>
      </c>
      <c r="I13" s="136">
        <v>53.324162636360363</v>
      </c>
      <c r="J13" s="136">
        <v>13.85227375726264</v>
      </c>
    </row>
    <row r="14" spans="1:10" ht="5.25" customHeight="1">
      <c r="B14" s="67"/>
      <c r="C14" s="95"/>
      <c r="D14" s="95">
        <v>0</v>
      </c>
      <c r="E14" s="95"/>
      <c r="F14" s="95"/>
      <c r="G14" s="95"/>
      <c r="H14" s="76"/>
      <c r="I14" s="77"/>
      <c r="J14" s="77"/>
    </row>
    <row r="15" spans="1:10">
      <c r="A15" s="66">
        <v>3</v>
      </c>
      <c r="B15" s="42" t="s">
        <v>92</v>
      </c>
      <c r="C15" s="4">
        <v>1064674</v>
      </c>
      <c r="D15" s="95">
        <f>E15+F15</f>
        <v>471133</v>
      </c>
      <c r="E15" s="4">
        <v>382207</v>
      </c>
      <c r="F15" s="4">
        <v>88926</v>
      </c>
      <c r="G15" s="4">
        <v>593541</v>
      </c>
      <c r="H15" s="76">
        <v>44.256781519759578</v>
      </c>
      <c r="I15" s="77">
        <v>35.900753846761049</v>
      </c>
      <c r="J15" s="77">
        <v>18.880784788355577</v>
      </c>
    </row>
    <row r="16" spans="1:10">
      <c r="A16" s="66">
        <v>4</v>
      </c>
      <c r="B16" s="42" t="s">
        <v>93</v>
      </c>
      <c r="C16" s="4">
        <v>811286</v>
      </c>
      <c r="D16" s="95">
        <f>E16+F16</f>
        <v>666442</v>
      </c>
      <c r="E16" s="4">
        <v>587704</v>
      </c>
      <c r="F16" s="4">
        <v>78738</v>
      </c>
      <c r="G16" s="4">
        <v>144844</v>
      </c>
      <c r="H16" s="76">
        <v>82.16388516418246</v>
      </c>
      <c r="I16" s="77">
        <v>72.449247705245028</v>
      </c>
      <c r="J16" s="77">
        <v>11.823488433543924</v>
      </c>
    </row>
    <row r="17" spans="1:10">
      <c r="A17" s="66">
        <v>5</v>
      </c>
      <c r="B17" s="42" t="s">
        <v>94</v>
      </c>
      <c r="C17" s="4">
        <v>957195</v>
      </c>
      <c r="D17" s="95">
        <f>E17+F17</f>
        <v>727711</v>
      </c>
      <c r="E17" s="4">
        <v>626747</v>
      </c>
      <c r="F17" s="4">
        <v>100964</v>
      </c>
      <c r="G17" s="4">
        <v>229484</v>
      </c>
      <c r="H17" s="76">
        <v>76.039829719581192</v>
      </c>
      <c r="I17" s="77">
        <v>65.490706747413896</v>
      </c>
      <c r="J17" s="77">
        <v>13.873154386418596</v>
      </c>
    </row>
    <row r="18" spans="1:10">
      <c r="A18" s="66">
        <v>6</v>
      </c>
      <c r="B18" s="42" t="s">
        <v>95</v>
      </c>
      <c r="C18" s="4">
        <v>269480</v>
      </c>
      <c r="D18" s="95">
        <f>E18+F18</f>
        <v>141933</v>
      </c>
      <c r="E18" s="4">
        <v>126185</v>
      </c>
      <c r="F18" s="4">
        <v>15748</v>
      </c>
      <c r="G18" s="4">
        <v>127546</v>
      </c>
      <c r="H18" s="76">
        <v>52.616126936995457</v>
      </c>
      <c r="I18" s="77">
        <v>46.792985060777582</v>
      </c>
      <c r="J18" s="77">
        <v>11.067218769619288</v>
      </c>
    </row>
    <row r="19" spans="1:10">
      <c r="A19" s="66">
        <v>7</v>
      </c>
      <c r="B19" s="42" t="s">
        <v>103</v>
      </c>
      <c r="C19" s="4">
        <v>232984</v>
      </c>
      <c r="D19" s="95">
        <f>E19+F19</f>
        <v>57399</v>
      </c>
      <c r="E19" s="4">
        <v>55820</v>
      </c>
      <c r="F19" s="4">
        <v>1579</v>
      </c>
      <c r="G19" s="4">
        <v>175585</v>
      </c>
      <c r="H19" s="76">
        <v>24.637656256712059</v>
      </c>
      <c r="I19" s="77">
        <v>23.961939945873965</v>
      </c>
      <c r="J19" s="77">
        <v>2.7426160337552745</v>
      </c>
    </row>
    <row r="20" spans="1:10" ht="4.5" customHeight="1">
      <c r="A20" s="66">
        <v>2</v>
      </c>
      <c r="B20" s="68"/>
      <c r="C20" s="44"/>
      <c r="D20" s="44"/>
      <c r="E20" s="44"/>
      <c r="F20" s="44"/>
      <c r="G20" s="139"/>
      <c r="H20" s="133"/>
      <c r="I20" s="134"/>
      <c r="J20" s="134"/>
    </row>
    <row r="21" spans="1:10" s="9" customFormat="1">
      <c r="A21" s="110" t="s">
        <v>31</v>
      </c>
      <c r="B21" s="138" t="s">
        <v>166</v>
      </c>
      <c r="C21" s="74">
        <v>3765357</v>
      </c>
      <c r="D21" s="78">
        <f t="shared" ref="D21:D26" si="0">E21+F21</f>
        <v>1663377</v>
      </c>
      <c r="E21" s="93">
        <v>1407388</v>
      </c>
      <c r="F21" s="93">
        <v>255989</v>
      </c>
      <c r="G21" s="93">
        <v>2101980</v>
      </c>
      <c r="H21" s="135">
        <v>44.191466041539165</v>
      </c>
      <c r="I21" s="136">
        <v>37.389667150991535</v>
      </c>
      <c r="J21" s="136">
        <v>15.391657032047924</v>
      </c>
    </row>
    <row r="22" spans="1:10" ht="15.75" customHeight="1">
      <c r="A22" s="66">
        <v>2</v>
      </c>
      <c r="B22" s="42" t="s">
        <v>92</v>
      </c>
      <c r="C22" s="4">
        <v>1100753</v>
      </c>
      <c r="D22" s="95">
        <f t="shared" si="0"/>
        <v>415471</v>
      </c>
      <c r="E22" s="4">
        <v>313128</v>
      </c>
      <c r="F22" s="4">
        <v>102343</v>
      </c>
      <c r="G22" s="4">
        <v>685283</v>
      </c>
      <c r="H22" s="76">
        <v>37.76632017692009</v>
      </c>
      <c r="I22" s="77">
        <v>28.461900543452035</v>
      </c>
      <c r="J22" s="77">
        <v>24.636818175243366</v>
      </c>
    </row>
    <row r="23" spans="1:10" ht="15.75" customHeight="1">
      <c r="A23" s="66">
        <v>3</v>
      </c>
      <c r="B23" s="42" t="s">
        <v>93</v>
      </c>
      <c r="C23" s="4">
        <v>884600</v>
      </c>
      <c r="D23" s="95">
        <f t="shared" si="0"/>
        <v>538237</v>
      </c>
      <c r="E23" s="4">
        <v>449200</v>
      </c>
      <c r="F23" s="4">
        <v>89037</v>
      </c>
      <c r="G23" s="4">
        <v>346363</v>
      </c>
      <c r="H23" s="76">
        <v>60.837994264282138</v>
      </c>
      <c r="I23" s="77">
        <v>50.769591188633591</v>
      </c>
      <c r="J23" s="77">
        <v>16.549531583686164</v>
      </c>
    </row>
    <row r="24" spans="1:10">
      <c r="A24" s="66">
        <v>4</v>
      </c>
      <c r="B24" s="42" t="s">
        <v>94</v>
      </c>
      <c r="C24" s="4">
        <v>1099521</v>
      </c>
      <c r="D24" s="95">
        <f t="shared" si="0"/>
        <v>553729</v>
      </c>
      <c r="E24" s="4">
        <v>500043</v>
      </c>
      <c r="F24" s="4">
        <v>53686</v>
      </c>
      <c r="G24" s="4">
        <v>545792</v>
      </c>
      <c r="H24" s="76">
        <v>50.372425999623069</v>
      </c>
      <c r="I24" s="77">
        <v>45.487322220188844</v>
      </c>
      <c r="J24" s="77">
        <v>9.697972020388244</v>
      </c>
    </row>
    <row r="25" spans="1:10">
      <c r="A25" s="66">
        <v>5</v>
      </c>
      <c r="B25" s="42" t="s">
        <v>95</v>
      </c>
      <c r="C25" s="4">
        <v>376679</v>
      </c>
      <c r="D25" s="95">
        <f t="shared" si="0"/>
        <v>126003</v>
      </c>
      <c r="E25" s="4">
        <v>116086</v>
      </c>
      <c r="F25" s="4">
        <v>9917</v>
      </c>
      <c r="G25" s="4">
        <v>250676</v>
      </c>
      <c r="H25" s="76">
        <v>33.499534883720933</v>
      </c>
      <c r="I25" s="77">
        <v>30.8621926910299</v>
      </c>
      <c r="J25" s="77">
        <v>7.8727725678742004</v>
      </c>
    </row>
    <row r="26" spans="1:10">
      <c r="A26" s="66">
        <v>6</v>
      </c>
      <c r="B26" s="42" t="s">
        <v>103</v>
      </c>
      <c r="C26" s="4">
        <v>303803</v>
      </c>
      <c r="D26" s="95">
        <f t="shared" si="0"/>
        <v>29937</v>
      </c>
      <c r="E26" s="4">
        <v>28932</v>
      </c>
      <c r="F26" s="4">
        <v>1005</v>
      </c>
      <c r="G26" s="4">
        <v>273866</v>
      </c>
      <c r="H26" s="76">
        <v>9.8496785890885121</v>
      </c>
      <c r="I26" s="77">
        <v>9.5190374155266202</v>
      </c>
      <c r="J26" s="77">
        <v>3.3568727199705481</v>
      </c>
    </row>
    <row r="27" spans="1:10" ht="6" customHeight="1">
      <c r="B27" s="68"/>
      <c r="C27" s="44"/>
      <c r="D27" s="44"/>
      <c r="E27" s="44"/>
      <c r="F27" s="44"/>
      <c r="G27" s="44"/>
      <c r="H27" s="133"/>
      <c r="I27" s="134"/>
      <c r="J27" s="134"/>
    </row>
    <row r="28" spans="1:10" s="9" customFormat="1">
      <c r="A28" s="110" t="s">
        <v>32</v>
      </c>
      <c r="B28" s="138" t="s">
        <v>167</v>
      </c>
      <c r="C28" s="74">
        <v>1328848</v>
      </c>
      <c r="D28" s="78">
        <f t="shared" ref="D28:D33" si="1">E28+F28</f>
        <v>871631</v>
      </c>
      <c r="E28" s="98">
        <v>734707</v>
      </c>
      <c r="F28" s="98">
        <v>136924</v>
      </c>
      <c r="G28" s="98">
        <v>457217</v>
      </c>
      <c r="H28" s="135">
        <v>65.594680671559942</v>
      </c>
      <c r="I28" s="136">
        <v>55.281965988116333</v>
      </c>
      <c r="J28" s="136">
        <v>15.721876496480794</v>
      </c>
    </row>
    <row r="29" spans="1:10">
      <c r="A29" s="66">
        <v>1</v>
      </c>
      <c r="B29" s="42" t="s">
        <v>92</v>
      </c>
      <c r="C29" s="4">
        <v>441038</v>
      </c>
      <c r="D29" s="95">
        <f t="shared" si="1"/>
        <v>201301</v>
      </c>
      <c r="E29" s="4">
        <v>163865</v>
      </c>
      <c r="F29" s="4">
        <v>37436</v>
      </c>
      <c r="G29" s="4">
        <v>239737</v>
      </c>
      <c r="H29" s="76">
        <v>45.646771532384534</v>
      </c>
      <c r="I29" s="77">
        <v>37.150242722302536</v>
      </c>
      <c r="J29" s="77">
        <v>18.613646759342124</v>
      </c>
    </row>
    <row r="30" spans="1:10">
      <c r="A30" s="66">
        <v>2</v>
      </c>
      <c r="B30" s="42" t="s">
        <v>93</v>
      </c>
      <c r="C30" s="4">
        <v>393632</v>
      </c>
      <c r="D30" s="95">
        <f t="shared" si="1"/>
        <v>313030</v>
      </c>
      <c r="E30" s="4">
        <v>256170</v>
      </c>
      <c r="F30" s="4">
        <v>56860</v>
      </c>
      <c r="G30" s="4">
        <v>80601</v>
      </c>
      <c r="H30" s="76">
        <v>79.540696535636968</v>
      </c>
      <c r="I30" s="77">
        <v>65.089528053989028</v>
      </c>
      <c r="J30" s="77">
        <v>18.168269968786777</v>
      </c>
    </row>
    <row r="31" spans="1:10">
      <c r="A31" s="66">
        <v>3</v>
      </c>
      <c r="B31" s="42" t="s">
        <v>94</v>
      </c>
      <c r="C31" s="4">
        <v>360983</v>
      </c>
      <c r="D31" s="95">
        <f t="shared" si="1"/>
        <v>293563</v>
      </c>
      <c r="E31" s="4">
        <v>259022</v>
      </c>
      <c r="F31" s="4">
        <v>34541</v>
      </c>
      <c r="G31" s="4">
        <v>67420</v>
      </c>
      <c r="H31" s="76">
        <v>81.321046165621624</v>
      </c>
      <c r="I31" s="77">
        <v>71.718807630763763</v>
      </c>
      <c r="J31" s="77">
        <v>11.807814812541348</v>
      </c>
    </row>
    <row r="32" spans="1:10">
      <c r="A32" s="66">
        <v>4</v>
      </c>
      <c r="B32" s="42" t="s">
        <v>95</v>
      </c>
      <c r="C32" s="4">
        <v>83984</v>
      </c>
      <c r="D32" s="95">
        <f t="shared" si="1"/>
        <v>55305</v>
      </c>
      <c r="E32" s="4">
        <v>47217</v>
      </c>
      <c r="F32" s="4">
        <v>8088</v>
      </c>
      <c r="G32" s="4">
        <v>28679</v>
      </c>
      <c r="H32" s="76">
        <v>65.807603069784051</v>
      </c>
      <c r="I32" s="77">
        <v>56.249628175382242</v>
      </c>
      <c r="J32" s="77">
        <v>14.52411947638678</v>
      </c>
    </row>
    <row r="33" spans="1:10">
      <c r="A33" s="66">
        <v>5</v>
      </c>
      <c r="B33" s="42" t="s">
        <v>103</v>
      </c>
      <c r="C33" s="4">
        <v>49211</v>
      </c>
      <c r="D33" s="95">
        <f t="shared" si="1"/>
        <v>8433</v>
      </c>
      <c r="E33" s="4">
        <v>8433</v>
      </c>
      <c r="F33" s="4">
        <v>0</v>
      </c>
      <c r="G33" s="4">
        <v>40778</v>
      </c>
      <c r="H33" s="76">
        <v>17.146461050190222</v>
      </c>
      <c r="I33" s="77">
        <v>17.146461050190222</v>
      </c>
      <c r="J33" s="77">
        <v>0</v>
      </c>
    </row>
    <row r="34" spans="1:10" ht="3" customHeight="1">
      <c r="B34" s="68"/>
      <c r="C34" s="44"/>
      <c r="D34" s="44"/>
      <c r="E34" s="44"/>
      <c r="F34" s="44"/>
      <c r="G34" s="44"/>
      <c r="H34" s="133">
        <v>0</v>
      </c>
      <c r="I34" s="134">
        <v>0</v>
      </c>
      <c r="J34" s="134">
        <v>0</v>
      </c>
    </row>
    <row r="35" spans="1:10" s="9" customFormat="1" ht="15.75" customHeight="1">
      <c r="A35" s="110" t="s">
        <v>33</v>
      </c>
      <c r="B35" s="138" t="s">
        <v>168</v>
      </c>
      <c r="C35" s="74">
        <v>5772128</v>
      </c>
      <c r="D35" s="78">
        <f t="shared" ref="D35:D40" si="2">E35+F35</f>
        <v>2856363</v>
      </c>
      <c r="E35" s="74">
        <v>2451343</v>
      </c>
      <c r="F35" s="74">
        <v>405020</v>
      </c>
      <c r="G35" s="74">
        <v>2915764</v>
      </c>
      <c r="H35" s="135">
        <v>49.499914837050845</v>
      </c>
      <c r="I35" s="136">
        <v>42.481794034708322</v>
      </c>
      <c r="J35" s="136">
        <v>14.178046215726885</v>
      </c>
    </row>
    <row r="36" spans="1:10">
      <c r="A36" s="66">
        <v>1</v>
      </c>
      <c r="B36" s="42" t="s">
        <v>92</v>
      </c>
      <c r="C36" s="4">
        <v>1724390</v>
      </c>
      <c r="D36" s="95">
        <f t="shared" si="2"/>
        <v>685303</v>
      </c>
      <c r="E36" s="4">
        <v>531470</v>
      </c>
      <c r="F36" s="4">
        <v>153833</v>
      </c>
      <c r="G36" s="4">
        <v>1039087</v>
      </c>
      <c r="H36" s="76">
        <v>39.760921884655232</v>
      </c>
      <c r="I36" s="77">
        <v>30.835884831786949</v>
      </c>
      <c r="J36" s="77">
        <v>22.446755834181726</v>
      </c>
    </row>
    <row r="37" spans="1:10">
      <c r="A37" s="66">
        <v>2</v>
      </c>
      <c r="B37" s="42" t="s">
        <v>93</v>
      </c>
      <c r="C37" s="4">
        <v>1302255</v>
      </c>
      <c r="D37" s="95">
        <f t="shared" si="2"/>
        <v>891648</v>
      </c>
      <c r="E37" s="4">
        <v>780733</v>
      </c>
      <c r="F37" s="4">
        <v>110915</v>
      </c>
      <c r="G37" s="4">
        <v>410606</v>
      </c>
      <c r="H37" s="76">
        <v>68.474132325792652</v>
      </c>
      <c r="I37" s="77">
        <v>59.950335172259017</v>
      </c>
      <c r="J37" s="77">
        <v>12.448200311583825</v>
      </c>
    </row>
    <row r="38" spans="1:10">
      <c r="A38" s="66">
        <v>3</v>
      </c>
      <c r="B38" s="42" t="s">
        <v>94</v>
      </c>
      <c r="C38" s="4">
        <v>1695733</v>
      </c>
      <c r="D38" s="95">
        <f t="shared" si="2"/>
        <v>987878</v>
      </c>
      <c r="E38" s="4">
        <v>867768</v>
      </c>
      <c r="F38" s="4">
        <v>120110</v>
      </c>
      <c r="G38" s="4">
        <v>707855</v>
      </c>
      <c r="H38" s="76">
        <v>58.271736717565545</v>
      </c>
      <c r="I38" s="77">
        <v>51.193813259527602</v>
      </c>
      <c r="J38" s="77">
        <v>12.146408974119973</v>
      </c>
    </row>
    <row r="39" spans="1:10">
      <c r="A39" s="66">
        <v>4</v>
      </c>
      <c r="B39" s="42" t="s">
        <v>95</v>
      </c>
      <c r="C39" s="4">
        <v>562175</v>
      </c>
      <c r="D39" s="95">
        <f t="shared" si="2"/>
        <v>212632</v>
      </c>
      <c r="E39" s="4">
        <v>195054</v>
      </c>
      <c r="F39" s="4">
        <v>17578</v>
      </c>
      <c r="G39" s="4">
        <v>349543</v>
      </c>
      <c r="H39" s="76">
        <v>37.83540765272511</v>
      </c>
      <c r="I39" s="77">
        <v>34.705411035735274</v>
      </c>
      <c r="J39" s="77">
        <v>8.2726652391820998</v>
      </c>
    </row>
    <row r="40" spans="1:10">
      <c r="A40" s="66">
        <v>5</v>
      </c>
      <c r="B40" s="42" t="s">
        <v>103</v>
      </c>
      <c r="C40" s="4">
        <v>487576</v>
      </c>
      <c r="D40" s="95">
        <f t="shared" si="2"/>
        <v>78903</v>
      </c>
      <c r="E40" s="4">
        <v>76318</v>
      </c>
      <c r="F40" s="4">
        <v>2585</v>
      </c>
      <c r="G40" s="4">
        <v>408673</v>
      </c>
      <c r="H40" s="76">
        <v>16.182156813220889</v>
      </c>
      <c r="I40" s="77">
        <v>15.653189920880845</v>
      </c>
      <c r="J40" s="77">
        <v>3.2688281200431444</v>
      </c>
    </row>
    <row r="41" spans="1:10" ht="8.25" customHeight="1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:C4"/>
    <mergeCell ref="D2:G2"/>
    <mergeCell ref="H2:H4"/>
    <mergeCell ref="I2:I4"/>
    <mergeCell ref="J2:J4"/>
    <mergeCell ref="D3:D4"/>
    <mergeCell ref="E3:E4"/>
    <mergeCell ref="F3:F4"/>
    <mergeCell ref="G3:G4"/>
  </mergeCells>
  <pageMargins left="0.75" right="0.75" top="1" bottom="1" header="0.5" footer="0.5"/>
  <pageSetup paperSize="9" scale="93" orientation="landscape" r:id="rId1"/>
  <headerFooter>
    <oddFooter>&amp;C&amp;F&amp;RPage &amp;P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:J35"/>
  <sheetViews>
    <sheetView view="pageBreakPreview" zoomScaleNormal="100" zoomScaleSheetLayoutView="100" workbookViewId="0">
      <selection activeCell="F7" sqref="F7"/>
    </sheetView>
  </sheetViews>
  <sheetFormatPr defaultRowHeight="15"/>
  <cols>
    <col min="1" max="1" width="21.140625" style="91" customWidth="1"/>
    <col min="2" max="2" width="14.140625" style="91" customWidth="1"/>
    <col min="3" max="6" width="12.28515625" style="91" customWidth="1"/>
    <col min="7" max="7" width="13.7109375" style="91" bestFit="1" customWidth="1"/>
    <col min="8" max="8" width="15" style="91" bestFit="1" customWidth="1"/>
    <col min="9" max="9" width="11.42578125" style="91" customWidth="1"/>
    <col min="10" max="16384" width="9.140625" style="91"/>
  </cols>
  <sheetData>
    <row r="1" spans="1:10" s="66" customFormat="1">
      <c r="A1" s="52" t="s">
        <v>205</v>
      </c>
      <c r="B1" s="67"/>
      <c r="C1" s="67"/>
      <c r="D1" s="67"/>
      <c r="E1" s="67"/>
      <c r="F1" s="67"/>
      <c r="G1" s="67"/>
      <c r="H1" s="67"/>
    </row>
    <row r="2" spans="1:10" s="66" customFormat="1" ht="16.5" customHeight="1">
      <c r="A2" s="53"/>
      <c r="B2" s="126"/>
      <c r="C2" s="188" t="s">
        <v>53</v>
      </c>
      <c r="D2" s="188"/>
      <c r="E2" s="188" t="s">
        <v>54</v>
      </c>
      <c r="F2" s="188"/>
      <c r="G2" s="125" t="s">
        <v>170</v>
      </c>
      <c r="H2" s="125" t="s">
        <v>169</v>
      </c>
      <c r="J2" s="15"/>
    </row>
    <row r="3" spans="1:10" s="66" customFormat="1" ht="16.5" customHeight="1">
      <c r="A3" s="54"/>
      <c r="B3" s="126"/>
      <c r="C3" s="126"/>
      <c r="D3" s="126"/>
      <c r="E3" s="126"/>
      <c r="F3" s="126"/>
      <c r="G3" s="125" t="s">
        <v>172</v>
      </c>
      <c r="H3" s="125" t="s">
        <v>65</v>
      </c>
    </row>
    <row r="4" spans="1:10" s="66" customFormat="1">
      <c r="A4" s="54"/>
      <c r="B4" s="126" t="s">
        <v>9</v>
      </c>
      <c r="C4" s="126" t="s">
        <v>34</v>
      </c>
      <c r="D4" s="126" t="s">
        <v>35</v>
      </c>
      <c r="E4" s="55" t="s">
        <v>37</v>
      </c>
      <c r="F4" s="55" t="s">
        <v>36</v>
      </c>
      <c r="G4" s="125" t="s">
        <v>64</v>
      </c>
      <c r="H4" s="125" t="s">
        <v>64</v>
      </c>
    </row>
    <row r="5" spans="1:10" s="66" customFormat="1">
      <c r="A5" s="7" t="s">
        <v>9</v>
      </c>
      <c r="B5" s="74">
        <v>7100975</v>
      </c>
      <c r="C5" s="74">
        <v>3335618</v>
      </c>
      <c r="D5" s="74">
        <v>3765357</v>
      </c>
      <c r="E5" s="74">
        <v>1328848</v>
      </c>
      <c r="F5" s="74">
        <v>5772128</v>
      </c>
      <c r="G5" s="74">
        <v>3437677</v>
      </c>
      <c r="H5" s="74">
        <v>3663298</v>
      </c>
    </row>
    <row r="6" spans="1:10" s="66" customFormat="1">
      <c r="A6" s="8"/>
    </row>
    <row r="7" spans="1:10" s="66" customFormat="1">
      <c r="A7" s="50" t="s">
        <v>61</v>
      </c>
      <c r="B7" s="4">
        <v>3497395</v>
      </c>
      <c r="C7" s="4">
        <v>1605890</v>
      </c>
      <c r="D7" s="4">
        <v>1891505</v>
      </c>
      <c r="E7" s="4">
        <v>307374</v>
      </c>
      <c r="F7" s="4">
        <v>3190021</v>
      </c>
      <c r="G7" s="4">
        <v>2041239</v>
      </c>
      <c r="H7" s="4">
        <v>1456156</v>
      </c>
    </row>
    <row r="8" spans="1:10" s="66" customFormat="1">
      <c r="A8" s="50" t="s">
        <v>56</v>
      </c>
      <c r="B8" s="4">
        <v>2142559</v>
      </c>
      <c r="C8" s="4">
        <v>1002833</v>
      </c>
      <c r="D8" s="4">
        <v>1139726</v>
      </c>
      <c r="E8" s="4">
        <v>358135</v>
      </c>
      <c r="F8" s="4">
        <v>1784424</v>
      </c>
      <c r="G8" s="4">
        <v>1128772</v>
      </c>
      <c r="H8" s="4">
        <v>1013787</v>
      </c>
    </row>
    <row r="9" spans="1:10" s="66" customFormat="1">
      <c r="A9" s="50" t="s">
        <v>101</v>
      </c>
      <c r="B9" s="4">
        <v>575692</v>
      </c>
      <c r="C9" s="4">
        <v>278249</v>
      </c>
      <c r="D9" s="4">
        <v>297443</v>
      </c>
      <c r="E9" s="4">
        <v>170392</v>
      </c>
      <c r="F9" s="4">
        <v>405299</v>
      </c>
      <c r="G9" s="4">
        <v>124946</v>
      </c>
      <c r="H9" s="4">
        <v>450745</v>
      </c>
    </row>
    <row r="10" spans="1:10" s="66" customFormat="1" ht="15" customHeight="1">
      <c r="A10" s="50" t="s">
        <v>57</v>
      </c>
      <c r="B10" s="4">
        <v>599017</v>
      </c>
      <c r="C10" s="4">
        <v>287863</v>
      </c>
      <c r="D10" s="4">
        <v>311154</v>
      </c>
      <c r="E10" s="4">
        <v>272461</v>
      </c>
      <c r="F10" s="4">
        <v>326556</v>
      </c>
      <c r="G10" s="4">
        <v>117733</v>
      </c>
      <c r="H10" s="4">
        <v>481284</v>
      </c>
    </row>
    <row r="11" spans="1:10" s="66" customFormat="1" ht="15" customHeight="1">
      <c r="A11" s="50" t="s">
        <v>102</v>
      </c>
      <c r="B11" s="4">
        <v>286312</v>
      </c>
      <c r="C11" s="4">
        <v>160784</v>
      </c>
      <c r="D11" s="4">
        <v>125529</v>
      </c>
      <c r="E11" s="4">
        <v>220485</v>
      </c>
      <c r="F11" s="4">
        <v>65827</v>
      </c>
      <c r="G11" s="4">
        <v>24987</v>
      </c>
      <c r="H11" s="4">
        <v>261325</v>
      </c>
    </row>
    <row r="12" spans="1:10" ht="6" customHeight="1">
      <c r="A12" s="33"/>
      <c r="B12" s="33"/>
      <c r="C12" s="33"/>
      <c r="D12" s="33"/>
      <c r="E12" s="33"/>
      <c r="F12" s="33"/>
      <c r="G12" s="33"/>
      <c r="H12" s="33"/>
    </row>
    <row r="13" spans="1:10">
      <c r="B13" s="140"/>
      <c r="C13" s="90"/>
      <c r="D13" s="90"/>
      <c r="E13" s="90"/>
      <c r="G13" s="90"/>
      <c r="H13" s="90"/>
    </row>
    <row r="14" spans="1:10">
      <c r="B14" s="90"/>
      <c r="C14" s="90"/>
      <c r="D14" s="90"/>
      <c r="E14" s="90"/>
      <c r="F14" s="90"/>
      <c r="G14" s="90"/>
      <c r="H14" s="90"/>
      <c r="I14" s="90"/>
    </row>
    <row r="15" spans="1:10">
      <c r="F15" s="90"/>
      <c r="G15" s="90"/>
      <c r="H15" s="90"/>
      <c r="I15" s="90"/>
    </row>
    <row r="16" spans="1:10">
      <c r="E16" s="90"/>
      <c r="F16" s="90"/>
      <c r="G16" s="90"/>
      <c r="H16" s="90"/>
      <c r="I16" s="90"/>
    </row>
    <row r="17" spans="2:10">
      <c r="B17" s="90"/>
      <c r="C17" s="90"/>
      <c r="D17" s="90"/>
      <c r="E17" s="90"/>
      <c r="F17" s="90"/>
      <c r="G17" s="90"/>
      <c r="H17" s="90"/>
      <c r="I17" s="90"/>
    </row>
    <row r="18" spans="2:10">
      <c r="B18" s="90"/>
      <c r="C18" s="90"/>
      <c r="D18" s="90"/>
      <c r="E18" s="90"/>
      <c r="F18" s="90"/>
      <c r="G18" s="90"/>
      <c r="H18" s="90"/>
      <c r="I18" s="90"/>
    </row>
    <row r="19" spans="2:10">
      <c r="B19" s="90"/>
      <c r="C19" s="90"/>
      <c r="D19" s="90"/>
      <c r="I19" s="90"/>
    </row>
    <row r="20" spans="2:10">
      <c r="B20" s="90"/>
      <c r="C20" s="90"/>
      <c r="D20" s="90"/>
    </row>
    <row r="21" spans="2:10">
      <c r="B21" s="90"/>
      <c r="C21" s="90"/>
      <c r="D21" s="90"/>
      <c r="I21" s="90"/>
    </row>
    <row r="22" spans="2:10">
      <c r="B22" s="90"/>
      <c r="C22" s="90"/>
      <c r="D22" s="90"/>
    </row>
    <row r="23" spans="2:10">
      <c r="B23" s="90"/>
      <c r="C23" s="90"/>
      <c r="D23" s="90"/>
    </row>
    <row r="24" spans="2:10">
      <c r="B24" s="90"/>
      <c r="C24" s="90"/>
      <c r="D24" s="90"/>
    </row>
    <row r="25" spans="2:10">
      <c r="B25" s="90"/>
      <c r="C25" s="90"/>
      <c r="D25" s="90"/>
    </row>
    <row r="27" spans="2:10">
      <c r="D27" s="90"/>
    </row>
    <row r="28" spans="2:10">
      <c r="J28" s="90"/>
    </row>
    <row r="29" spans="2:10">
      <c r="J29" s="90"/>
    </row>
    <row r="30" spans="2:10">
      <c r="J30" s="90"/>
    </row>
    <row r="31" spans="2:10">
      <c r="J31" s="90"/>
    </row>
    <row r="32" spans="2:10">
      <c r="J32" s="90"/>
    </row>
    <row r="33" spans="10:10">
      <c r="J33" s="90"/>
    </row>
    <row r="35" spans="10:10">
      <c r="J35" s="90"/>
    </row>
  </sheetData>
  <mergeCells count="2">
    <mergeCell ref="C2:D2"/>
    <mergeCell ref="E2:F2"/>
  </mergeCells>
  <pageMargins left="0.7" right="0.7" top="0.75" bottom="0.75" header="0.3" footer="0.3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"/>
  <sheetViews>
    <sheetView view="pageBreakPreview" zoomScaleNormal="100" zoomScaleSheetLayoutView="100" workbookViewId="0">
      <selection activeCell="G13" sqref="G13"/>
    </sheetView>
  </sheetViews>
  <sheetFormatPr defaultColWidth="11.42578125" defaultRowHeight="15"/>
  <cols>
    <col min="1" max="1" width="15.42578125" style="66" customWidth="1"/>
    <col min="2" max="2" width="10.5703125" style="66" customWidth="1"/>
    <col min="3" max="8" width="13" style="66" customWidth="1"/>
    <col min="9" max="9" width="19.7109375" style="66" customWidth="1"/>
    <col min="10" max="16384" width="11.42578125" style="66"/>
  </cols>
  <sheetData>
    <row r="1" spans="1:9" ht="15.75">
      <c r="A1" s="111" t="s">
        <v>206</v>
      </c>
      <c r="B1" s="111"/>
      <c r="C1" s="111"/>
      <c r="D1" s="111"/>
      <c r="E1" s="111"/>
      <c r="F1" s="111"/>
      <c r="G1" s="111"/>
      <c r="H1" s="111"/>
      <c r="I1" s="111"/>
    </row>
    <row r="2" spans="1:9" ht="17.25" customHeight="1">
      <c r="A2" s="5"/>
      <c r="B2" s="185" t="s">
        <v>9</v>
      </c>
      <c r="C2" s="184" t="s">
        <v>10</v>
      </c>
      <c r="D2" s="184"/>
      <c r="E2" s="184"/>
      <c r="F2" s="184"/>
      <c r="G2" s="185" t="s">
        <v>180</v>
      </c>
      <c r="H2" s="185" t="s">
        <v>181</v>
      </c>
      <c r="I2" s="185" t="s">
        <v>182</v>
      </c>
    </row>
    <row r="3" spans="1:9">
      <c r="A3" s="6">
        <v>15</v>
      </c>
      <c r="B3" s="185"/>
      <c r="C3" s="186" t="s">
        <v>11</v>
      </c>
      <c r="D3" s="186" t="s">
        <v>12</v>
      </c>
      <c r="E3" s="186" t="s">
        <v>13</v>
      </c>
      <c r="F3" s="186" t="s">
        <v>14</v>
      </c>
      <c r="G3" s="185"/>
      <c r="H3" s="185"/>
      <c r="I3" s="185"/>
    </row>
    <row r="4" spans="1:9">
      <c r="A4" s="6">
        <v>30</v>
      </c>
      <c r="B4" s="185"/>
      <c r="C4" s="187"/>
      <c r="D4" s="187"/>
      <c r="E4" s="187"/>
      <c r="F4" s="187"/>
      <c r="G4" s="185"/>
      <c r="H4" s="185"/>
      <c r="I4" s="185"/>
    </row>
    <row r="5" spans="1:9" ht="30">
      <c r="A5" s="121" t="s">
        <v>19</v>
      </c>
      <c r="B5" s="118">
        <v>7100975</v>
      </c>
      <c r="C5" s="119">
        <f t="shared" ref="C5:C11" si="0">D5+E5</f>
        <v>3727995</v>
      </c>
      <c r="D5" s="124">
        <v>3186051</v>
      </c>
      <c r="E5" s="124">
        <v>541944</v>
      </c>
      <c r="F5" s="124">
        <v>3372981</v>
      </c>
      <c r="G5" s="122">
        <f>C5/B5*100</f>
        <v>52.499762356577797</v>
      </c>
      <c r="H5" s="122">
        <f>+D5/B5*100</f>
        <v>44.867796323744273</v>
      </c>
      <c r="I5" s="123">
        <f>+E5/C5*100</f>
        <v>14.53714396076175</v>
      </c>
    </row>
    <row r="6" spans="1:9" ht="9.75" customHeight="1">
      <c r="A6" s="71"/>
      <c r="B6" s="71"/>
      <c r="C6" s="61"/>
      <c r="D6" s="71"/>
      <c r="E6" s="71"/>
      <c r="F6" s="71"/>
      <c r="G6" s="120"/>
      <c r="H6" s="75"/>
      <c r="I6" s="71"/>
    </row>
    <row r="7" spans="1:9">
      <c r="A7" s="66" t="s">
        <v>114</v>
      </c>
      <c r="B7" s="69">
        <v>2706591</v>
      </c>
      <c r="C7" s="95">
        <f>D7+E7</f>
        <v>1507259</v>
      </c>
      <c r="D7" s="96">
        <v>1320501</v>
      </c>
      <c r="E7" s="96">
        <v>186758</v>
      </c>
      <c r="F7" s="96">
        <v>1199332</v>
      </c>
      <c r="G7" s="76">
        <f>C7/B7*100</f>
        <v>55.688465675087215</v>
      </c>
      <c r="H7" s="76">
        <f t="shared" ref="H7:I11" si="1">+D7/B7*100</f>
        <v>48.788346669297283</v>
      </c>
      <c r="I7" s="77">
        <f t="shared" si="1"/>
        <v>12.390571228965957</v>
      </c>
    </row>
    <row r="8" spans="1:9">
      <c r="A8" s="66" t="s">
        <v>62</v>
      </c>
      <c r="B8" s="69">
        <v>1058120</v>
      </c>
      <c r="C8" s="95">
        <f t="shared" si="0"/>
        <v>696872</v>
      </c>
      <c r="D8" s="96">
        <v>607114</v>
      </c>
      <c r="E8" s="96">
        <v>89758</v>
      </c>
      <c r="F8" s="96">
        <v>361248</v>
      </c>
      <c r="G8" s="76">
        <f>C8/B8*100</f>
        <v>65.859448833780661</v>
      </c>
      <c r="H8" s="76">
        <f t="shared" si="1"/>
        <v>57.376668052772843</v>
      </c>
      <c r="I8" s="77">
        <f t="shared" si="1"/>
        <v>12.880127196960132</v>
      </c>
    </row>
    <row r="9" spans="1:9">
      <c r="A9" s="66" t="s">
        <v>115</v>
      </c>
      <c r="B9" s="69">
        <v>207785</v>
      </c>
      <c r="C9" s="95">
        <f t="shared" si="0"/>
        <v>139420</v>
      </c>
      <c r="D9" s="96">
        <v>126748</v>
      </c>
      <c r="E9" s="96">
        <v>12672</v>
      </c>
      <c r="F9" s="96">
        <v>68365</v>
      </c>
      <c r="G9" s="76">
        <f>C9/B9*100</f>
        <v>67.098202468898137</v>
      </c>
      <c r="H9" s="76">
        <f t="shared" si="1"/>
        <v>60.999590923310151</v>
      </c>
      <c r="I9" s="77">
        <f t="shared" si="1"/>
        <v>9.0890833452876194</v>
      </c>
    </row>
    <row r="10" spans="1:9">
      <c r="A10" s="66" t="s">
        <v>116</v>
      </c>
      <c r="B10" s="69">
        <v>2615073</v>
      </c>
      <c r="C10" s="95">
        <f t="shared" si="0"/>
        <v>1228352</v>
      </c>
      <c r="D10" s="96">
        <v>991914</v>
      </c>
      <c r="E10" s="96">
        <v>236438</v>
      </c>
      <c r="F10" s="96">
        <v>1386721</v>
      </c>
      <c r="G10" s="76">
        <f>C10/B10*100</f>
        <v>46.971996575239011</v>
      </c>
      <c r="H10" s="76">
        <f t="shared" si="1"/>
        <v>37.930642853947099</v>
      </c>
      <c r="I10" s="77">
        <f t="shared" si="1"/>
        <v>19.248391340592924</v>
      </c>
    </row>
    <row r="11" spans="1:9">
      <c r="A11" s="66" t="s">
        <v>117</v>
      </c>
      <c r="B11" s="69">
        <v>513406</v>
      </c>
      <c r="C11" s="95">
        <f t="shared" si="0"/>
        <v>156091</v>
      </c>
      <c r="D11" s="96">
        <v>139773</v>
      </c>
      <c r="E11" s="96">
        <v>16318</v>
      </c>
      <c r="F11" s="96">
        <v>357315</v>
      </c>
      <c r="G11" s="76">
        <f>C11/B11*100</f>
        <v>30.403033856246324</v>
      </c>
      <c r="H11" s="76">
        <f t="shared" si="1"/>
        <v>27.224652614110472</v>
      </c>
      <c r="I11" s="77">
        <f t="shared" si="1"/>
        <v>10.454158151334799</v>
      </c>
    </row>
    <row r="12" spans="1:9" ht="7.15" customHeight="1">
      <c r="A12" s="6"/>
      <c r="B12" s="6"/>
      <c r="C12" s="6"/>
      <c r="D12" s="6"/>
      <c r="E12" s="6"/>
      <c r="F12" s="6"/>
      <c r="G12" s="6"/>
      <c r="H12" s="6"/>
      <c r="I12" s="6"/>
    </row>
    <row r="13" spans="1:9">
      <c r="B13" s="69"/>
      <c r="C13" s="69"/>
      <c r="D13" s="69"/>
      <c r="E13" s="88"/>
      <c r="F13" s="69"/>
    </row>
    <row r="14" spans="1:9">
      <c r="B14" s="69"/>
      <c r="C14" s="69"/>
      <c r="D14" s="69"/>
      <c r="E14" s="69"/>
      <c r="F14" s="69"/>
    </row>
    <row r="15" spans="1:9">
      <c r="B15" s="69"/>
      <c r="C15" s="69"/>
      <c r="D15" s="69"/>
      <c r="E15" s="69"/>
      <c r="F15" s="69"/>
    </row>
    <row r="16" spans="1:9">
      <c r="F16" s="69"/>
    </row>
  </sheetData>
  <mergeCells count="9">
    <mergeCell ref="B2:B4"/>
    <mergeCell ref="C2:F2"/>
    <mergeCell ref="G2:G4"/>
    <mergeCell ref="H2:H4"/>
    <mergeCell ref="I2:I4"/>
    <mergeCell ref="C3:C4"/>
    <mergeCell ref="D3:D4"/>
    <mergeCell ref="E3:E4"/>
    <mergeCell ref="F3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36"/>
  <sheetViews>
    <sheetView view="pageBreakPreview" zoomScaleNormal="100" zoomScaleSheetLayoutView="100" workbookViewId="0">
      <selection activeCell="B10" sqref="B10"/>
    </sheetView>
  </sheetViews>
  <sheetFormatPr defaultColWidth="11.42578125" defaultRowHeight="15"/>
  <cols>
    <col min="1" max="1" width="44.42578125" style="66" customWidth="1"/>
    <col min="2" max="6" width="11.42578125" style="66"/>
    <col min="7" max="7" width="13.7109375" style="66" bestFit="1" customWidth="1"/>
    <col min="8" max="8" width="15" style="66" bestFit="1" customWidth="1"/>
    <col min="9" max="16384" width="11.42578125" style="66"/>
  </cols>
  <sheetData>
    <row r="1" spans="1:10" ht="15.75">
      <c r="A1" s="49" t="s">
        <v>207</v>
      </c>
      <c r="G1" s="67"/>
      <c r="H1" s="67"/>
    </row>
    <row r="2" spans="1:10" ht="15" customHeight="1">
      <c r="A2" s="19"/>
      <c r="B2" s="127"/>
      <c r="C2" s="127"/>
      <c r="D2" s="127"/>
      <c r="E2" s="127"/>
      <c r="F2" s="127"/>
      <c r="G2" s="106" t="s">
        <v>170</v>
      </c>
      <c r="H2" s="106" t="s">
        <v>169</v>
      </c>
      <c r="I2" s="15"/>
      <c r="J2" s="15"/>
    </row>
    <row r="3" spans="1:10" ht="15" customHeight="1">
      <c r="A3" s="19"/>
      <c r="B3" s="127" t="s">
        <v>9</v>
      </c>
      <c r="C3" s="127" t="s">
        <v>34</v>
      </c>
      <c r="D3" s="127" t="s">
        <v>35</v>
      </c>
      <c r="E3" s="127" t="s">
        <v>37</v>
      </c>
      <c r="F3" s="127" t="s">
        <v>36</v>
      </c>
      <c r="G3" s="106" t="s">
        <v>172</v>
      </c>
      <c r="H3" s="106" t="s">
        <v>65</v>
      </c>
      <c r="I3" s="15"/>
      <c r="J3" s="15"/>
    </row>
    <row r="4" spans="1:10">
      <c r="A4" s="19"/>
      <c r="B4" s="127"/>
      <c r="C4" s="127"/>
      <c r="D4" s="127"/>
      <c r="E4" s="127"/>
      <c r="F4" s="127"/>
      <c r="G4" s="106" t="s">
        <v>64</v>
      </c>
      <c r="H4" s="106" t="s">
        <v>64</v>
      </c>
      <c r="I4" s="15"/>
      <c r="J4" s="15"/>
    </row>
    <row r="5" spans="1:10" s="9" customFormat="1">
      <c r="A5" s="9" t="s">
        <v>58</v>
      </c>
      <c r="B5" s="93">
        <v>3186051</v>
      </c>
      <c r="C5" s="93">
        <v>1778663</v>
      </c>
      <c r="D5" s="93">
        <v>1407388</v>
      </c>
      <c r="E5" s="74">
        <v>734707</v>
      </c>
      <c r="F5" s="74">
        <v>2451343</v>
      </c>
      <c r="G5" s="74">
        <v>1336532</v>
      </c>
      <c r="H5" s="74">
        <v>1849519</v>
      </c>
    </row>
    <row r="6" spans="1:10" ht="7.5" customHeight="1">
      <c r="B6" s="95"/>
      <c r="C6" s="95"/>
      <c r="D6" s="95"/>
      <c r="E6" s="95"/>
      <c r="F6" s="95"/>
      <c r="G6" s="95"/>
      <c r="H6" s="95"/>
    </row>
    <row r="7" spans="1:10" ht="15" customHeight="1">
      <c r="A7" s="34" t="s">
        <v>75</v>
      </c>
      <c r="B7" s="4">
        <v>240287</v>
      </c>
      <c r="C7" s="4">
        <v>133939</v>
      </c>
      <c r="D7" s="4">
        <v>106348</v>
      </c>
      <c r="E7" s="4">
        <v>45455</v>
      </c>
      <c r="F7" s="4">
        <v>194832</v>
      </c>
      <c r="G7" s="4">
        <v>82402</v>
      </c>
      <c r="H7" s="4">
        <v>157885</v>
      </c>
    </row>
    <row r="8" spans="1:10" ht="15" customHeight="1">
      <c r="A8" s="2" t="s">
        <v>39</v>
      </c>
      <c r="B8" s="4">
        <v>455048</v>
      </c>
      <c r="C8" s="4">
        <v>248269</v>
      </c>
      <c r="D8" s="4">
        <v>206779</v>
      </c>
      <c r="E8" s="4">
        <v>118410</v>
      </c>
      <c r="F8" s="4">
        <v>336637</v>
      </c>
      <c r="G8" s="4">
        <v>164614</v>
      </c>
      <c r="H8" s="4">
        <v>290434</v>
      </c>
    </row>
    <row r="9" spans="1:10" ht="15" customHeight="1">
      <c r="A9" s="2" t="s">
        <v>40</v>
      </c>
      <c r="B9" s="4">
        <v>498392</v>
      </c>
      <c r="C9" s="4">
        <v>278984</v>
      </c>
      <c r="D9" s="4">
        <v>219408</v>
      </c>
      <c r="E9" s="4">
        <v>134042</v>
      </c>
      <c r="F9" s="4">
        <v>364350</v>
      </c>
      <c r="G9" s="4">
        <v>170731</v>
      </c>
      <c r="H9" s="4">
        <v>327661</v>
      </c>
    </row>
    <row r="10" spans="1:10" ht="16.7" customHeight="1">
      <c r="A10" s="2" t="s">
        <v>52</v>
      </c>
      <c r="B10" s="4">
        <v>538511</v>
      </c>
      <c r="C10" s="4">
        <v>308720</v>
      </c>
      <c r="D10" s="4">
        <v>229792</v>
      </c>
      <c r="E10" s="4">
        <v>122128</v>
      </c>
      <c r="F10" s="4">
        <v>416384</v>
      </c>
      <c r="G10" s="4">
        <v>229242</v>
      </c>
      <c r="H10" s="4">
        <v>309269</v>
      </c>
    </row>
    <row r="11" spans="1:10" ht="16.7" customHeight="1">
      <c r="A11" s="2" t="s">
        <v>41</v>
      </c>
      <c r="B11" s="4">
        <v>443324</v>
      </c>
      <c r="C11" s="4">
        <v>254578</v>
      </c>
      <c r="D11" s="4">
        <v>188746</v>
      </c>
      <c r="E11" s="4">
        <v>107064</v>
      </c>
      <c r="F11" s="4">
        <v>336260</v>
      </c>
      <c r="G11" s="4">
        <v>202898</v>
      </c>
      <c r="H11" s="4">
        <v>240425</v>
      </c>
    </row>
    <row r="12" spans="1:10" ht="16.7" customHeight="1">
      <c r="A12" s="2" t="s">
        <v>42</v>
      </c>
      <c r="B12" s="4">
        <v>286601</v>
      </c>
      <c r="C12" s="4">
        <v>166968</v>
      </c>
      <c r="D12" s="4">
        <v>119634</v>
      </c>
      <c r="E12" s="4">
        <v>71478</v>
      </c>
      <c r="F12" s="4">
        <v>215123</v>
      </c>
      <c r="G12" s="4">
        <v>134508</v>
      </c>
      <c r="H12" s="4">
        <v>152093</v>
      </c>
    </row>
    <row r="13" spans="1:10" ht="16.7" customHeight="1">
      <c r="A13" s="2" t="s">
        <v>43</v>
      </c>
      <c r="B13" s="4">
        <v>242009</v>
      </c>
      <c r="C13" s="4">
        <v>120445</v>
      </c>
      <c r="D13" s="4">
        <v>121565</v>
      </c>
      <c r="E13" s="4">
        <v>52392</v>
      </c>
      <c r="F13" s="4">
        <v>189617</v>
      </c>
      <c r="G13" s="4">
        <v>118138</v>
      </c>
      <c r="H13" s="4">
        <v>123872</v>
      </c>
    </row>
    <row r="14" spans="1:10" ht="16.7" customHeight="1">
      <c r="A14" s="2" t="s">
        <v>44</v>
      </c>
      <c r="B14" s="4">
        <v>154855</v>
      </c>
      <c r="C14" s="4">
        <v>84757</v>
      </c>
      <c r="D14" s="4">
        <v>70098</v>
      </c>
      <c r="E14" s="4">
        <v>28088</v>
      </c>
      <c r="F14" s="4">
        <v>126767</v>
      </c>
      <c r="G14" s="4">
        <v>65548</v>
      </c>
      <c r="H14" s="4">
        <v>89307</v>
      </c>
    </row>
    <row r="15" spans="1:10" ht="16.7" customHeight="1">
      <c r="A15" s="2" t="s">
        <v>45</v>
      </c>
      <c r="B15" s="4">
        <v>151203</v>
      </c>
      <c r="C15" s="4">
        <v>75757</v>
      </c>
      <c r="D15" s="4">
        <v>75446</v>
      </c>
      <c r="E15" s="4">
        <v>27507</v>
      </c>
      <c r="F15" s="4">
        <v>123696</v>
      </c>
      <c r="G15" s="4">
        <v>77272</v>
      </c>
      <c r="H15" s="4">
        <v>73932</v>
      </c>
    </row>
    <row r="16" spans="1:10" ht="16.7" customHeight="1">
      <c r="A16" s="2" t="s">
        <v>46</v>
      </c>
      <c r="B16" s="4">
        <v>91068</v>
      </c>
      <c r="C16" s="4">
        <v>50428</v>
      </c>
      <c r="D16" s="4">
        <v>40640</v>
      </c>
      <c r="E16" s="4">
        <v>19710</v>
      </c>
      <c r="F16" s="4">
        <v>71358</v>
      </c>
      <c r="G16" s="4">
        <v>47052</v>
      </c>
      <c r="H16" s="4">
        <v>44016</v>
      </c>
    </row>
    <row r="17" spans="1:10" ht="16.7" customHeight="1">
      <c r="A17" s="2" t="s">
        <v>47</v>
      </c>
      <c r="B17" s="4">
        <v>51560</v>
      </c>
      <c r="C17" s="4">
        <v>35944</v>
      </c>
      <c r="D17" s="4">
        <v>15616</v>
      </c>
      <c r="E17" s="4">
        <v>5509</v>
      </c>
      <c r="F17" s="4">
        <v>46051</v>
      </c>
      <c r="G17" s="4">
        <v>26247</v>
      </c>
      <c r="H17" s="4">
        <v>25313</v>
      </c>
    </row>
    <row r="18" spans="1:10" ht="16.7" customHeight="1">
      <c r="A18" s="2" t="s">
        <v>48</v>
      </c>
      <c r="B18" s="4">
        <v>24346</v>
      </c>
      <c r="C18" s="4">
        <v>14881</v>
      </c>
      <c r="D18" s="4">
        <v>9465</v>
      </c>
      <c r="E18" s="4">
        <v>1700</v>
      </c>
      <c r="F18" s="4">
        <v>22645</v>
      </c>
      <c r="G18" s="4">
        <v>11007</v>
      </c>
      <c r="H18" s="4">
        <v>13339</v>
      </c>
    </row>
    <row r="19" spans="1:10" ht="16.7" customHeight="1">
      <c r="A19" s="2" t="s">
        <v>49</v>
      </c>
      <c r="B19" s="4">
        <v>8846</v>
      </c>
      <c r="C19" s="4">
        <v>4995</v>
      </c>
      <c r="D19" s="4">
        <v>3851</v>
      </c>
      <c r="E19" s="4">
        <v>1223</v>
      </c>
      <c r="F19" s="4">
        <v>7623</v>
      </c>
      <c r="G19" s="4">
        <v>6874</v>
      </c>
      <c r="H19" s="4">
        <v>1972</v>
      </c>
    </row>
    <row r="20" spans="1:10" ht="6.75" customHeight="1">
      <c r="A20" s="1"/>
      <c r="B20" s="1"/>
      <c r="C20" s="1"/>
      <c r="D20" s="1"/>
      <c r="E20" s="1"/>
      <c r="F20" s="1"/>
      <c r="G20" s="1"/>
      <c r="H20" s="1"/>
    </row>
    <row r="21" spans="1:10" ht="15.75">
      <c r="A21" s="49" t="s">
        <v>208</v>
      </c>
    </row>
    <row r="22" spans="1:10">
      <c r="A22" s="24"/>
      <c r="B22" s="71"/>
      <c r="C22" s="71"/>
      <c r="D22" s="71"/>
      <c r="E22" s="71"/>
      <c r="F22" s="71"/>
      <c r="G22" s="106" t="s">
        <v>170</v>
      </c>
      <c r="H22" s="106" t="s">
        <v>169</v>
      </c>
    </row>
    <row r="23" spans="1:10">
      <c r="A23" s="24"/>
      <c r="B23" s="127" t="s">
        <v>9</v>
      </c>
      <c r="C23" s="127" t="s">
        <v>34</v>
      </c>
      <c r="D23" s="127" t="s">
        <v>35</v>
      </c>
      <c r="E23" s="127" t="s">
        <v>37</v>
      </c>
      <c r="F23" s="127" t="s">
        <v>36</v>
      </c>
      <c r="G23" s="106" t="s">
        <v>172</v>
      </c>
      <c r="H23" s="106" t="s">
        <v>65</v>
      </c>
    </row>
    <row r="24" spans="1:10">
      <c r="A24" s="24"/>
      <c r="B24" s="59"/>
      <c r="C24" s="59"/>
      <c r="D24" s="59"/>
      <c r="E24" s="59"/>
      <c r="F24" s="59"/>
      <c r="G24" s="106" t="s">
        <v>64</v>
      </c>
      <c r="H24" s="106" t="s">
        <v>64</v>
      </c>
    </row>
    <row r="25" spans="1:10">
      <c r="A25" s="66" t="s">
        <v>161</v>
      </c>
      <c r="B25" s="74">
        <v>3186051</v>
      </c>
      <c r="C25" s="74">
        <v>1778663</v>
      </c>
      <c r="D25" s="74">
        <v>1407388</v>
      </c>
      <c r="E25" s="74">
        <v>734707</v>
      </c>
      <c r="F25" s="74">
        <v>2451343</v>
      </c>
      <c r="G25" s="74">
        <v>1336532</v>
      </c>
      <c r="H25" s="74">
        <v>1849519</v>
      </c>
    </row>
    <row r="26" spans="1:10">
      <c r="B26" s="67"/>
      <c r="C26" s="67"/>
      <c r="D26" s="67"/>
      <c r="E26" s="36"/>
      <c r="F26" s="67"/>
      <c r="G26" s="67"/>
      <c r="H26" s="67"/>
    </row>
    <row r="27" spans="1:10">
      <c r="A27" s="66" t="s">
        <v>109</v>
      </c>
      <c r="B27" s="4">
        <v>39444</v>
      </c>
      <c r="C27" s="4">
        <v>28312</v>
      </c>
      <c r="D27" s="4">
        <v>11132</v>
      </c>
      <c r="E27" s="4">
        <v>32348</v>
      </c>
      <c r="F27" s="4">
        <v>7096</v>
      </c>
      <c r="G27" s="4">
        <v>3474</v>
      </c>
      <c r="H27" s="4">
        <v>35971</v>
      </c>
      <c r="J27" s="69"/>
    </row>
    <row r="28" spans="1:10">
      <c r="A28" s="66" t="s">
        <v>16</v>
      </c>
      <c r="B28" s="4">
        <v>181015</v>
      </c>
      <c r="C28" s="4">
        <v>100019</v>
      </c>
      <c r="D28" s="4">
        <v>80996</v>
      </c>
      <c r="E28" s="4">
        <v>91404</v>
      </c>
      <c r="F28" s="4">
        <v>89611</v>
      </c>
      <c r="G28" s="4">
        <v>29570</v>
      </c>
      <c r="H28" s="4">
        <v>151445</v>
      </c>
      <c r="J28" s="69"/>
    </row>
    <row r="29" spans="1:10">
      <c r="A29" s="142" t="s">
        <v>118</v>
      </c>
      <c r="B29" s="4">
        <v>44299</v>
      </c>
      <c r="C29" s="4">
        <v>34638</v>
      </c>
      <c r="D29" s="4">
        <v>9661</v>
      </c>
      <c r="E29" s="4">
        <v>30113</v>
      </c>
      <c r="F29" s="4">
        <v>14186</v>
      </c>
      <c r="G29" s="4">
        <v>5290</v>
      </c>
      <c r="H29" s="4">
        <v>39009</v>
      </c>
      <c r="J29" s="69"/>
    </row>
    <row r="30" spans="1:10">
      <c r="A30" s="66" t="s">
        <v>119</v>
      </c>
      <c r="B30" s="4">
        <v>28997</v>
      </c>
      <c r="C30" s="4">
        <v>13654</v>
      </c>
      <c r="D30" s="4">
        <v>15344</v>
      </c>
      <c r="E30" s="4">
        <v>21596</v>
      </c>
      <c r="F30" s="4">
        <v>7401</v>
      </c>
      <c r="G30" s="141">
        <v>0</v>
      </c>
      <c r="H30" s="4">
        <v>28997</v>
      </c>
      <c r="J30" s="69"/>
    </row>
    <row r="31" spans="1:10">
      <c r="A31" s="66" t="s">
        <v>38</v>
      </c>
      <c r="B31" s="4">
        <v>602741</v>
      </c>
      <c r="C31" s="4">
        <v>302095</v>
      </c>
      <c r="D31" s="4">
        <v>300646</v>
      </c>
      <c r="E31" s="4">
        <v>206510</v>
      </c>
      <c r="F31" s="4">
        <v>396231</v>
      </c>
      <c r="G31" s="4">
        <v>241176</v>
      </c>
      <c r="H31" s="4">
        <v>361565</v>
      </c>
      <c r="J31" s="69"/>
    </row>
    <row r="32" spans="1:10">
      <c r="A32" s="66" t="s">
        <v>178</v>
      </c>
      <c r="B32" s="4">
        <v>237950</v>
      </c>
      <c r="C32" s="4">
        <v>130415</v>
      </c>
      <c r="D32" s="4">
        <v>107536</v>
      </c>
      <c r="E32" s="4">
        <v>10398</v>
      </c>
      <c r="F32" s="4">
        <v>227552</v>
      </c>
      <c r="G32" s="4">
        <v>24040</v>
      </c>
      <c r="H32" s="4">
        <v>213910</v>
      </c>
      <c r="J32" s="69"/>
    </row>
    <row r="33" spans="1:10">
      <c r="A33" s="66" t="s">
        <v>51</v>
      </c>
      <c r="B33" s="4">
        <v>260817</v>
      </c>
      <c r="C33" s="4">
        <v>179042</v>
      </c>
      <c r="D33" s="4">
        <v>81775</v>
      </c>
      <c r="E33" s="4">
        <v>76294</v>
      </c>
      <c r="F33" s="4">
        <v>184524</v>
      </c>
      <c r="G33" s="4">
        <v>93974</v>
      </c>
      <c r="H33" s="4">
        <v>166843</v>
      </c>
      <c r="J33" s="69"/>
    </row>
    <row r="34" spans="1:10">
      <c r="A34" s="121" t="s">
        <v>183</v>
      </c>
      <c r="B34" s="4">
        <v>93495</v>
      </c>
      <c r="C34" s="4">
        <v>91617</v>
      </c>
      <c r="D34" s="4">
        <v>1878</v>
      </c>
      <c r="E34" s="4">
        <v>40810</v>
      </c>
      <c r="F34" s="4">
        <v>52685</v>
      </c>
      <c r="G34" s="4">
        <v>6446</v>
      </c>
      <c r="H34" s="4">
        <v>87050</v>
      </c>
      <c r="J34" s="69"/>
    </row>
    <row r="35" spans="1:10">
      <c r="A35" s="66" t="s">
        <v>50</v>
      </c>
      <c r="B35" s="4">
        <v>1697290</v>
      </c>
      <c r="C35" s="4">
        <v>898870</v>
      </c>
      <c r="D35" s="4">
        <v>798420</v>
      </c>
      <c r="E35" s="4">
        <v>225234</v>
      </c>
      <c r="F35" s="4">
        <v>1472056</v>
      </c>
      <c r="G35" s="4">
        <v>932562</v>
      </c>
      <c r="H35" s="4">
        <v>764728</v>
      </c>
      <c r="J35" s="69"/>
    </row>
    <row r="36" spans="1:10" ht="8.25" customHeight="1">
      <c r="A36" s="71"/>
      <c r="B36" s="71"/>
      <c r="C36" s="71" t="s">
        <v>113</v>
      </c>
      <c r="D36" s="71"/>
      <c r="E36" s="71" t="s">
        <v>113</v>
      </c>
      <c r="F36" s="71"/>
      <c r="G36" s="71" t="s">
        <v>113</v>
      </c>
      <c r="H36" s="71"/>
    </row>
  </sheetData>
  <pageMargins left="0.75" right="0.75" top="1" bottom="1" header="0.5" footer="0.5"/>
  <pageSetup paperSize="9" scale="77" orientation="landscape" r:id="rId1"/>
  <headerFooter>
    <oddFooter>&amp;C&amp;F&amp;RPage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K26"/>
  <sheetViews>
    <sheetView view="pageBreakPreview" zoomScale="110" zoomScaleNormal="140" zoomScaleSheetLayoutView="110" workbookViewId="0">
      <selection activeCell="A2" sqref="A2"/>
    </sheetView>
  </sheetViews>
  <sheetFormatPr defaultColWidth="11.42578125" defaultRowHeight="15"/>
  <cols>
    <col min="1" max="1" width="30.28515625" style="66" customWidth="1"/>
    <col min="2" max="5" width="11.5703125" style="66" customWidth="1"/>
    <col min="6" max="6" width="12.140625" style="66" customWidth="1"/>
    <col min="7" max="7" width="14.5703125" style="66" customWidth="1"/>
    <col min="8" max="8" width="14.42578125" style="66" customWidth="1"/>
    <col min="9" max="16384" width="11.42578125" style="66"/>
  </cols>
  <sheetData>
    <row r="1" spans="1:8" ht="3.75" customHeight="1">
      <c r="A1" s="1"/>
      <c r="B1" s="79"/>
      <c r="C1" s="79"/>
      <c r="D1" s="79"/>
      <c r="E1" s="79"/>
      <c r="F1" s="79"/>
      <c r="G1" s="79"/>
      <c r="H1" s="79"/>
    </row>
    <row r="2" spans="1:8" ht="15.75">
      <c r="A2" s="49" t="s">
        <v>209</v>
      </c>
      <c r="B2" s="96"/>
      <c r="C2" s="96"/>
      <c r="D2" s="96"/>
      <c r="E2" s="96"/>
      <c r="F2" s="96"/>
      <c r="G2" s="96"/>
      <c r="H2" s="96"/>
    </row>
    <row r="3" spans="1:8">
      <c r="A3" s="22"/>
      <c r="B3" s="80" t="s">
        <v>9</v>
      </c>
      <c r="C3" s="80" t="s">
        <v>34</v>
      </c>
      <c r="D3" s="80" t="s">
        <v>35</v>
      </c>
      <c r="E3" s="80" t="s">
        <v>37</v>
      </c>
      <c r="F3" s="80" t="s">
        <v>36</v>
      </c>
      <c r="G3" s="81" t="s">
        <v>170</v>
      </c>
      <c r="H3" s="81" t="s">
        <v>169</v>
      </c>
    </row>
    <row r="4" spans="1:8">
      <c r="A4" s="22"/>
      <c r="B4" s="80"/>
      <c r="C4" s="80"/>
      <c r="D4" s="80"/>
      <c r="E4" s="80"/>
      <c r="F4" s="80"/>
      <c r="G4" s="81" t="s">
        <v>172</v>
      </c>
      <c r="H4" s="81" t="s">
        <v>65</v>
      </c>
    </row>
    <row r="5" spans="1:8">
      <c r="A5" s="22"/>
      <c r="B5" s="80"/>
      <c r="C5" s="80"/>
      <c r="D5" s="80"/>
      <c r="E5" s="80"/>
      <c r="F5" s="80"/>
      <c r="G5" s="81" t="s">
        <v>64</v>
      </c>
      <c r="H5" s="81" t="s">
        <v>64</v>
      </c>
    </row>
    <row r="6" spans="1:8">
      <c r="A6" s="66" t="s">
        <v>15</v>
      </c>
      <c r="B6" s="4">
        <v>3186051</v>
      </c>
      <c r="C6" s="4">
        <v>1778663</v>
      </c>
      <c r="D6" s="4">
        <v>1407388</v>
      </c>
      <c r="E6" s="4">
        <v>734707</v>
      </c>
      <c r="F6" s="4">
        <v>2451343</v>
      </c>
      <c r="G6" s="4">
        <v>1336532</v>
      </c>
      <c r="H6" s="4">
        <v>1849519</v>
      </c>
    </row>
    <row r="7" spans="1:8" ht="10.5" customHeight="1">
      <c r="B7" s="95"/>
      <c r="C7" s="95"/>
      <c r="D7" s="95"/>
      <c r="E7" s="95"/>
      <c r="F7" s="95"/>
      <c r="G7" s="95"/>
      <c r="H7" s="95"/>
    </row>
    <row r="8" spans="1:8">
      <c r="A8" s="56" t="s">
        <v>61</v>
      </c>
      <c r="B8" s="4">
        <v>1583528</v>
      </c>
      <c r="C8" s="4">
        <v>872021</v>
      </c>
      <c r="D8" s="4">
        <v>711507</v>
      </c>
      <c r="E8" s="4">
        <v>174691</v>
      </c>
      <c r="F8" s="4">
        <v>1408838</v>
      </c>
      <c r="G8" s="4">
        <v>821590</v>
      </c>
      <c r="H8" s="4">
        <v>761938</v>
      </c>
    </row>
    <row r="9" spans="1:8">
      <c r="A9" s="56" t="s">
        <v>56</v>
      </c>
      <c r="B9" s="4">
        <v>961345</v>
      </c>
      <c r="C9" s="4">
        <v>542493</v>
      </c>
      <c r="D9" s="4">
        <v>418852</v>
      </c>
      <c r="E9" s="4">
        <v>204752</v>
      </c>
      <c r="F9" s="4">
        <v>756593</v>
      </c>
      <c r="G9" s="4">
        <v>413516</v>
      </c>
      <c r="H9" s="4">
        <v>547829</v>
      </c>
    </row>
    <row r="10" spans="1:8">
      <c r="A10" s="56" t="s">
        <v>101</v>
      </c>
      <c r="B10" s="4">
        <v>166455</v>
      </c>
      <c r="C10" s="4">
        <v>98353</v>
      </c>
      <c r="D10" s="4">
        <v>68102</v>
      </c>
      <c r="E10" s="4">
        <v>68817</v>
      </c>
      <c r="F10" s="4">
        <v>97638</v>
      </c>
      <c r="G10" s="4">
        <v>35053</v>
      </c>
      <c r="H10" s="4">
        <v>131402</v>
      </c>
    </row>
    <row r="11" spans="1:8">
      <c r="A11" s="56" t="s">
        <v>57</v>
      </c>
      <c r="B11" s="4">
        <v>269720</v>
      </c>
      <c r="C11" s="4">
        <v>141053</v>
      </c>
      <c r="D11" s="4">
        <v>128668</v>
      </c>
      <c r="E11" s="4">
        <v>125307</v>
      </c>
      <c r="F11" s="4">
        <v>144413</v>
      </c>
      <c r="G11" s="4">
        <v>46009</v>
      </c>
      <c r="H11" s="4">
        <v>223711</v>
      </c>
    </row>
    <row r="12" spans="1:8">
      <c r="A12" s="56" t="s">
        <v>102</v>
      </c>
      <c r="B12" s="4">
        <v>205003</v>
      </c>
      <c r="C12" s="4">
        <v>124743</v>
      </c>
      <c r="D12" s="4">
        <v>80259</v>
      </c>
      <c r="E12" s="4">
        <v>161141</v>
      </c>
      <c r="F12" s="4">
        <v>43862</v>
      </c>
      <c r="G12" s="4">
        <v>20363</v>
      </c>
      <c r="H12" s="4">
        <v>184639</v>
      </c>
    </row>
    <row r="13" spans="1:8" ht="6" customHeight="1">
      <c r="A13" s="1"/>
      <c r="B13" s="1"/>
      <c r="C13" s="1"/>
      <c r="D13" s="1"/>
      <c r="E13" s="1"/>
      <c r="F13" s="1"/>
      <c r="G13" s="1"/>
      <c r="H13" s="1"/>
    </row>
    <row r="14" spans="1:8" ht="15.75" customHeight="1"/>
    <row r="17" spans="2:11">
      <c r="B17" s="69"/>
      <c r="C17" s="69"/>
      <c r="D17" s="69"/>
      <c r="E17" s="69"/>
      <c r="F17" s="69"/>
      <c r="G17" s="69"/>
      <c r="H17" s="69"/>
    </row>
    <row r="18" spans="2:11">
      <c r="E18" s="3"/>
    </row>
    <row r="19" spans="2:11">
      <c r="B19" s="69"/>
      <c r="C19" s="69"/>
      <c r="D19" s="69"/>
      <c r="E19" s="69"/>
      <c r="F19" s="69"/>
      <c r="G19" s="69"/>
      <c r="H19" s="69"/>
      <c r="K19" s="69"/>
    </row>
    <row r="20" spans="2:11">
      <c r="B20" s="69"/>
      <c r="C20" s="69"/>
      <c r="D20" s="69"/>
      <c r="E20" s="69"/>
      <c r="F20" s="69"/>
      <c r="G20" s="69"/>
      <c r="H20" s="69"/>
      <c r="K20" s="69"/>
    </row>
    <row r="21" spans="2:11">
      <c r="B21" s="69"/>
      <c r="C21" s="69"/>
      <c r="D21" s="69"/>
      <c r="E21" s="69"/>
      <c r="F21" s="69"/>
      <c r="G21" s="69"/>
      <c r="H21" s="69"/>
      <c r="K21" s="69"/>
    </row>
    <row r="22" spans="2:11">
      <c r="B22" s="69"/>
      <c r="C22" s="69"/>
      <c r="D22" s="69"/>
      <c r="E22" s="69"/>
      <c r="F22" s="69"/>
      <c r="G22" s="69"/>
      <c r="H22" s="69"/>
      <c r="K22" s="69"/>
    </row>
    <row r="23" spans="2:11">
      <c r="B23" s="69"/>
      <c r="C23" s="69"/>
      <c r="D23" s="69"/>
      <c r="E23" s="69"/>
      <c r="F23" s="69"/>
      <c r="G23" s="69"/>
      <c r="H23" s="69"/>
      <c r="K23" s="69"/>
    </row>
    <row r="24" spans="2:11">
      <c r="B24" s="69"/>
      <c r="C24" s="69"/>
      <c r="D24" s="69"/>
      <c r="E24" s="69"/>
      <c r="F24" s="69"/>
      <c r="H24" s="69"/>
    </row>
    <row r="25" spans="2:11">
      <c r="K25" s="69"/>
    </row>
    <row r="26" spans="2:11">
      <c r="B26" s="69"/>
      <c r="C26" s="69"/>
      <c r="D26" s="69"/>
      <c r="E26" s="69"/>
      <c r="F26" s="69"/>
      <c r="G26" s="69"/>
      <c r="H26" s="69"/>
      <c r="J26" s="69"/>
    </row>
  </sheetData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J28"/>
  <sheetViews>
    <sheetView view="pageBreakPreview" zoomScaleNormal="100" zoomScaleSheetLayoutView="100" workbookViewId="0">
      <selection activeCell="D9" sqref="D9"/>
    </sheetView>
  </sheetViews>
  <sheetFormatPr defaultColWidth="11.42578125" defaultRowHeight="15"/>
  <cols>
    <col min="1" max="1" width="35.28515625" style="144" customWidth="1"/>
    <col min="2" max="6" width="10.5703125" style="144" customWidth="1"/>
    <col min="7" max="8" width="13.42578125" style="144" customWidth="1"/>
    <col min="9" max="16384" width="11.42578125" style="144"/>
  </cols>
  <sheetData>
    <row r="1" spans="1:10" ht="15.75">
      <c r="A1" s="143" t="s">
        <v>210</v>
      </c>
    </row>
    <row r="2" spans="1:10" ht="15" customHeight="1">
      <c r="A2" s="145"/>
      <c r="B2" s="146" t="s">
        <v>9</v>
      </c>
      <c r="C2" s="146" t="s">
        <v>34</v>
      </c>
      <c r="D2" s="146" t="s">
        <v>35</v>
      </c>
      <c r="E2" s="146" t="s">
        <v>37</v>
      </c>
      <c r="F2" s="146" t="s">
        <v>36</v>
      </c>
      <c r="G2" s="146" t="s">
        <v>170</v>
      </c>
      <c r="H2" s="146" t="s">
        <v>169</v>
      </c>
      <c r="I2" s="147"/>
      <c r="J2" s="147"/>
    </row>
    <row r="3" spans="1:10">
      <c r="A3" s="145"/>
      <c r="B3" s="146"/>
      <c r="C3" s="146"/>
      <c r="D3" s="146"/>
      <c r="E3" s="146"/>
      <c r="F3" s="146"/>
      <c r="G3" s="146" t="s">
        <v>172</v>
      </c>
      <c r="H3" s="146" t="s">
        <v>65</v>
      </c>
      <c r="I3" s="147"/>
      <c r="J3" s="147"/>
    </row>
    <row r="4" spans="1:10">
      <c r="A4" s="146"/>
      <c r="B4" s="146"/>
      <c r="C4" s="146"/>
      <c r="D4" s="146"/>
      <c r="E4" s="146"/>
      <c r="F4" s="146"/>
      <c r="G4" s="146" t="s">
        <v>64</v>
      </c>
      <c r="H4" s="146" t="s">
        <v>64</v>
      </c>
    </row>
    <row r="5" spans="1:10">
      <c r="A5" s="148" t="s">
        <v>15</v>
      </c>
      <c r="B5" s="149">
        <v>3186051</v>
      </c>
      <c r="C5" s="149">
        <v>1778663</v>
      </c>
      <c r="D5" s="149">
        <v>1407388</v>
      </c>
      <c r="E5" s="149">
        <v>734707</v>
      </c>
      <c r="F5" s="149">
        <v>2451343</v>
      </c>
      <c r="G5" s="149">
        <v>1336532</v>
      </c>
      <c r="H5" s="149">
        <v>1849519</v>
      </c>
    </row>
    <row r="6" spans="1:10" s="152" customFormat="1" ht="3" customHeight="1">
      <c r="A6" s="150"/>
      <c r="B6" s="151"/>
      <c r="C6" s="151"/>
      <c r="D6" s="151"/>
      <c r="E6" s="151"/>
      <c r="F6" s="151"/>
      <c r="G6" s="151"/>
      <c r="H6" s="151"/>
    </row>
    <row r="7" spans="1:10" ht="17.25" customHeight="1">
      <c r="A7" s="148" t="s">
        <v>17</v>
      </c>
      <c r="B7" s="153">
        <v>1268968</v>
      </c>
      <c r="C7" s="153">
        <v>589917</v>
      </c>
      <c r="D7" s="153">
        <v>679051</v>
      </c>
      <c r="E7" s="153">
        <v>55697</v>
      </c>
      <c r="F7" s="153">
        <v>1213271</v>
      </c>
      <c r="G7" s="153">
        <v>737888</v>
      </c>
      <c r="H7" s="153">
        <v>531079</v>
      </c>
    </row>
    <row r="8" spans="1:10" ht="17.25" customHeight="1">
      <c r="A8" s="148" t="s">
        <v>18</v>
      </c>
      <c r="B8" s="153">
        <v>98591</v>
      </c>
      <c r="C8" s="153">
        <v>90535</v>
      </c>
      <c r="D8" s="153">
        <v>8057</v>
      </c>
      <c r="E8" s="153">
        <v>3935</v>
      </c>
      <c r="F8" s="153">
        <v>94656</v>
      </c>
      <c r="G8" s="153">
        <v>36026</v>
      </c>
      <c r="H8" s="153">
        <v>62565</v>
      </c>
    </row>
    <row r="9" spans="1:10" ht="17.25" customHeight="1">
      <c r="A9" s="148" t="s">
        <v>20</v>
      </c>
      <c r="B9" s="153">
        <v>203342</v>
      </c>
      <c r="C9" s="153">
        <v>101147</v>
      </c>
      <c r="D9" s="153">
        <v>102194</v>
      </c>
      <c r="E9" s="153">
        <v>53153</v>
      </c>
      <c r="F9" s="153">
        <v>150189</v>
      </c>
      <c r="G9" s="153">
        <v>80879</v>
      </c>
      <c r="H9" s="153">
        <v>122462</v>
      </c>
    </row>
    <row r="10" spans="1:10" ht="17.25" customHeight="1">
      <c r="A10" s="154" t="s">
        <v>21</v>
      </c>
      <c r="B10" s="153">
        <v>5003</v>
      </c>
      <c r="C10" s="153">
        <v>5003</v>
      </c>
      <c r="D10" s="153">
        <v>0</v>
      </c>
      <c r="E10" s="153">
        <v>2938</v>
      </c>
      <c r="F10" s="153">
        <v>2065</v>
      </c>
      <c r="G10" s="153">
        <v>1481</v>
      </c>
      <c r="H10" s="153">
        <v>3521</v>
      </c>
    </row>
    <row r="11" spans="1:10" ht="17.25" customHeight="1">
      <c r="A11" s="148" t="s">
        <v>22</v>
      </c>
      <c r="B11" s="153">
        <v>7524</v>
      </c>
      <c r="C11" s="153">
        <v>5898</v>
      </c>
      <c r="D11" s="153">
        <v>1625</v>
      </c>
      <c r="E11" s="153">
        <v>2237</v>
      </c>
      <c r="F11" s="153">
        <v>5286</v>
      </c>
      <c r="G11" s="153">
        <v>2990</v>
      </c>
      <c r="H11" s="153">
        <v>4534</v>
      </c>
    </row>
    <row r="12" spans="1:10" ht="17.25" customHeight="1">
      <c r="A12" s="148" t="s">
        <v>23</v>
      </c>
      <c r="B12" s="153">
        <v>291638</v>
      </c>
      <c r="C12" s="153">
        <v>227241</v>
      </c>
      <c r="D12" s="153">
        <v>64397</v>
      </c>
      <c r="E12" s="153">
        <v>48375</v>
      </c>
      <c r="F12" s="153">
        <v>243263</v>
      </c>
      <c r="G12" s="153">
        <v>135193</v>
      </c>
      <c r="H12" s="153">
        <v>156445</v>
      </c>
    </row>
    <row r="13" spans="1:10" ht="17.25" customHeight="1">
      <c r="A13" s="155" t="s">
        <v>24</v>
      </c>
      <c r="B13" s="153">
        <v>459156</v>
      </c>
      <c r="C13" s="153">
        <v>218208</v>
      </c>
      <c r="D13" s="153">
        <v>240948</v>
      </c>
      <c r="E13" s="153">
        <v>162014</v>
      </c>
      <c r="F13" s="153">
        <v>297142</v>
      </c>
      <c r="G13" s="153">
        <v>178782</v>
      </c>
      <c r="H13" s="153">
        <v>280375</v>
      </c>
    </row>
    <row r="14" spans="1:10" ht="17.25" customHeight="1">
      <c r="A14" s="148" t="s">
        <v>25</v>
      </c>
      <c r="B14" s="153">
        <v>155825</v>
      </c>
      <c r="C14" s="153">
        <v>150427</v>
      </c>
      <c r="D14" s="153">
        <v>5398</v>
      </c>
      <c r="E14" s="153">
        <v>46954</v>
      </c>
      <c r="F14" s="153">
        <v>108871</v>
      </c>
      <c r="G14" s="153">
        <v>30522</v>
      </c>
      <c r="H14" s="153">
        <v>125303</v>
      </c>
    </row>
    <row r="15" spans="1:10" ht="17.25" customHeight="1">
      <c r="A15" s="148" t="s">
        <v>26</v>
      </c>
      <c r="B15" s="153">
        <v>75197</v>
      </c>
      <c r="C15" s="153">
        <v>37217</v>
      </c>
      <c r="D15" s="153">
        <v>37981</v>
      </c>
      <c r="E15" s="153">
        <v>27519</v>
      </c>
      <c r="F15" s="153">
        <v>47678</v>
      </c>
      <c r="G15" s="153">
        <v>27155</v>
      </c>
      <c r="H15" s="153">
        <v>48043</v>
      </c>
    </row>
    <row r="16" spans="1:10" ht="17.25" customHeight="1">
      <c r="A16" s="148" t="s">
        <v>27</v>
      </c>
      <c r="B16" s="153">
        <v>6933</v>
      </c>
      <c r="C16" s="153">
        <v>5590</v>
      </c>
      <c r="D16" s="153">
        <v>1344</v>
      </c>
      <c r="E16" s="153">
        <v>6186</v>
      </c>
      <c r="F16" s="153">
        <v>747</v>
      </c>
      <c r="G16" s="153">
        <v>0</v>
      </c>
      <c r="H16" s="153">
        <v>6933</v>
      </c>
    </row>
    <row r="17" spans="1:8" ht="17.25" customHeight="1">
      <c r="A17" s="148" t="s">
        <v>28</v>
      </c>
      <c r="B17" s="153">
        <v>37033</v>
      </c>
      <c r="C17" s="153">
        <v>17264</v>
      </c>
      <c r="D17" s="153">
        <v>19769</v>
      </c>
      <c r="E17" s="153">
        <v>21754</v>
      </c>
      <c r="F17" s="153">
        <v>15279</v>
      </c>
      <c r="G17" s="153">
        <v>4261</v>
      </c>
      <c r="H17" s="153">
        <v>32772</v>
      </c>
    </row>
    <row r="18" spans="1:8" ht="17.25" customHeight="1">
      <c r="A18" s="148" t="s">
        <v>29</v>
      </c>
      <c r="B18" s="153">
        <v>2398</v>
      </c>
      <c r="C18" s="153">
        <v>2398</v>
      </c>
      <c r="D18" s="153">
        <v>0</v>
      </c>
      <c r="E18" s="153">
        <v>201</v>
      </c>
      <c r="F18" s="153">
        <v>2197</v>
      </c>
      <c r="G18" s="153">
        <v>187</v>
      </c>
      <c r="H18" s="153">
        <v>2212</v>
      </c>
    </row>
    <row r="19" spans="1:8" ht="17.25" customHeight="1">
      <c r="A19" s="154" t="s">
        <v>0</v>
      </c>
      <c r="B19" s="153">
        <v>19998</v>
      </c>
      <c r="C19" s="153">
        <v>15093</v>
      </c>
      <c r="D19" s="153">
        <v>4905</v>
      </c>
      <c r="E19" s="153">
        <v>12093</v>
      </c>
      <c r="F19" s="153">
        <v>7906</v>
      </c>
      <c r="G19" s="153">
        <v>1226</v>
      </c>
      <c r="H19" s="153">
        <v>18772</v>
      </c>
    </row>
    <row r="20" spans="1:8" ht="17.25" customHeight="1">
      <c r="A20" s="154" t="s">
        <v>1</v>
      </c>
      <c r="B20" s="153">
        <v>54548</v>
      </c>
      <c r="C20" s="153">
        <v>35012</v>
      </c>
      <c r="D20" s="153">
        <v>19536</v>
      </c>
      <c r="E20" s="153">
        <v>20307</v>
      </c>
      <c r="F20" s="153">
        <v>34241</v>
      </c>
      <c r="G20" s="153">
        <v>15400</v>
      </c>
      <c r="H20" s="153">
        <v>39148</v>
      </c>
    </row>
    <row r="21" spans="1:8" ht="17.25" customHeight="1">
      <c r="A21" s="148" t="s">
        <v>2</v>
      </c>
      <c r="B21" s="153">
        <v>56908</v>
      </c>
      <c r="C21" s="153">
        <v>43065</v>
      </c>
      <c r="D21" s="153">
        <v>13844</v>
      </c>
      <c r="E21" s="153">
        <v>29867</v>
      </c>
      <c r="F21" s="153">
        <v>27041</v>
      </c>
      <c r="G21" s="153">
        <v>3723</v>
      </c>
      <c r="H21" s="153">
        <v>53185</v>
      </c>
    </row>
    <row r="22" spans="1:8" ht="17.25" customHeight="1">
      <c r="A22" s="148" t="s">
        <v>3</v>
      </c>
      <c r="B22" s="153">
        <v>109109</v>
      </c>
      <c r="C22" s="153">
        <v>55060</v>
      </c>
      <c r="D22" s="153">
        <v>54049</v>
      </c>
      <c r="E22" s="153">
        <v>34869</v>
      </c>
      <c r="F22" s="153">
        <v>74240</v>
      </c>
      <c r="G22" s="153">
        <v>28528</v>
      </c>
      <c r="H22" s="153">
        <v>80581</v>
      </c>
    </row>
    <row r="23" spans="1:8" ht="17.25" customHeight="1">
      <c r="A23" s="154" t="s">
        <v>4</v>
      </c>
      <c r="B23" s="153">
        <v>45546</v>
      </c>
      <c r="C23" s="153">
        <v>24190</v>
      </c>
      <c r="D23" s="153">
        <v>21355</v>
      </c>
      <c r="E23" s="153">
        <v>35118</v>
      </c>
      <c r="F23" s="153">
        <v>10428</v>
      </c>
      <c r="G23" s="153">
        <v>2579</v>
      </c>
      <c r="H23" s="153">
        <v>42967</v>
      </c>
    </row>
    <row r="24" spans="1:8" ht="17.25" customHeight="1">
      <c r="A24" s="148" t="s">
        <v>5</v>
      </c>
      <c r="B24" s="153">
        <v>10387</v>
      </c>
      <c r="C24" s="153">
        <v>8492</v>
      </c>
      <c r="D24" s="153">
        <v>1896</v>
      </c>
      <c r="E24" s="153">
        <v>9338</v>
      </c>
      <c r="F24" s="153">
        <v>1049</v>
      </c>
      <c r="G24" s="153">
        <v>1384</v>
      </c>
      <c r="H24" s="153">
        <v>9003</v>
      </c>
    </row>
    <row r="25" spans="1:8" ht="17.25" customHeight="1">
      <c r="A25" s="148" t="s">
        <v>6</v>
      </c>
      <c r="B25" s="153">
        <v>78508</v>
      </c>
      <c r="C25" s="153">
        <v>53220</v>
      </c>
      <c r="D25" s="153">
        <v>25288</v>
      </c>
      <c r="E25" s="153">
        <v>32333</v>
      </c>
      <c r="F25" s="153">
        <v>46176</v>
      </c>
      <c r="G25" s="153">
        <v>30865</v>
      </c>
      <c r="H25" s="153">
        <v>47643</v>
      </c>
    </row>
    <row r="26" spans="1:8" ht="17.25" customHeight="1">
      <c r="A26" s="148" t="s">
        <v>7</v>
      </c>
      <c r="B26" s="153">
        <v>186444</v>
      </c>
      <c r="C26" s="153">
        <v>85354</v>
      </c>
      <c r="D26" s="153">
        <v>101089</v>
      </c>
      <c r="E26" s="153">
        <v>119351</v>
      </c>
      <c r="F26" s="153">
        <v>67093</v>
      </c>
      <c r="G26" s="153">
        <v>16455</v>
      </c>
      <c r="H26" s="153">
        <v>169989</v>
      </c>
    </row>
    <row r="27" spans="1:8" ht="17.25" customHeight="1">
      <c r="A27" s="155" t="s">
        <v>8</v>
      </c>
      <c r="B27" s="153">
        <v>12994</v>
      </c>
      <c r="C27" s="153">
        <v>8332</v>
      </c>
      <c r="D27" s="153">
        <v>4662</v>
      </c>
      <c r="E27" s="153">
        <v>10468</v>
      </c>
      <c r="F27" s="153">
        <v>2526</v>
      </c>
      <c r="G27" s="153">
        <v>1007</v>
      </c>
      <c r="H27" s="153">
        <v>11987</v>
      </c>
    </row>
    <row r="28" spans="1:8" ht="6" customHeight="1">
      <c r="A28" s="156"/>
      <c r="B28" s="157"/>
      <c r="C28" s="157"/>
      <c r="D28" s="157"/>
      <c r="E28" s="157"/>
      <c r="F28" s="157"/>
      <c r="G28" s="157"/>
      <c r="H28" s="157"/>
    </row>
  </sheetData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List Of Tables</vt:lpstr>
      <vt:lpstr>Table C.1</vt:lpstr>
      <vt:lpstr>Table C.2-C.3</vt:lpstr>
      <vt:lpstr>Table C.4</vt:lpstr>
      <vt:lpstr>Table C.5</vt:lpstr>
      <vt:lpstr>Table C.6</vt:lpstr>
      <vt:lpstr>Table C.7-C.8 </vt:lpstr>
      <vt:lpstr>Table C.9</vt:lpstr>
      <vt:lpstr>Table C.10</vt:lpstr>
      <vt:lpstr>Table C.11</vt:lpstr>
      <vt:lpstr>Table C.12-C.13</vt:lpstr>
      <vt:lpstr>Table C.14</vt:lpstr>
      <vt:lpstr>Table C.15</vt:lpstr>
      <vt:lpstr>Table C.16 </vt:lpstr>
      <vt:lpstr>Table C.17-C.18</vt:lpstr>
      <vt:lpstr>Table C.19-C.20</vt:lpstr>
      <vt:lpstr>Table C.21</vt:lpstr>
      <vt:lpstr>'List Of Tables'!Print_Area</vt:lpstr>
      <vt:lpstr>'Table C.10'!Print_Area</vt:lpstr>
      <vt:lpstr>'Table C.11'!Print_Area</vt:lpstr>
      <vt:lpstr>'Table C.19-C.20'!Print_Area</vt:lpstr>
      <vt:lpstr>'Table C.21'!Print_Area</vt:lpstr>
      <vt:lpstr>'Table C.2-C.3'!Print_Area</vt:lpstr>
      <vt:lpstr>'Table C.6'!Print_Area</vt:lpstr>
      <vt:lpstr>'Table C.11'!Print_Titles</vt:lpstr>
      <vt:lpstr>'Table C.4'!Print_Titles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Methode TUYISENGE</dc:creator>
  <cp:lastModifiedBy>mmukundabantu</cp:lastModifiedBy>
  <cp:lastPrinted>2019-03-12T08:33:58Z</cp:lastPrinted>
  <dcterms:created xsi:type="dcterms:W3CDTF">2016-04-12T14:06:14Z</dcterms:created>
  <dcterms:modified xsi:type="dcterms:W3CDTF">2019-04-15T10:57:42Z</dcterms:modified>
</cp:coreProperties>
</file>