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35" tabRatio="690" firstSheet="1" activeTab="4"/>
  </bookViews>
  <sheets>
    <sheet name="Table A Q" sheetId="1" r:id="rId1"/>
    <sheet name="QGDP CP" sheetId="2" r:id="rId2"/>
    <sheet name="QGDP SH" sheetId="3" r:id="rId3"/>
    <sheet name="QGDP KP" sheetId="4" r:id="rId4"/>
    <sheet name="QGDP Gr" sheetId="5" r:id="rId5"/>
    <sheet name="QGDP Cont" sheetId="6" r:id="rId6"/>
    <sheet name="QGDP DF" sheetId="7" r:id="rId7"/>
    <sheet name="T3 GDP XQ" sheetId="8" r:id="rId8"/>
    <sheet name="T3A GDP XQ" sheetId="9" r:id="rId9"/>
    <sheet name="Graph" sheetId="10" r:id="rId10"/>
  </sheets>
  <externalReferences>
    <externalReference r:id="rId13"/>
  </externalReferences>
  <definedNames>
    <definedName name="_xlnm.Print_Area" localSheetId="5">'QGDP Cont'!$C$1:$BK$49</definedName>
    <definedName name="_xlnm.Print_Area" localSheetId="1">'QGDP CP'!$C$1:$BK$49</definedName>
    <definedName name="_xlnm.Print_Area" localSheetId="6">'QGDP DF'!$C$1:$BK$49</definedName>
    <definedName name="_xlnm.Print_Area" localSheetId="4">'QGDP Gr'!$C$1:$BK$49</definedName>
    <definedName name="_xlnm.Print_Area" localSheetId="3">'QGDP KP'!$C$1:$BK$49</definedName>
    <definedName name="_xlnm.Print_Area" localSheetId="2">'QGDP SH'!$C$1:$BK$49</definedName>
    <definedName name="_xlnm.Print_Area" localSheetId="7">'T3 GDP XQ'!$C$3:$BK$74</definedName>
    <definedName name="_xlnm.Print_Area" localSheetId="8">'T3A GDP XQ'!$B$3:$BJ$49</definedName>
    <definedName name="_xlnm.Print_Area" localSheetId="0">'Table A Q'!$B$1:$BH$46</definedName>
    <definedName name="_xlnm.Print_Titles" localSheetId="5">'QGDP Cont'!$5:$6</definedName>
    <definedName name="_xlnm.Print_Titles" localSheetId="1">'QGDP CP'!$5:$6</definedName>
    <definedName name="_xlnm.Print_Titles" localSheetId="6">'QGDP DF'!$5:$6</definedName>
    <definedName name="_xlnm.Print_Titles" localSheetId="4">'QGDP Gr'!$5:$6</definedName>
    <definedName name="_xlnm.Print_Titles" localSheetId="3">'QGDP KP'!$5:$6</definedName>
    <definedName name="_xlnm.Print_Titles" localSheetId="2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<sst xmlns="http://schemas.openxmlformats.org/spreadsheetml/2006/main" count="746" uniqueCount="253">
  <si>
    <t>Table 1</t>
  </si>
  <si>
    <t>Table 2</t>
  </si>
  <si>
    <t>Table 2A</t>
  </si>
  <si>
    <t>Table 2B</t>
  </si>
  <si>
    <t>Gross Domestic Product by Kind of Activity</t>
  </si>
  <si>
    <t>at current prices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</si>
  <si>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</si>
  <si>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</si>
  <si>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</si>
  <si>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</si>
  <si>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</si>
  <si>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</si>
  <si>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</si>
  <si>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</si>
  <si>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</si>
  <si>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</si>
  <si>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</si>
  <si>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</si>
  <si>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</si>
  <si>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</si>
  <si>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</si>
  <si>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</si>
  <si>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</si>
  <si>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</si>
  <si>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</si>
  <si>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</si>
  <si>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</si>
  <si>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</si>
  <si>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</si>
  <si>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</si>
  <si>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</si>
  <si>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</si>
  <si>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</si>
  <si>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</si>
  <si>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</si>
  <si>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</si>
  <si>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</si>
  <si>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</si>
  <si>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</si>
  <si>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</si>
  <si>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</si>
  <si>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</si>
  <si>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</si>
  <si>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</si>
  <si>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</si>
  <si>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</si>
  <si>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</si>
  <si>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</si>
  <si>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</si>
  <si>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</si>
  <si>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</si>
  <si>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</si>
  <si>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</si>
  <si>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</si>
  <si>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</si>
  <si>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</si>
  <si>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</si>
  <si>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</si>
  <si>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</si>
  <si>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</si>
  <si>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</si>
  <si>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</si>
  <si>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</si>
  <si>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</si>
  <si>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</si>
  <si>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</si>
  <si>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</si>
  <si>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</si>
  <si>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</si>
  <si>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</si>
  <si>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</si>
  <si>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</si>
  <si>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</si>
  <si>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</si>
  <si>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</si>
  <si>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</si>
  <si>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</si>
  <si>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</si>
  <si>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</si>
  <si>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</si>
  <si>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</si>
  <si>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</si>
  <si>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</si>
  <si>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</si>
  <si>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</si>
  <si>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</si>
  <si>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(in billion Frw)</t>
  </si>
  <si>
    <t>(Percentage change from the previous year)</t>
  </si>
  <si>
    <t>Contribution to the growth rates</t>
  </si>
  <si>
    <t>(Percentage point)</t>
  </si>
  <si>
    <t>Table 3</t>
  </si>
  <si>
    <t>Deflators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</si>
  <si>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</si>
  <si>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</si>
  <si>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</si>
  <si>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</si>
  <si>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</si>
  <si>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</si>
  <si>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</si>
  <si>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</si>
  <si>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</si>
  <si>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</si>
  <si>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</si>
  <si>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</si>
  <si>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</si>
  <si>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</si>
  <si>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</si>
  <si>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</si>
  <si>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</si>
  <si>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</si>
  <si>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</si>
  <si>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</si>
  <si>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</si>
  <si>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</si>
  <si>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</si>
  <si>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</si>
  <si>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</si>
  <si>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</si>
  <si>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</si>
  <si>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</si>
  <si>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</si>
  <si>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</si>
  <si>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</si>
  <si>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</si>
  <si>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</si>
  <si>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</si>
  <si>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</si>
  <si>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</si>
  <si>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</si>
  <si>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</si>
  <si>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</si>
  <si>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</si>
  <si>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</si>
  <si>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</si>
  <si>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</si>
  <si>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</si>
  <si>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</si>
  <si>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</si>
  <si>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</si>
  <si>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</si>
  <si>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</si>
  <si>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</si>
  <si>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>Table 4a</t>
  </si>
  <si>
    <t xml:space="preserve">Percentage of GDP, in current prices       </t>
  </si>
  <si>
    <t>At constant 2017 prices</t>
  </si>
  <si>
    <t>Growth rates at constant 2017 prices</t>
  </si>
  <si>
    <t xml:space="preserve">  ( 2017=100)      </t>
  </si>
  <si>
    <t xml:space="preserve">     In constant 2017 prices    </t>
  </si>
  <si>
    <t xml:space="preserve">Growth rates, in constant 2017 prices    </t>
  </si>
  <si>
    <t>Table A</t>
  </si>
  <si>
    <t>Macro-economic aggregates</t>
  </si>
  <si>
    <t>GDP at current prices</t>
  </si>
  <si>
    <t>Growth rate</t>
  </si>
  <si>
    <t xml:space="preserve">Implicit GDP deflator 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</si>
  <si>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</si>
  <si>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</si>
  <si>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</si>
  <si>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</si>
  <si>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</si>
  <si>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</si>
  <si>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</si>
  <si>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</si>
  <si>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</si>
  <si>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</si>
  <si>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</si>
  <si>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</si>
  <si>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</si>
  <si>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</si>
  <si>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</si>
  <si>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</si>
  <si>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</si>
  <si>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</si>
  <si>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</si>
  <si>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</si>
  <si>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Q1</t>
  </si>
  <si>
    <t>Q2</t>
  </si>
  <si>
    <t>Q3</t>
  </si>
  <si>
    <t>Q4</t>
  </si>
  <si>
    <t>Gross Domestic Product (Frw billions)</t>
  </si>
  <si>
    <t>GDP at constant 2017 prices</t>
  </si>
  <si>
    <t>GDP per head (in '000 Frw)</t>
  </si>
  <si>
    <t>National income and expenditure (Frw billions)</t>
  </si>
  <si>
    <t>Exchange rate: Frw per US dollar</t>
  </si>
  <si>
    <r>
      <rPr>
        <b/>
        <i/>
        <sz val="11"/>
        <rFont val="Cambria"/>
        <family val="1"/>
      </rPr>
      <t>Source:</t>
    </r>
    <r>
      <rPr>
        <i/>
        <sz val="11"/>
        <rFont val="Cambria"/>
        <family val="1"/>
      </rPr>
      <t xml:space="preserve"> National Institute of Statistics of Rwanda</t>
    </r>
  </si>
  <si>
    <t>GDP</t>
  </si>
  <si>
    <t>Government</t>
  </si>
  <si>
    <t>Households</t>
  </si>
  <si>
    <t>Exports G&amp;S</t>
  </si>
  <si>
    <t>Imports G&amp;S</t>
  </si>
  <si>
    <t>2015</t>
  </si>
  <si>
    <t/>
  </si>
  <si>
    <t>2016</t>
  </si>
  <si>
    <t>2017</t>
  </si>
  <si>
    <t>2018</t>
  </si>
  <si>
    <t>2019</t>
  </si>
  <si>
    <t>2020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</si>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</sst>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_-* #,##0.00\ _€_-;\-* #,##0.00\ _€_-;_-* &quot;-&quot;??\ _€_-;_-@_-"/>
    <numFmt numFmtId="174" formatCode="0.0%"/>
    <numFmt numFmtId="175" formatCode="_-* #,##0.0_-;\-* #,##0.0_-;_-* &quot;-&quot;??_-;_-@_-"/>
    <numFmt numFmtId="176" formatCode="[$-409]mmmm\ d\,\ yyyy;@"/>
    <numFmt numFmtId="177" formatCode="#,##0.0"/>
    <numFmt numFmtId="178" formatCode="_-* #,##0\ _F_-;\-* #,##0\ _F_-;_-* &quot;-&quot;??\ _F_-;_-@_-"/>
    <numFmt numFmtId="179" formatCode="_-* #,##0.000\ _F_-;\-* #,##0.000\ _F_-;_-* &quot;-&quot;??\ _F_-;_-@_-"/>
    <numFmt numFmtId="180" formatCode="[$-809]dd\ mmmm\ yyyy;@"/>
    <numFmt numFmtId="181" formatCode="[$-409]dddd\,\ mmmm\ dd\,\ yyyy"/>
    <numFmt numFmtId="182" formatCode="[$-409]h:mm:ss\ AM/PM"/>
    <numFmt numFmtId="183" formatCode="0.0"/>
    <numFmt numFmtId="184" formatCode="0.000"/>
    <numFmt numFmtId="185" formatCode="0.0000"/>
    <numFmt numFmtId="186" formatCode="0.000%"/>
    <numFmt numFmtId="187" formatCode="0.0000%"/>
    <numFmt numFmtId="188" formatCode="0.00000%"/>
    <numFmt numFmtId="189" formatCode="#,##0;[Red]#,##0"/>
    <numFmt numFmtId="190" formatCode="#,##0.0_ ;[Red]\-#,##0.0\ "/>
    <numFmt numFmtId="191" formatCode="#,##0.0;[Red]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i/>
      <sz val="9"/>
      <name val="Cambria"/>
      <family val="1"/>
    </font>
    <font>
      <b/>
      <i/>
      <sz val="9"/>
      <name val="Cambria"/>
      <family val="1"/>
    </font>
    <font>
      <b/>
      <sz val="10"/>
      <name val="Arial"/>
      <family val="2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i/>
      <sz val="11"/>
      <color indexed="8"/>
      <name val="Cambria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8.25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172" fontId="5" fillId="0" borderId="0" xfId="60" applyNumberFormat="1" applyFont="1" applyBorder="1" applyAlignment="1">
      <alignment horizontal="center"/>
      <protection/>
    </xf>
    <xf numFmtId="172" fontId="4" fillId="0" borderId="0" xfId="60" applyNumberFormat="1" applyFont="1" applyBorder="1" applyAlignment="1">
      <alignment/>
      <protection/>
    </xf>
    <xf numFmtId="172" fontId="4" fillId="0" borderId="0" xfId="60" applyNumberFormat="1" applyFont="1" applyFill="1" applyBorder="1" applyAlignment="1">
      <alignment/>
      <protection/>
    </xf>
    <xf numFmtId="172" fontId="5" fillId="0" borderId="0" xfId="60" applyNumberFormat="1" applyFont="1" applyBorder="1" applyAlignment="1">
      <alignment/>
      <protection/>
    </xf>
    <xf numFmtId="172" fontId="4" fillId="0" borderId="0" xfId="60" applyNumberFormat="1" applyFont="1" applyBorder="1" applyAlignment="1">
      <alignment vertical="center"/>
      <protection/>
    </xf>
    <xf numFmtId="172" fontId="4" fillId="0" borderId="0" xfId="60" applyNumberFormat="1" applyFont="1" applyBorder="1" applyAlignment="1">
      <alignment horizontal="center" vertical="center"/>
      <protection/>
    </xf>
    <xf numFmtId="172" fontId="5" fillId="0" borderId="0" xfId="60" applyNumberFormat="1" applyFont="1" applyBorder="1" applyAlignment="1">
      <alignment vertical="center"/>
      <protection/>
    </xf>
    <xf numFmtId="172" fontId="4" fillId="0" borderId="0" xfId="60" applyNumberFormat="1" applyFont="1" applyBorder="1" applyAlignment="1">
      <alignment horizontal="center"/>
      <protection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172" fontId="57" fillId="0" borderId="0" xfId="0" applyNumberFormat="1" applyFont="1" applyAlignment="1">
      <alignment horizontal="center"/>
    </xf>
    <xf numFmtId="0" fontId="5" fillId="0" borderId="0" xfId="65" applyFont="1">
      <alignment/>
      <protection/>
    </xf>
    <xf numFmtId="0" fontId="4" fillId="0" borderId="0" xfId="45" applyNumberFormat="1" applyFont="1" applyAlignment="1">
      <alignment horizontal="left"/>
    </xf>
    <xf numFmtId="0" fontId="5" fillId="0" borderId="0" xfId="45" applyNumberFormat="1" applyFont="1" applyAlignment="1">
      <alignment horizontal="centerContinuous"/>
    </xf>
    <xf numFmtId="0" fontId="5" fillId="0" borderId="0" xfId="65" applyNumberFormat="1" applyFont="1" applyAlignment="1">
      <alignment horizontal="center"/>
      <protection/>
    </xf>
    <xf numFmtId="0" fontId="5" fillId="0" borderId="0" xfId="0" applyFont="1" applyAlignment="1">
      <alignment/>
    </xf>
    <xf numFmtId="177" fontId="4" fillId="0" borderId="0" xfId="45" applyNumberFormat="1" applyFont="1" applyAlignment="1">
      <alignment/>
    </xf>
    <xf numFmtId="177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4" fontId="5" fillId="0" borderId="0" xfId="69" applyNumberFormat="1" applyFont="1" applyBorder="1" applyAlignment="1">
      <alignment vertical="center"/>
    </xf>
    <xf numFmtId="174" fontId="5" fillId="0" borderId="0" xfId="60" applyNumberFormat="1" applyFont="1" applyBorder="1" applyAlignment="1">
      <alignment vertical="center"/>
      <protection/>
    </xf>
    <xf numFmtId="178" fontId="7" fillId="0" borderId="0" xfId="45" applyNumberFormat="1" applyFont="1" applyAlignment="1">
      <alignment horizontal="left"/>
    </xf>
    <xf numFmtId="178" fontId="4" fillId="0" borderId="0" xfId="45" applyNumberFormat="1" applyFont="1" applyAlignment="1">
      <alignment horizontal="left"/>
    </xf>
    <xf numFmtId="178" fontId="30" fillId="0" borderId="10" xfId="45" applyNumberFormat="1" applyFont="1" applyBorder="1" applyAlignment="1">
      <alignment/>
    </xf>
    <xf numFmtId="178" fontId="30" fillId="0" borderId="0" xfId="45" applyNumberFormat="1" applyFont="1" applyBorder="1" applyAlignment="1">
      <alignment/>
    </xf>
    <xf numFmtId="178" fontId="31" fillId="33" borderId="0" xfId="45" applyNumberFormat="1" applyFont="1" applyFill="1" applyAlignment="1">
      <alignment/>
    </xf>
    <xf numFmtId="178" fontId="31" fillId="0" borderId="0" xfId="45" applyNumberFormat="1" applyFont="1" applyFill="1" applyAlignment="1">
      <alignment/>
    </xf>
    <xf numFmtId="178" fontId="32" fillId="0" borderId="0" xfId="45" applyNumberFormat="1" applyFont="1" applyFill="1" applyAlignment="1">
      <alignment/>
    </xf>
    <xf numFmtId="178" fontId="33" fillId="0" borderId="0" xfId="45" applyNumberFormat="1" applyFont="1" applyFill="1" applyAlignment="1">
      <alignment/>
    </xf>
    <xf numFmtId="0" fontId="57" fillId="0" borderId="11" xfId="0" applyFont="1" applyBorder="1" applyAlignment="1">
      <alignment/>
    </xf>
    <xf numFmtId="172" fontId="8" fillId="0" borderId="0" xfId="60" applyNumberFormat="1" applyFont="1" applyFill="1" applyBorder="1" applyAlignment="1">
      <alignment/>
      <protection/>
    </xf>
    <xf numFmtId="176" fontId="8" fillId="0" borderId="0" xfId="60" applyNumberFormat="1" applyFont="1" applyFill="1" applyBorder="1" applyAlignment="1">
      <alignment horizontal="left"/>
      <protection/>
    </xf>
    <xf numFmtId="178" fontId="30" fillId="0" borderId="0" xfId="45" applyNumberFormat="1" applyFont="1" applyAlignment="1">
      <alignment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178" fontId="35" fillId="0" borderId="0" xfId="45" applyNumberFormat="1" applyFont="1" applyAlignment="1">
      <alignment horizontal="centerContinuous"/>
    </xf>
    <xf numFmtId="1" fontId="31" fillId="0" borderId="10" xfId="45" applyNumberFormat="1" applyFont="1" applyBorder="1" applyAlignment="1" quotePrefix="1">
      <alignment horizontal="center"/>
    </xf>
    <xf numFmtId="1" fontId="30" fillId="0" borderId="0" xfId="45" applyNumberFormat="1" applyFont="1" applyBorder="1" applyAlignment="1" quotePrefix="1">
      <alignment horizontal="center"/>
    </xf>
    <xf numFmtId="1" fontId="33" fillId="33" borderId="0" xfId="45" applyNumberFormat="1" applyFont="1" applyFill="1" applyBorder="1" applyAlignment="1" quotePrefix="1">
      <alignment horizontal="center"/>
    </xf>
    <xf numFmtId="189" fontId="31" fillId="0" borderId="0" xfId="45" applyNumberFormat="1" applyFont="1" applyFill="1" applyAlignment="1">
      <alignment/>
    </xf>
    <xf numFmtId="190" fontId="32" fillId="0" borderId="0" xfId="45" applyNumberFormat="1" applyFont="1" applyFill="1" applyAlignment="1">
      <alignment/>
    </xf>
    <xf numFmtId="174" fontId="32" fillId="0" borderId="0" xfId="70" applyNumberFormat="1" applyFont="1" applyFill="1" applyAlignment="1">
      <alignment/>
    </xf>
    <xf numFmtId="10" fontId="33" fillId="0" borderId="0" xfId="70" applyNumberFormat="1" applyFont="1" applyFill="1" applyAlignment="1">
      <alignment/>
    </xf>
    <xf numFmtId="190" fontId="33" fillId="0" borderId="0" xfId="45" applyNumberFormat="1" applyFont="1" applyFill="1" applyAlignment="1">
      <alignment/>
    </xf>
    <xf numFmtId="172" fontId="31" fillId="0" borderId="0" xfId="45" applyNumberFormat="1" applyFont="1" applyFill="1" applyAlignment="1">
      <alignment/>
    </xf>
    <xf numFmtId="9" fontId="32" fillId="0" borderId="0" xfId="70" applyNumberFormat="1" applyFont="1" applyFill="1" applyAlignment="1">
      <alignment/>
    </xf>
    <xf numFmtId="172" fontId="33" fillId="0" borderId="0" xfId="45" applyNumberFormat="1" applyFont="1" applyFill="1" applyAlignment="1">
      <alignment/>
    </xf>
    <xf numFmtId="191" fontId="33" fillId="0" borderId="0" xfId="45" applyNumberFormat="1" applyFont="1" applyFill="1" applyAlignment="1">
      <alignment/>
    </xf>
    <xf numFmtId="189" fontId="33" fillId="0" borderId="0" xfId="45" applyNumberFormat="1" applyFont="1" applyFill="1" applyAlignment="1">
      <alignment/>
    </xf>
    <xf numFmtId="179" fontId="30" fillId="0" borderId="0" xfId="45" applyNumberFormat="1" applyFont="1" applyAlignment="1">
      <alignment/>
    </xf>
    <xf numFmtId="190" fontId="31" fillId="0" borderId="0" xfId="45" applyNumberFormat="1" applyFont="1" applyAlignment="1">
      <alignment horizontal="center" vertical="center"/>
    </xf>
    <xf numFmtId="172" fontId="31" fillId="0" borderId="0" xfId="45" applyNumberFormat="1" applyFont="1" applyAlignment="1">
      <alignment horizontal="center" vertical="center"/>
    </xf>
    <xf numFmtId="172" fontId="31" fillId="0" borderId="0" xfId="45" applyNumberFormat="1" applyFont="1" applyFill="1" applyAlignment="1">
      <alignment horizontal="center" vertical="center"/>
    </xf>
    <xf numFmtId="0" fontId="33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65" applyFont="1">
      <alignment/>
      <protection/>
    </xf>
    <xf numFmtId="0" fontId="11" fillId="0" borderId="0" xfId="65" applyNumberFormat="1" applyFont="1">
      <alignment/>
      <protection/>
    </xf>
    <xf numFmtId="0" fontId="11" fillId="0" borderId="10" xfId="45" applyNumberFormat="1" applyFont="1" applyBorder="1" applyAlignment="1">
      <alignment/>
    </xf>
    <xf numFmtId="1" fontId="11" fillId="0" borderId="10" xfId="65" applyNumberFormat="1" applyFont="1" applyBorder="1" applyAlignment="1">
      <alignment horizontal="center"/>
      <protection/>
    </xf>
    <xf numFmtId="0" fontId="11" fillId="0" borderId="10" xfId="45" applyNumberFormat="1" applyFont="1" applyBorder="1" applyAlignment="1" quotePrefix="1">
      <alignment horizontal="center"/>
    </xf>
    <xf numFmtId="0" fontId="7" fillId="0" borderId="0" xfId="65" applyNumberFormat="1" applyFont="1" applyAlignment="1">
      <alignment horizontal="left"/>
      <protection/>
    </xf>
    <xf numFmtId="178" fontId="11" fillId="0" borderId="0" xfId="45" applyNumberFormat="1" applyFont="1" applyAlignment="1">
      <alignment horizontal="centerContinuous"/>
    </xf>
    <xf numFmtId="0" fontId="7" fillId="34" borderId="0" xfId="45" applyNumberFormat="1" applyFont="1" applyFill="1" applyAlignment="1">
      <alignment/>
    </xf>
    <xf numFmtId="0" fontId="11" fillId="34" borderId="0" xfId="65" applyFont="1" applyFill="1">
      <alignment/>
      <protection/>
    </xf>
    <xf numFmtId="9" fontId="7" fillId="34" borderId="0" xfId="70" applyFont="1" applyFill="1" applyAlignment="1">
      <alignment/>
    </xf>
    <xf numFmtId="172" fontId="7" fillId="0" borderId="0" xfId="60" applyNumberFormat="1" applyFont="1" applyBorder="1" applyAlignment="1">
      <alignment/>
      <protection/>
    </xf>
    <xf numFmtId="0" fontId="57" fillId="0" borderId="0" xfId="65" applyFont="1">
      <alignment/>
      <protection/>
    </xf>
    <xf numFmtId="0" fontId="11" fillId="0" borderId="0" xfId="45" applyNumberFormat="1" applyFont="1" applyBorder="1" applyAlignment="1">
      <alignment/>
    </xf>
    <xf numFmtId="0" fontId="6" fillId="0" borderId="0" xfId="65" applyFont="1">
      <alignment/>
      <protection/>
    </xf>
    <xf numFmtId="9" fontId="6" fillId="0" borderId="0" xfId="70" applyFont="1" applyAlignment="1">
      <alignment/>
    </xf>
    <xf numFmtId="0" fontId="11" fillId="0" borderId="0" xfId="65" applyFont="1" applyFill="1">
      <alignment/>
      <protection/>
    </xf>
    <xf numFmtId="0" fontId="7" fillId="0" borderId="0" xfId="45" applyNumberFormat="1" applyFont="1" applyFill="1" applyAlignment="1">
      <alignment/>
    </xf>
    <xf numFmtId="9" fontId="7" fillId="0" borderId="0" xfId="70" applyFont="1" applyFill="1" applyAlignment="1">
      <alignment/>
    </xf>
    <xf numFmtId="0" fontId="11" fillId="0" borderId="11" xfId="45" applyNumberFormat="1" applyFont="1" applyBorder="1" applyAlignment="1">
      <alignment/>
    </xf>
    <xf numFmtId="0" fontId="6" fillId="0" borderId="11" xfId="65" applyFont="1" applyBorder="1">
      <alignment/>
      <protection/>
    </xf>
    <xf numFmtId="9" fontId="6" fillId="0" borderId="11" xfId="70" applyFont="1" applyBorder="1" applyAlignment="1">
      <alignment/>
    </xf>
    <xf numFmtId="174" fontId="7" fillId="34" borderId="0" xfId="70" applyNumberFormat="1" applyFont="1" applyFill="1" applyAlignment="1">
      <alignment/>
    </xf>
    <xf numFmtId="9" fontId="7" fillId="34" borderId="0" xfId="70" applyNumberFormat="1" applyFont="1" applyFill="1" applyAlignment="1">
      <alignment/>
    </xf>
    <xf numFmtId="172" fontId="12" fillId="0" borderId="0" xfId="60" applyNumberFormat="1" applyFont="1" applyFill="1" applyBorder="1" applyAlignment="1">
      <alignment/>
      <protection/>
    </xf>
    <xf numFmtId="178" fontId="11" fillId="0" borderId="0" xfId="45" applyNumberFormat="1" applyFont="1" applyAlignment="1">
      <alignment/>
    </xf>
    <xf numFmtId="176" fontId="12" fillId="0" borderId="0" xfId="60" applyNumberFormat="1" applyFont="1" applyFill="1" applyBorder="1" applyAlignment="1">
      <alignment horizontal="left"/>
      <protection/>
    </xf>
    <xf numFmtId="179" fontId="11" fillId="0" borderId="0" xfId="45" applyNumberFormat="1" applyFont="1" applyAlignment="1">
      <alignment/>
    </xf>
    <xf numFmtId="172" fontId="7" fillId="0" borderId="0" xfId="60" applyNumberFormat="1" applyFont="1" applyFill="1" applyBorder="1" applyAlignment="1">
      <alignment/>
      <protection/>
    </xf>
    <xf numFmtId="172" fontId="11" fillId="0" borderId="0" xfId="60" applyNumberFormat="1" applyFont="1" applyBorder="1" applyAlignment="1">
      <alignment/>
      <protection/>
    </xf>
    <xf numFmtId="172" fontId="7" fillId="0" borderId="0" xfId="60" applyNumberFormat="1" applyFont="1" applyBorder="1" applyAlignment="1">
      <alignment vertical="center"/>
      <protection/>
    </xf>
    <xf numFmtId="172" fontId="7" fillId="0" borderId="0" xfId="60" applyNumberFormat="1" applyFont="1" applyBorder="1" applyAlignment="1">
      <alignment horizontal="center"/>
      <protection/>
    </xf>
    <xf numFmtId="172" fontId="13" fillId="0" borderId="0" xfId="60" applyNumberFormat="1" applyFont="1" applyFill="1" applyBorder="1" applyAlignment="1">
      <alignment/>
      <protection/>
    </xf>
    <xf numFmtId="49" fontId="7" fillId="0" borderId="10" xfId="47" applyNumberFormat="1" applyFont="1" applyBorder="1" applyAlignment="1">
      <alignment horizontal="center" vertical="center" wrapText="1"/>
    </xf>
    <xf numFmtId="0" fontId="7" fillId="0" borderId="10" xfId="45" applyNumberFormat="1" applyFont="1" applyBorder="1" applyAlignment="1" quotePrefix="1">
      <alignment horizontal="center"/>
    </xf>
    <xf numFmtId="172" fontId="11" fillId="0" borderId="0" xfId="60" applyNumberFormat="1" applyFont="1" applyBorder="1" applyAlignment="1">
      <alignment vertical="center" wrapText="1"/>
      <protection/>
    </xf>
    <xf numFmtId="172" fontId="7" fillId="0" borderId="0" xfId="60" applyNumberFormat="1" applyFont="1" applyBorder="1" applyAlignment="1">
      <alignment horizontal="center" vertical="center" wrapText="1"/>
      <protection/>
    </xf>
    <xf numFmtId="172" fontId="7" fillId="33" borderId="0" xfId="60" applyNumberFormat="1" applyFont="1" applyFill="1" applyBorder="1" applyAlignment="1">
      <alignment/>
      <protection/>
    </xf>
    <xf numFmtId="172" fontId="7" fillId="33" borderId="0" xfId="60" applyNumberFormat="1" applyFont="1" applyFill="1" applyBorder="1" applyAlignment="1">
      <alignment horizontal="center"/>
      <protection/>
    </xf>
    <xf numFmtId="3" fontId="7" fillId="33" borderId="0" xfId="69" applyNumberFormat="1" applyFont="1" applyFill="1" applyBorder="1" applyAlignment="1">
      <alignment/>
    </xf>
    <xf numFmtId="172" fontId="11" fillId="0" borderId="0" xfId="60" applyNumberFormat="1" applyFont="1" applyFill="1" applyBorder="1" applyAlignment="1">
      <alignment horizontal="center"/>
      <protection/>
    </xf>
    <xf numFmtId="172" fontId="11" fillId="0" borderId="0" xfId="60" applyNumberFormat="1" applyFont="1" applyFill="1" applyBorder="1" applyAlignment="1">
      <alignment/>
      <protection/>
    </xf>
    <xf numFmtId="3" fontId="11" fillId="0" borderId="0" xfId="60" applyNumberFormat="1" applyFont="1" applyFill="1" applyBorder="1" applyAlignment="1">
      <alignment/>
      <protection/>
    </xf>
    <xf numFmtId="172" fontId="7" fillId="0" borderId="0" xfId="60" applyNumberFormat="1" applyFont="1" applyFill="1" applyBorder="1" applyAlignment="1">
      <alignment horizontal="center"/>
      <protection/>
    </xf>
    <xf numFmtId="3" fontId="7" fillId="0" borderId="0" xfId="69" applyNumberFormat="1" applyFont="1" applyFill="1" applyBorder="1" applyAlignment="1">
      <alignment/>
    </xf>
    <xf numFmtId="0" fontId="57" fillId="0" borderId="0" xfId="0" applyFont="1" applyFill="1" applyAlignment="1">
      <alignment/>
    </xf>
    <xf numFmtId="172" fontId="12" fillId="0" borderId="0" xfId="60" applyNumberFormat="1" applyFont="1" applyFill="1" applyBorder="1" applyAlignment="1">
      <alignment horizontal="center"/>
      <protection/>
    </xf>
    <xf numFmtId="3" fontId="12" fillId="0" borderId="0" xfId="60" applyNumberFormat="1" applyFont="1" applyFill="1" applyBorder="1" applyAlignment="1">
      <alignment/>
      <protection/>
    </xf>
    <xf numFmtId="0" fontId="58" fillId="0" borderId="0" xfId="0" applyFont="1" applyAlignment="1">
      <alignment/>
    </xf>
    <xf numFmtId="3" fontId="7" fillId="0" borderId="0" xfId="60" applyNumberFormat="1" applyFont="1" applyBorder="1" applyAlignment="1">
      <alignment/>
      <protection/>
    </xf>
    <xf numFmtId="0" fontId="57" fillId="0" borderId="0" xfId="0" applyFont="1" applyBorder="1" applyAlignment="1">
      <alignment/>
    </xf>
    <xf numFmtId="0" fontId="57" fillId="0" borderId="11" xfId="0" applyFont="1" applyBorder="1" applyAlignment="1">
      <alignment/>
    </xf>
    <xf numFmtId="172" fontId="13" fillId="0" borderId="0" xfId="60" applyNumberFormat="1" applyFont="1" applyBorder="1" applyAlignment="1">
      <alignment/>
      <protection/>
    </xf>
    <xf numFmtId="0" fontId="58" fillId="0" borderId="0" xfId="0" applyFont="1" applyAlignment="1">
      <alignment horizontal="center"/>
    </xf>
    <xf numFmtId="172" fontId="7" fillId="0" borderId="0" xfId="60" applyNumberFormat="1" applyFont="1" applyBorder="1" applyAlignment="1">
      <alignment vertical="center" wrapText="1"/>
      <protection/>
    </xf>
    <xf numFmtId="183" fontId="7" fillId="33" borderId="0" xfId="42" applyNumberFormat="1" applyFont="1" applyFill="1" applyBorder="1" applyAlignment="1">
      <alignment/>
    </xf>
    <xf numFmtId="183" fontId="7" fillId="0" borderId="0" xfId="60" applyNumberFormat="1" applyFont="1" applyBorder="1" applyAlignment="1">
      <alignment horizontal="center" vertical="center" wrapText="1"/>
      <protection/>
    </xf>
    <xf numFmtId="183" fontId="11" fillId="0" borderId="0" xfId="42" applyNumberFormat="1" applyFont="1" applyFill="1" applyBorder="1" applyAlignment="1">
      <alignment/>
    </xf>
    <xf numFmtId="183" fontId="7" fillId="0" borderId="0" xfId="42" applyNumberFormat="1" applyFont="1" applyFill="1" applyBorder="1" applyAlignment="1">
      <alignment/>
    </xf>
    <xf numFmtId="172" fontId="12" fillId="0" borderId="0" xfId="60" applyNumberFormat="1" applyFont="1" applyFill="1" applyBorder="1" applyAlignment="1">
      <alignment horizontal="left" indent="2"/>
      <protection/>
    </xf>
    <xf numFmtId="3" fontId="12" fillId="0" borderId="0" xfId="69" applyNumberFormat="1" applyFont="1" applyFill="1" applyBorder="1" applyAlignment="1">
      <alignment/>
    </xf>
    <xf numFmtId="3" fontId="11" fillId="0" borderId="0" xfId="69" applyNumberFormat="1" applyFont="1" applyFill="1" applyBorder="1" applyAlignment="1">
      <alignment/>
    </xf>
    <xf numFmtId="183" fontId="7" fillId="0" borderId="0" xfId="60" applyNumberFormat="1" applyFont="1" applyBorder="1" applyAlignment="1">
      <alignment/>
      <protection/>
    </xf>
    <xf numFmtId="0" fontId="57" fillId="0" borderId="11" xfId="0" applyFont="1" applyBorder="1" applyAlignment="1">
      <alignment horizontal="center"/>
    </xf>
    <xf numFmtId="9" fontId="11" fillId="0" borderId="0" xfId="69" applyFont="1" applyBorder="1" applyAlignment="1" quotePrefix="1">
      <alignment/>
    </xf>
    <xf numFmtId="172" fontId="7" fillId="33" borderId="0" xfId="60" applyNumberFormat="1" applyFont="1" applyFill="1" applyBorder="1" applyAlignment="1">
      <alignment vertical="center"/>
      <protection/>
    </xf>
    <xf numFmtId="172" fontId="7" fillId="33" borderId="0" xfId="60" applyNumberFormat="1" applyFont="1" applyFill="1" applyBorder="1" applyAlignment="1">
      <alignment horizontal="center" vertical="center"/>
      <protection/>
    </xf>
    <xf numFmtId="9" fontId="7" fillId="33" borderId="0" xfId="69" applyFont="1" applyFill="1" applyBorder="1" applyAlignment="1">
      <alignment vertical="center"/>
    </xf>
    <xf numFmtId="174" fontId="7" fillId="33" borderId="0" xfId="69" applyNumberFormat="1" applyFont="1" applyFill="1" applyBorder="1" applyAlignment="1">
      <alignment vertical="center"/>
    </xf>
    <xf numFmtId="0" fontId="57" fillId="0" borderId="0" xfId="0" applyFont="1" applyAlignment="1">
      <alignment vertical="center"/>
    </xf>
    <xf numFmtId="9" fontId="7" fillId="0" borderId="0" xfId="69" applyFont="1" applyBorder="1" applyAlignment="1">
      <alignment vertical="center"/>
    </xf>
    <xf numFmtId="9" fontId="57" fillId="0" borderId="0" xfId="69" applyFont="1" applyAlignment="1">
      <alignment vertical="center"/>
    </xf>
    <xf numFmtId="172" fontId="11" fillId="0" borderId="0" xfId="60" applyNumberFormat="1" applyFont="1" applyFill="1" applyBorder="1" applyAlignment="1">
      <alignment horizontal="center" vertical="center"/>
      <protection/>
    </xf>
    <xf numFmtId="172" fontId="11" fillId="0" borderId="0" xfId="60" applyNumberFormat="1" applyFont="1" applyFill="1" applyBorder="1" applyAlignment="1">
      <alignment vertical="center"/>
      <protection/>
    </xf>
    <xf numFmtId="9" fontId="11" fillId="0" borderId="0" xfId="69" applyFont="1" applyFill="1" applyBorder="1" applyAlignment="1">
      <alignment vertical="center"/>
    </xf>
    <xf numFmtId="9" fontId="7" fillId="33" borderId="0" xfId="69" applyNumberFormat="1" applyFont="1" applyFill="1" applyBorder="1" applyAlignment="1">
      <alignment vertical="center"/>
    </xf>
    <xf numFmtId="172" fontId="7" fillId="0" borderId="0" xfId="60" applyNumberFormat="1" applyFont="1" applyFill="1" applyBorder="1" applyAlignment="1">
      <alignment vertical="center"/>
      <protection/>
    </xf>
    <xf numFmtId="172" fontId="7" fillId="0" borderId="0" xfId="60" applyNumberFormat="1" applyFont="1" applyFill="1" applyBorder="1" applyAlignment="1">
      <alignment horizontal="center" vertical="center"/>
      <protection/>
    </xf>
    <xf numFmtId="9" fontId="7" fillId="0" borderId="0" xfId="69" applyFont="1" applyFill="1" applyBorder="1" applyAlignment="1">
      <alignment vertical="center"/>
    </xf>
    <xf numFmtId="9" fontId="7" fillId="0" borderId="0" xfId="69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172" fontId="12" fillId="0" borderId="0" xfId="60" applyNumberFormat="1" applyFont="1" applyFill="1" applyBorder="1" applyAlignment="1">
      <alignment horizontal="center" vertical="center"/>
      <protection/>
    </xf>
    <xf numFmtId="172" fontId="12" fillId="0" borderId="0" xfId="60" applyNumberFormat="1" applyFont="1" applyFill="1" applyBorder="1" applyAlignment="1">
      <alignment vertical="center"/>
      <protection/>
    </xf>
    <xf numFmtId="9" fontId="12" fillId="0" borderId="0" xfId="69" applyFont="1" applyFill="1" applyBorder="1" applyAlignment="1">
      <alignment vertical="center"/>
    </xf>
    <xf numFmtId="0" fontId="58" fillId="0" borderId="0" xfId="0" applyFont="1" applyAlignment="1">
      <alignment vertical="center"/>
    </xf>
    <xf numFmtId="9" fontId="11" fillId="0" borderId="0" xfId="69" applyNumberFormat="1" applyFont="1" applyFill="1" applyBorder="1" applyAlignment="1">
      <alignment vertical="center"/>
    </xf>
    <xf numFmtId="174" fontId="11" fillId="0" borderId="0" xfId="69" applyNumberFormat="1" applyFont="1" applyBorder="1" applyAlignment="1">
      <alignment/>
    </xf>
    <xf numFmtId="0" fontId="7" fillId="0" borderId="10" xfId="47" applyNumberFormat="1" applyFont="1" applyBorder="1" applyAlignment="1">
      <alignment horizontal="center" vertical="center" wrapText="1"/>
    </xf>
    <xf numFmtId="3" fontId="7" fillId="33" borderId="0" xfId="69" applyNumberFormat="1" applyFont="1" applyFill="1" applyBorder="1" applyAlignment="1">
      <alignment vertical="center"/>
    </xf>
    <xf numFmtId="3" fontId="7" fillId="0" borderId="0" xfId="60" applyNumberFormat="1" applyFont="1" applyBorder="1" applyAlignment="1">
      <alignment horizontal="center" vertical="center" wrapText="1"/>
      <protection/>
    </xf>
    <xf numFmtId="3" fontId="11" fillId="0" borderId="0" xfId="60" applyNumberFormat="1" applyFont="1" applyFill="1" applyBorder="1" applyAlignment="1">
      <alignment vertical="center"/>
      <protection/>
    </xf>
    <xf numFmtId="3" fontId="7" fillId="0" borderId="0" xfId="69" applyNumberFormat="1" applyFont="1" applyFill="1" applyBorder="1" applyAlignment="1">
      <alignment vertical="center"/>
    </xf>
    <xf numFmtId="172" fontId="12" fillId="0" borderId="0" xfId="60" applyNumberFormat="1" applyFont="1" applyFill="1" applyBorder="1" applyAlignment="1">
      <alignment horizontal="left" vertical="center"/>
      <protection/>
    </xf>
    <xf numFmtId="3" fontId="12" fillId="0" borderId="0" xfId="69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10" xfId="45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9" fontId="11" fillId="0" borderId="0" xfId="70" applyFont="1" applyAlignment="1">
      <alignment/>
    </xf>
    <xf numFmtId="177" fontId="7" fillId="34" borderId="0" xfId="45" applyNumberFormat="1" applyFont="1" applyFill="1" applyAlignment="1">
      <alignment/>
    </xf>
    <xf numFmtId="177" fontId="11" fillId="34" borderId="0" xfId="0" applyNumberFormat="1" applyFont="1" applyFill="1" applyAlignment="1">
      <alignment/>
    </xf>
    <xf numFmtId="3" fontId="7" fillId="34" borderId="0" xfId="45" applyNumberFormat="1" applyFont="1" applyFill="1" applyAlignment="1">
      <alignment/>
    </xf>
    <xf numFmtId="177" fontId="11" fillId="0" borderId="0" xfId="45" applyNumberFormat="1" applyFont="1" applyBorder="1" applyAlignment="1">
      <alignment/>
    </xf>
    <xf numFmtId="177" fontId="6" fillId="0" borderId="0" xfId="0" applyNumberFormat="1" applyFont="1" applyAlignment="1">
      <alignment/>
    </xf>
    <xf numFmtId="3" fontId="6" fillId="0" borderId="0" xfId="45" applyNumberFormat="1" applyFont="1" applyAlignment="1">
      <alignment/>
    </xf>
    <xf numFmtId="177" fontId="11" fillId="0" borderId="0" xfId="45" applyNumberFormat="1" applyFont="1" applyBorder="1" applyAlignment="1" quotePrefix="1">
      <alignment horizontal="left"/>
    </xf>
    <xf numFmtId="9" fontId="11" fillId="0" borderId="0" xfId="70" applyFont="1" applyFill="1" applyAlignment="1">
      <alignment/>
    </xf>
    <xf numFmtId="177" fontId="7" fillId="0" borderId="0" xfId="45" applyNumberFormat="1" applyFont="1" applyFill="1" applyAlignment="1">
      <alignment/>
    </xf>
    <xf numFmtId="177" fontId="11" fillId="0" borderId="0" xfId="0" applyNumberFormat="1" applyFont="1" applyFill="1" applyAlignment="1">
      <alignment/>
    </xf>
    <xf numFmtId="3" fontId="7" fillId="0" borderId="0" xfId="45" applyNumberFormat="1" applyFont="1" applyFill="1" applyAlignment="1">
      <alignment/>
    </xf>
    <xf numFmtId="0" fontId="11" fillId="0" borderId="0" xfId="0" applyFont="1" applyFill="1" applyAlignment="1">
      <alignment/>
    </xf>
    <xf numFmtId="177" fontId="11" fillId="0" borderId="11" xfId="45" applyNumberFormat="1" applyFont="1" applyBorder="1" applyAlignment="1" quotePrefix="1">
      <alignment horizontal="left"/>
    </xf>
    <xf numFmtId="177" fontId="6" fillId="0" borderId="11" xfId="0" applyNumberFormat="1" applyFont="1" applyBorder="1" applyAlignment="1">
      <alignment/>
    </xf>
    <xf numFmtId="3" fontId="6" fillId="0" borderId="11" xfId="45" applyNumberFormat="1" applyFont="1" applyBorder="1" applyAlignment="1">
      <alignment/>
    </xf>
    <xf numFmtId="177" fontId="7" fillId="0" borderId="0" xfId="0" applyNumberFormat="1" applyFont="1" applyAlignment="1">
      <alignment horizontal="left"/>
    </xf>
    <xf numFmtId="0" fontId="11" fillId="0" borderId="0" xfId="0" applyNumberFormat="1" applyFont="1" applyAlignment="1">
      <alignment/>
    </xf>
    <xf numFmtId="0" fontId="7" fillId="0" borderId="0" xfId="45" applyNumberFormat="1" applyFont="1" applyBorder="1" applyAlignment="1" quotePrefix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Title" xfId="73"/>
    <cellStyle name="Total" xfId="74"/>
    <cellStyle name="Warning Text" xfId="75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Expenditure on GDP (in Billion Frw)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625"/>
          <c:w val="0.9905"/>
          <c:h val="0.792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Graph!$B$5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Graph!$C$2:$W$3</c:f>
              <c:multiLvlStrCache/>
            </c:multiLvlStrRef>
          </c:cat>
          <c:val>
            <c:numRef>
              <c:f>Graph!$C$5:$W$5</c:f>
              <c:numCache/>
            </c:numRef>
          </c:val>
        </c:ser>
        <c:ser>
          <c:idx val="2"/>
          <c:order val="2"/>
          <c:tx>
            <c:strRef>
              <c:f>Graph!$B$6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Graph!$C$2:$W$3</c:f>
              <c:multiLvlStrCache/>
            </c:multiLvlStrRef>
          </c:cat>
          <c:val>
            <c:numRef>
              <c:f>Graph!$C$6:$W$6</c:f>
              <c:numCache/>
            </c:numRef>
          </c:val>
        </c:ser>
        <c:ser>
          <c:idx val="3"/>
          <c:order val="3"/>
          <c:tx>
            <c:strRef>
              <c:f>Graph!$B$7</c:f>
              <c:strCache>
                <c:ptCount val="1"/>
                <c:pt idx="0">
                  <c:v>Exports G&amp;S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Graph!$C$2:$W$3</c:f>
              <c:multiLvlStrCache/>
            </c:multiLvlStrRef>
          </c:cat>
          <c:val>
            <c:numRef>
              <c:f>Graph!$C$7:$W$7</c:f>
              <c:numCache/>
            </c:numRef>
          </c:val>
        </c:ser>
        <c:ser>
          <c:idx val="4"/>
          <c:order val="4"/>
          <c:tx>
            <c:strRef>
              <c:f>Graph!$B$8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Graph!$C$2:$W$3</c:f>
              <c:multiLvlStrCache/>
            </c:multiLvlStrRef>
          </c:cat>
          <c:val>
            <c:numRef>
              <c:f>Graph!$C$8:$W$8</c:f>
              <c:numCache/>
            </c:numRef>
          </c:val>
        </c:ser>
        <c:ser>
          <c:idx val="5"/>
          <c:order val="5"/>
          <c:tx>
            <c:strRef>
              <c:f>Graph!$B$9</c:f>
              <c:strCache>
                <c:ptCount val="1"/>
                <c:pt idx="0">
                  <c:v>Imports G&amp;S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Graph!$C$2:$W$3</c:f>
              <c:multiLvlStrCache/>
            </c:multiLvlStrRef>
          </c:cat>
          <c:val>
            <c:numRef>
              <c:f>Graph!$C$9:$W$9</c:f>
              <c:numCache/>
            </c:numRef>
          </c:val>
        </c:ser>
        <c:overlap val="100"/>
        <c:gapWidth val="74"/>
        <c:axId val="15237021"/>
        <c:axId val="2915462"/>
      </c:barChart>
      <c:lineChart>
        <c:grouping val="standard"/>
        <c:varyColors val="0"/>
        <c:ser>
          <c:idx val="0"/>
          <c:order val="0"/>
          <c:tx>
            <c:strRef>
              <c:f>Graph!$B$4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Graph!$C$2:$W$3</c:f>
              <c:multiLvlStrCache/>
            </c:multiLvlStrRef>
          </c:cat>
          <c:val>
            <c:numRef>
              <c:f>Graph!$C$4:$W$4</c:f>
              <c:numCache/>
            </c:numRef>
          </c:val>
          <c:smooth val="0"/>
        </c:ser>
        <c:axId val="26239159"/>
        <c:axId val="34825840"/>
      </c:lineChart>
      <c:catAx>
        <c:axId val="15237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15462"/>
        <c:crossesAt val="-1000"/>
        <c:auto val="1"/>
        <c:lblOffset val="100"/>
        <c:tickLblSkip val="1"/>
        <c:noMultiLvlLbl val="0"/>
      </c:catAx>
      <c:valAx>
        <c:axId val="2915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237021"/>
        <c:crossesAt val="1"/>
        <c:crossBetween val="between"/>
        <c:dispUnits/>
      </c:valAx>
      <c:catAx>
        <c:axId val="26239159"/>
        <c:scaling>
          <c:orientation val="minMax"/>
        </c:scaling>
        <c:axPos val="b"/>
        <c:delete val="1"/>
        <c:majorTickMark val="out"/>
        <c:minorTickMark val="none"/>
        <c:tickLblPos val="nextTo"/>
        <c:crossAx val="34825840"/>
        <c:crosses val="autoZero"/>
        <c:auto val="1"/>
        <c:lblOffset val="100"/>
        <c:tickLblSkip val="1"/>
        <c:noMultiLvlLbl val="0"/>
      </c:catAx>
      <c:valAx>
        <c:axId val="34825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2391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91875"/>
          <c:w val="0.911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2</xdr:row>
      <xdr:rowOff>152400</xdr:rowOff>
    </xdr:from>
    <xdr:to>
      <xdr:col>34</xdr:col>
      <xdr:colOff>333375</xdr:colOff>
      <xdr:row>18</xdr:row>
      <xdr:rowOff>123825</xdr:rowOff>
    </xdr:to>
    <xdr:graphicFrame>
      <xdr:nvGraphicFramePr>
        <xdr:cNvPr id="1" name="Chart 4"/>
        <xdr:cNvGraphicFramePr/>
      </xdr:nvGraphicFramePr>
      <xdr:xfrm>
        <a:off x="17783175" y="561975"/>
        <a:ext cx="63912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49"/>
  <sheetViews>
    <sheetView view="pageBreakPreview" zoomScale="80" zoomScaleSheetLayoutView="80" zoomScalePageLayoutView="0" workbookViewId="0" topLeftCell="A1">
      <pane xSplit="3" ySplit="4" topLeftCell="AN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G7" sqref="BG7"/>
    </sheetView>
  </sheetViews>
  <sheetFormatPr defaultColWidth="9.140625" defaultRowHeight="15"/>
  <cols>
    <col min="2" max="2" width="44.140625" style="36" bestFit="1" customWidth="1"/>
    <col min="3" max="3" width="6.421875" style="56" bestFit="1" customWidth="1"/>
    <col min="4" max="39" width="8.421875" style="56" hidden="1" customWidth="1"/>
    <col min="40" max="40" width="8.421875" style="56" bestFit="1" customWidth="1"/>
    <col min="41" max="60" width="8.140625" style="56" customWidth="1"/>
  </cols>
  <sheetData>
    <row r="1" spans="2:60" ht="15.75">
      <c r="B1" s="23" t="s">
        <v>149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</row>
    <row r="2" spans="2:60" ht="18.75" thickBot="1">
      <c r="B2" s="24" t="s">
        <v>150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</row>
    <row r="3" spans="2:60" s="56" customFormat="1" ht="14.25" thickBot="1" thickTop="1">
      <c r="B3" s="25"/>
      <c r="C3" s="39"/>
      <c r="D3" s="39" t="str">
        <f>D48&amp;D49</f>
        <v>2006Q1</v>
      </c>
      <c r="E3" s="39" t="str">
        <f aca="true" t="shared" si="0" ref="E3:BH3">E48&amp;E49</f>
        <v>2006Q2</v>
      </c>
      <c r="F3" s="39" t="str">
        <f t="shared" si="0"/>
        <v>2006Q3</v>
      </c>
      <c r="G3" s="39" t="str">
        <f t="shared" si="0"/>
        <v>2006Q4</v>
      </c>
      <c r="H3" s="39" t="str">
        <f t="shared" si="0"/>
        <v>2007Q1</v>
      </c>
      <c r="I3" s="39" t="str">
        <f t="shared" si="0"/>
        <v>2007Q2</v>
      </c>
      <c r="J3" s="39" t="str">
        <f t="shared" si="0"/>
        <v>2007Q3</v>
      </c>
      <c r="K3" s="39" t="str">
        <f t="shared" si="0"/>
        <v>2007Q4</v>
      </c>
      <c r="L3" s="39" t="str">
        <f t="shared" si="0"/>
        <v>2008Q1</v>
      </c>
      <c r="M3" s="39" t="str">
        <f t="shared" si="0"/>
        <v>2008Q2</v>
      </c>
      <c r="N3" s="39" t="str">
        <f t="shared" si="0"/>
        <v>2008Q3</v>
      </c>
      <c r="O3" s="39" t="str">
        <f t="shared" si="0"/>
        <v>2008Q4</v>
      </c>
      <c r="P3" s="39" t="str">
        <f t="shared" si="0"/>
        <v>2009Q1</v>
      </c>
      <c r="Q3" s="39" t="str">
        <f t="shared" si="0"/>
        <v>2009Q2</v>
      </c>
      <c r="R3" s="39" t="str">
        <f t="shared" si="0"/>
        <v>2009Q3</v>
      </c>
      <c r="S3" s="39" t="str">
        <f t="shared" si="0"/>
        <v>2009Q4</v>
      </c>
      <c r="T3" s="39" t="str">
        <f t="shared" si="0"/>
        <v>2010Q1</v>
      </c>
      <c r="U3" s="39" t="str">
        <f t="shared" si="0"/>
        <v>2010Q2</v>
      </c>
      <c r="V3" s="39" t="str">
        <f t="shared" si="0"/>
        <v>2010Q3</v>
      </c>
      <c r="W3" s="39" t="str">
        <f t="shared" si="0"/>
        <v>2010Q4</v>
      </c>
      <c r="X3" s="39" t="str">
        <f t="shared" si="0"/>
        <v>2011Q1</v>
      </c>
      <c r="Y3" s="39" t="str">
        <f t="shared" si="0"/>
        <v>2011Q2</v>
      </c>
      <c r="Z3" s="39" t="str">
        <f t="shared" si="0"/>
        <v>2011Q3</v>
      </c>
      <c r="AA3" s="39" t="str">
        <f t="shared" si="0"/>
        <v>2011Q4</v>
      </c>
      <c r="AB3" s="39" t="str">
        <f t="shared" si="0"/>
        <v>2012Q1</v>
      </c>
      <c r="AC3" s="39" t="str">
        <f t="shared" si="0"/>
        <v>2012Q2</v>
      </c>
      <c r="AD3" s="39" t="str">
        <f t="shared" si="0"/>
        <v>2012Q3</v>
      </c>
      <c r="AE3" s="39" t="str">
        <f t="shared" si="0"/>
        <v>2012Q4</v>
      </c>
      <c r="AF3" s="39" t="str">
        <f t="shared" si="0"/>
        <v>2013Q1</v>
      </c>
      <c r="AG3" s="39" t="str">
        <f t="shared" si="0"/>
        <v>2013Q2</v>
      </c>
      <c r="AH3" s="39" t="str">
        <f t="shared" si="0"/>
        <v>2013Q3</v>
      </c>
      <c r="AI3" s="39" t="str">
        <f t="shared" si="0"/>
        <v>2013Q4</v>
      </c>
      <c r="AJ3" s="39" t="str">
        <f t="shared" si="0"/>
        <v>2014Q1</v>
      </c>
      <c r="AK3" s="39" t="str">
        <f t="shared" si="0"/>
        <v>2014Q2</v>
      </c>
      <c r="AL3" s="39" t="str">
        <f t="shared" si="0"/>
        <v>2014Q3</v>
      </c>
      <c r="AM3" s="39" t="str">
        <f t="shared" si="0"/>
        <v>2014Q4</v>
      </c>
      <c r="AN3" s="39" t="str">
        <f t="shared" si="0"/>
        <v>2015Q1</v>
      </c>
      <c r="AO3" s="39" t="str">
        <f t="shared" si="0"/>
        <v>2015Q2</v>
      </c>
      <c r="AP3" s="39" t="str">
        <f t="shared" si="0"/>
        <v>2015Q3</v>
      </c>
      <c r="AQ3" s="39" t="str">
        <f t="shared" si="0"/>
        <v>2015Q4</v>
      </c>
      <c r="AR3" s="39" t="str">
        <f t="shared" si="0"/>
        <v>2016Q1</v>
      </c>
      <c r="AS3" s="39" t="str">
        <f t="shared" si="0"/>
        <v>2016Q2</v>
      </c>
      <c r="AT3" s="39" t="str">
        <f t="shared" si="0"/>
        <v>2016Q3</v>
      </c>
      <c r="AU3" s="39" t="str">
        <f t="shared" si="0"/>
        <v>2016Q4</v>
      </c>
      <c r="AV3" s="39" t="str">
        <f t="shared" si="0"/>
        <v>2017Q1</v>
      </c>
      <c r="AW3" s="39" t="str">
        <f t="shared" si="0"/>
        <v>2017Q2</v>
      </c>
      <c r="AX3" s="39" t="str">
        <f t="shared" si="0"/>
        <v>2017Q3</v>
      </c>
      <c r="AY3" s="39" t="str">
        <f t="shared" si="0"/>
        <v>2017Q4</v>
      </c>
      <c r="AZ3" s="39" t="str">
        <f t="shared" si="0"/>
        <v>2018Q1</v>
      </c>
      <c r="BA3" s="39" t="str">
        <f t="shared" si="0"/>
        <v>2018Q2</v>
      </c>
      <c r="BB3" s="39" t="str">
        <f t="shared" si="0"/>
        <v>2018Q3</v>
      </c>
      <c r="BC3" s="39" t="str">
        <f t="shared" si="0"/>
        <v>2018Q4</v>
      </c>
      <c r="BD3" s="39" t="str">
        <f t="shared" si="0"/>
        <v>2019Q1</v>
      </c>
      <c r="BE3" s="39" t="str">
        <f t="shared" si="0"/>
        <v>2019Q2</v>
      </c>
      <c r="BF3" s="39" t="str">
        <f t="shared" si="0"/>
        <v>2019Q3</v>
      </c>
      <c r="BG3" s="39" t="str">
        <f t="shared" si="0"/>
        <v>2019Q4</v>
      </c>
      <c r="BH3" s="39" t="str">
        <f t="shared" si="0"/>
        <v>2020Q1</v>
      </c>
    </row>
    <row r="4" spans="2:60" ht="15.75" thickTop="1">
      <c r="B4" s="26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</row>
    <row r="5" spans="2:60" ht="15">
      <c r="B5" s="27" t="s">
        <v>178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</row>
    <row r="6" spans="2:60" ht="15">
      <c r="B6" s="28" t="s">
        <v>151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>
        <v>1468</v>
      </c>
      <c r="AO6" s="42">
        <v>1503</v>
      </c>
      <c r="AP6" s="42">
        <v>1571</v>
      </c>
      <c r="AQ6" s="42">
        <v>1621</v>
      </c>
      <c r="AR6" s="42">
        <v>1663</v>
      </c>
      <c r="AS6" s="42">
        <v>1714</v>
      </c>
      <c r="AT6" s="42">
        <v>1701</v>
      </c>
      <c r="AU6" s="42">
        <v>1781</v>
      </c>
      <c r="AV6" s="42">
        <v>1845</v>
      </c>
      <c r="AW6" s="42">
        <v>1916</v>
      </c>
      <c r="AX6" s="42">
        <v>1944</v>
      </c>
      <c r="AY6" s="42">
        <v>1988</v>
      </c>
      <c r="AZ6" s="42">
        <v>2026</v>
      </c>
      <c r="BA6" s="42">
        <v>2056</v>
      </c>
      <c r="BB6" s="42">
        <v>2081</v>
      </c>
      <c r="BC6" s="42">
        <v>2139</v>
      </c>
      <c r="BD6" s="42">
        <v>2152</v>
      </c>
      <c r="BE6" s="42">
        <v>2348</v>
      </c>
      <c r="BF6" s="42">
        <v>2358</v>
      </c>
      <c r="BG6" s="42">
        <v>2457</v>
      </c>
      <c r="BH6" s="42">
        <v>2452</v>
      </c>
    </row>
    <row r="7" spans="2:60" ht="15">
      <c r="B7" s="29" t="s">
        <v>152</v>
      </c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>
        <v>0.0815</v>
      </c>
      <c r="AO7" s="44">
        <v>0.0761</v>
      </c>
      <c r="AP7" s="44">
        <v>0.0909</v>
      </c>
      <c r="AQ7" s="44">
        <v>0.1267</v>
      </c>
      <c r="AR7" s="44">
        <v>0.1329</v>
      </c>
      <c r="AS7" s="44">
        <v>0.1401</v>
      </c>
      <c r="AT7" s="44">
        <v>0.0823</v>
      </c>
      <c r="AU7" s="44">
        <v>0.0991</v>
      </c>
      <c r="AV7" s="44">
        <v>0.1093</v>
      </c>
      <c r="AW7" s="44">
        <v>0.118</v>
      </c>
      <c r="AX7" s="44">
        <v>0.1434</v>
      </c>
      <c r="AY7" s="44">
        <v>0.1162</v>
      </c>
      <c r="AZ7" s="44">
        <v>0.0979</v>
      </c>
      <c r="BA7" s="44">
        <v>0.073</v>
      </c>
      <c r="BB7" s="44">
        <v>0.07</v>
      </c>
      <c r="BC7" s="44">
        <v>0.0759</v>
      </c>
      <c r="BD7" s="44">
        <v>0.0625</v>
      </c>
      <c r="BE7" s="44">
        <v>0.1417</v>
      </c>
      <c r="BF7" s="44">
        <v>0.1335</v>
      </c>
      <c r="BG7" s="44">
        <v>0.1485</v>
      </c>
      <c r="BH7" s="44">
        <v>0.139</v>
      </c>
    </row>
    <row r="8" spans="2:60" ht="15">
      <c r="B8" s="28" t="s">
        <v>179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>
        <v>1677</v>
      </c>
      <c r="AO8" s="42">
        <v>1723</v>
      </c>
      <c r="AP8" s="42">
        <v>1775</v>
      </c>
      <c r="AQ8" s="42">
        <v>1807</v>
      </c>
      <c r="AR8" s="42">
        <v>1857</v>
      </c>
      <c r="AS8" s="42">
        <v>1870</v>
      </c>
      <c r="AT8" s="42">
        <v>1832</v>
      </c>
      <c r="AU8" s="42">
        <v>1841</v>
      </c>
      <c r="AV8" s="42">
        <v>1862</v>
      </c>
      <c r="AW8" s="42">
        <v>1904</v>
      </c>
      <c r="AX8" s="42">
        <v>1955</v>
      </c>
      <c r="AY8" s="42">
        <v>1973</v>
      </c>
      <c r="AZ8" s="42">
        <v>2044</v>
      </c>
      <c r="BA8" s="42">
        <v>2053</v>
      </c>
      <c r="BB8" s="42">
        <v>2094</v>
      </c>
      <c r="BC8" s="42">
        <v>2164</v>
      </c>
      <c r="BD8" s="42">
        <v>2169</v>
      </c>
      <c r="BE8" s="42">
        <v>2305</v>
      </c>
      <c r="BF8" s="42">
        <v>2321</v>
      </c>
      <c r="BG8" s="42">
        <v>2346</v>
      </c>
      <c r="BH8" s="42">
        <v>2248</v>
      </c>
    </row>
    <row r="9" spans="2:60" ht="15">
      <c r="B9" s="29" t="s">
        <v>152</v>
      </c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0.0801</v>
      </c>
      <c r="AO9" s="44">
        <v>0.0928</v>
      </c>
      <c r="AP9" s="44">
        <v>0.0809</v>
      </c>
      <c r="AQ9" s="44">
        <v>0.1002</v>
      </c>
      <c r="AR9" s="44">
        <v>0.1071</v>
      </c>
      <c r="AS9" s="44">
        <v>0.0852</v>
      </c>
      <c r="AT9" s="44">
        <v>0.032</v>
      </c>
      <c r="AU9" s="44">
        <v>0.0186</v>
      </c>
      <c r="AV9" s="44">
        <v>0.0026</v>
      </c>
      <c r="AW9" s="44">
        <v>0.0182</v>
      </c>
      <c r="AX9" s="44">
        <v>0.0669</v>
      </c>
      <c r="AY9" s="44">
        <v>0.072</v>
      </c>
      <c r="AZ9" s="44">
        <v>0.0976</v>
      </c>
      <c r="BA9" s="44">
        <v>0.0781</v>
      </c>
      <c r="BB9" s="44">
        <v>0.0711</v>
      </c>
      <c r="BC9" s="44">
        <v>0.0964</v>
      </c>
      <c r="BD9" s="44">
        <v>0.0613</v>
      </c>
      <c r="BE9" s="44">
        <v>0.1229</v>
      </c>
      <c r="BF9" s="44">
        <v>0.1088</v>
      </c>
      <c r="BG9" s="44">
        <v>0.0841</v>
      </c>
      <c r="BH9" s="44">
        <v>0.0362</v>
      </c>
    </row>
    <row r="10" spans="2:60" ht="15">
      <c r="B10" s="28" t="s">
        <v>153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>
        <v>88</v>
      </c>
      <c r="AO10" s="42">
        <v>87</v>
      </c>
      <c r="AP10" s="42">
        <v>89</v>
      </c>
      <c r="AQ10" s="42">
        <v>90</v>
      </c>
      <c r="AR10" s="42">
        <v>90</v>
      </c>
      <c r="AS10" s="42">
        <v>92</v>
      </c>
      <c r="AT10" s="42">
        <v>93</v>
      </c>
      <c r="AU10" s="42">
        <v>97</v>
      </c>
      <c r="AV10" s="42">
        <v>99</v>
      </c>
      <c r="AW10" s="42">
        <v>101</v>
      </c>
      <c r="AX10" s="42">
        <v>99</v>
      </c>
      <c r="AY10" s="42">
        <v>101</v>
      </c>
      <c r="AZ10" s="42">
        <v>99</v>
      </c>
      <c r="BA10" s="42">
        <v>100</v>
      </c>
      <c r="BB10" s="42">
        <v>99</v>
      </c>
      <c r="BC10" s="42">
        <v>99</v>
      </c>
      <c r="BD10" s="42">
        <v>99</v>
      </c>
      <c r="BE10" s="42">
        <v>102</v>
      </c>
      <c r="BF10" s="42">
        <v>102</v>
      </c>
      <c r="BG10" s="42">
        <v>105</v>
      </c>
      <c r="BH10" s="42">
        <v>109</v>
      </c>
    </row>
    <row r="11" spans="2:60" ht="15">
      <c r="B11" s="29" t="s">
        <v>152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>
        <v>0.0014</v>
      </c>
      <c r="AO11" s="44">
        <v>-0.0153</v>
      </c>
      <c r="AP11" s="44">
        <v>0.0093</v>
      </c>
      <c r="AQ11" s="44">
        <v>0.024</v>
      </c>
      <c r="AR11" s="44">
        <v>0.0234</v>
      </c>
      <c r="AS11" s="44">
        <v>0.0506</v>
      </c>
      <c r="AT11" s="44">
        <v>0.0487</v>
      </c>
      <c r="AU11" s="44">
        <v>0.079</v>
      </c>
      <c r="AV11" s="44">
        <v>0.1065</v>
      </c>
      <c r="AW11" s="44">
        <v>0.098</v>
      </c>
      <c r="AX11" s="44">
        <v>0.0717</v>
      </c>
      <c r="AY11" s="44">
        <v>0.0412</v>
      </c>
      <c r="AZ11" s="44">
        <v>0.0002</v>
      </c>
      <c r="BA11" s="44">
        <v>-0.0047</v>
      </c>
      <c r="BB11" s="44">
        <v>-0.001</v>
      </c>
      <c r="BC11" s="44">
        <v>-0.0186</v>
      </c>
      <c r="BD11" s="44">
        <v>0.0011</v>
      </c>
      <c r="BE11" s="44">
        <v>0.0168</v>
      </c>
      <c r="BF11" s="44">
        <v>0.0223</v>
      </c>
      <c r="BG11" s="44">
        <v>0.0594</v>
      </c>
      <c r="BH11" s="44">
        <v>0.0992</v>
      </c>
    </row>
    <row r="12" spans="2:60" ht="15">
      <c r="B12" s="30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</row>
    <row r="13" spans="2:60" ht="15">
      <c r="B13" s="28" t="s">
        <v>180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>
        <v>133</v>
      </c>
      <c r="AO13" s="42">
        <v>135</v>
      </c>
      <c r="AP13" s="42">
        <v>140</v>
      </c>
      <c r="AQ13" s="42">
        <v>144</v>
      </c>
      <c r="AR13" s="42">
        <v>147</v>
      </c>
      <c r="AS13" s="42">
        <v>150</v>
      </c>
      <c r="AT13" s="42">
        <v>148</v>
      </c>
      <c r="AU13" s="42">
        <v>154</v>
      </c>
      <c r="AV13" s="42">
        <v>159</v>
      </c>
      <c r="AW13" s="42">
        <v>164</v>
      </c>
      <c r="AX13" s="42">
        <v>166</v>
      </c>
      <c r="AY13" s="42">
        <v>168</v>
      </c>
      <c r="AZ13" s="42">
        <v>171</v>
      </c>
      <c r="BA13" s="42">
        <v>172</v>
      </c>
      <c r="BB13" s="42">
        <v>173</v>
      </c>
      <c r="BC13" s="42">
        <v>177</v>
      </c>
      <c r="BD13" s="42">
        <v>177</v>
      </c>
      <c r="BE13" s="42">
        <v>192</v>
      </c>
      <c r="BF13" s="42">
        <v>192</v>
      </c>
      <c r="BG13" s="42">
        <v>199</v>
      </c>
      <c r="BH13" s="42">
        <v>197</v>
      </c>
    </row>
    <row r="14" spans="2:60" ht="15">
      <c r="B14" s="28" t="s">
        <v>154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>
        <v>189</v>
      </c>
      <c r="AO14" s="42">
        <v>190</v>
      </c>
      <c r="AP14" s="42">
        <v>194</v>
      </c>
      <c r="AQ14" s="42">
        <v>195</v>
      </c>
      <c r="AR14" s="42">
        <v>194</v>
      </c>
      <c r="AS14" s="42">
        <v>194</v>
      </c>
      <c r="AT14" s="42">
        <v>185</v>
      </c>
      <c r="AU14" s="42">
        <v>189</v>
      </c>
      <c r="AV14" s="42">
        <v>193</v>
      </c>
      <c r="AW14" s="42">
        <v>198</v>
      </c>
      <c r="AX14" s="42">
        <v>199</v>
      </c>
      <c r="AY14" s="42">
        <v>200</v>
      </c>
      <c r="AZ14" s="42">
        <v>201</v>
      </c>
      <c r="BA14" s="42">
        <v>201</v>
      </c>
      <c r="BB14" s="42">
        <v>200</v>
      </c>
      <c r="BC14" s="42">
        <v>202</v>
      </c>
      <c r="BD14" s="42">
        <v>200</v>
      </c>
      <c r="BE14" s="42">
        <v>215</v>
      </c>
      <c r="BF14" s="42">
        <v>212</v>
      </c>
      <c r="BG14" s="42">
        <v>217</v>
      </c>
      <c r="BH14" s="42">
        <v>212</v>
      </c>
    </row>
    <row r="15" spans="2:60" ht="15">
      <c r="B15" s="30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</row>
    <row r="16" spans="2:60" ht="15">
      <c r="B16" s="27" t="s">
        <v>155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</row>
    <row r="17" spans="2:60" ht="15">
      <c r="B17" s="28" t="s">
        <v>129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</row>
    <row r="18" spans="2:60" ht="15">
      <c r="B18" s="29" t="s">
        <v>130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>
        <v>0.1484</v>
      </c>
      <c r="AO18" s="48">
        <v>0.1487</v>
      </c>
      <c r="AP18" s="48">
        <v>0.1458</v>
      </c>
      <c r="AQ18" s="48">
        <v>0.1397</v>
      </c>
      <c r="AR18" s="48">
        <v>0.1591</v>
      </c>
      <c r="AS18" s="48">
        <v>0.1349</v>
      </c>
      <c r="AT18" s="48">
        <v>0.1584</v>
      </c>
      <c r="AU18" s="48">
        <v>0.1496</v>
      </c>
      <c r="AV18" s="48">
        <v>0.1429</v>
      </c>
      <c r="AW18" s="48">
        <v>0.1485</v>
      </c>
      <c r="AX18" s="48">
        <v>0.1597</v>
      </c>
      <c r="AY18" s="48">
        <v>0.1488</v>
      </c>
      <c r="AZ18" s="48">
        <v>0.1389</v>
      </c>
      <c r="BA18" s="48">
        <v>0.1415</v>
      </c>
      <c r="BB18" s="48">
        <v>0.1571</v>
      </c>
      <c r="BC18" s="48">
        <v>0.1515</v>
      </c>
      <c r="BD18" s="48">
        <v>0.1555</v>
      </c>
      <c r="BE18" s="48">
        <v>0.187</v>
      </c>
      <c r="BF18" s="48">
        <v>0.1418</v>
      </c>
      <c r="BG18" s="48">
        <v>0.1479</v>
      </c>
      <c r="BH18" s="48">
        <v>0.1625</v>
      </c>
    </row>
    <row r="19" spans="2:60" ht="15">
      <c r="B19" s="29" t="s">
        <v>156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>
        <v>0.7867</v>
      </c>
      <c r="AO19" s="48">
        <v>0.8275</v>
      </c>
      <c r="AP19" s="48">
        <v>0.8334</v>
      </c>
      <c r="AQ19" s="48">
        <v>0.7525</v>
      </c>
      <c r="AR19" s="48">
        <v>0.7398</v>
      </c>
      <c r="AS19" s="48">
        <v>0.7982</v>
      </c>
      <c r="AT19" s="48">
        <v>0.7903</v>
      </c>
      <c r="AU19" s="48">
        <v>0.7627</v>
      </c>
      <c r="AV19" s="48">
        <v>0.7553</v>
      </c>
      <c r="AW19" s="48">
        <v>0.7419</v>
      </c>
      <c r="AX19" s="48">
        <v>0.7433</v>
      </c>
      <c r="AY19" s="48">
        <v>0.7435</v>
      </c>
      <c r="AZ19" s="48">
        <v>0.8048</v>
      </c>
      <c r="BA19" s="48">
        <v>0.7941</v>
      </c>
      <c r="BB19" s="48">
        <v>0.7537</v>
      </c>
      <c r="BC19" s="48">
        <v>0.7552</v>
      </c>
      <c r="BD19" s="48">
        <v>0.7449</v>
      </c>
      <c r="BE19" s="48">
        <v>0.707</v>
      </c>
      <c r="BF19" s="48">
        <v>0.7243</v>
      </c>
      <c r="BG19" s="48">
        <v>0.7261</v>
      </c>
      <c r="BH19" s="48">
        <v>0.7844</v>
      </c>
    </row>
    <row r="20" spans="2:60" ht="15">
      <c r="B20" s="28" t="s">
        <v>132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>
        <v>0.2601</v>
      </c>
      <c r="AO20" s="48">
        <v>0.2448</v>
      </c>
      <c r="AP20" s="48">
        <v>0.2374</v>
      </c>
      <c r="AQ20" s="48">
        <v>0.285</v>
      </c>
      <c r="AR20" s="48">
        <v>0.2754</v>
      </c>
      <c r="AS20" s="48">
        <v>0.2599</v>
      </c>
      <c r="AT20" s="48">
        <v>0.2419</v>
      </c>
      <c r="AU20" s="48">
        <v>0.2499</v>
      </c>
      <c r="AV20" s="48">
        <v>0.2346</v>
      </c>
      <c r="AW20" s="48">
        <v>0.2368</v>
      </c>
      <c r="AX20" s="48">
        <v>0.2427</v>
      </c>
      <c r="AY20" s="48">
        <v>0.2391</v>
      </c>
      <c r="AZ20" s="48">
        <v>0.2109</v>
      </c>
      <c r="BA20" s="48">
        <v>0.19</v>
      </c>
      <c r="BB20" s="48">
        <v>0.2238</v>
      </c>
      <c r="BC20" s="48">
        <v>0.2586</v>
      </c>
      <c r="BD20" s="48">
        <v>0.2414</v>
      </c>
      <c r="BE20" s="48">
        <v>0.2493</v>
      </c>
      <c r="BF20" s="48">
        <v>0.2904</v>
      </c>
      <c r="BG20" s="48">
        <v>0.2721</v>
      </c>
      <c r="BH20" s="48">
        <v>0.2366</v>
      </c>
    </row>
    <row r="21" spans="2:60" ht="15">
      <c r="B21" s="28" t="s">
        <v>137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>
        <v>-0.1952</v>
      </c>
      <c r="AO21" s="48">
        <v>-0.2209</v>
      </c>
      <c r="AP21" s="48">
        <v>-0.2167</v>
      </c>
      <c r="AQ21" s="48">
        <v>-0.1772</v>
      </c>
      <c r="AR21" s="48">
        <v>-0.1742</v>
      </c>
      <c r="AS21" s="48">
        <v>-0.193</v>
      </c>
      <c r="AT21" s="48">
        <v>-0.1906</v>
      </c>
      <c r="AU21" s="48">
        <v>-0.1622</v>
      </c>
      <c r="AV21" s="48">
        <v>-0.1327</v>
      </c>
      <c r="AW21" s="48">
        <v>-0.1273</v>
      </c>
      <c r="AX21" s="48">
        <v>-0.1457</v>
      </c>
      <c r="AY21" s="48">
        <v>-0.1314</v>
      </c>
      <c r="AZ21" s="48">
        <v>-0.1546</v>
      </c>
      <c r="BA21" s="48">
        <v>-0.1256</v>
      </c>
      <c r="BB21" s="48">
        <v>-0.1346</v>
      </c>
      <c r="BC21" s="48">
        <v>-0.1653</v>
      </c>
      <c r="BD21" s="48">
        <v>-0.1418</v>
      </c>
      <c r="BE21" s="48">
        <v>-0.1434</v>
      </c>
      <c r="BF21" s="48">
        <v>-0.1565</v>
      </c>
      <c r="BG21" s="48">
        <v>-0.146</v>
      </c>
      <c r="BH21" s="48">
        <v>-0.1834</v>
      </c>
    </row>
    <row r="22" spans="2:60" ht="15">
      <c r="B22" s="28" t="s">
        <v>157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</row>
    <row r="23" spans="2:60" ht="15">
      <c r="B23" s="29" t="s">
        <v>158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>
        <v>0.2407</v>
      </c>
      <c r="AO23" s="48">
        <v>0.2431</v>
      </c>
      <c r="AP23" s="48">
        <v>0.2373</v>
      </c>
      <c r="AQ23" s="48">
        <v>0.2364</v>
      </c>
      <c r="AR23" s="48">
        <v>0.2494</v>
      </c>
      <c r="AS23" s="48">
        <v>0.2458</v>
      </c>
      <c r="AT23" s="48">
        <v>0.2459</v>
      </c>
      <c r="AU23" s="48">
        <v>0.2624</v>
      </c>
      <c r="AV23" s="48">
        <v>0.2738</v>
      </c>
      <c r="AW23" s="48">
        <v>0.2667</v>
      </c>
      <c r="AX23" s="48">
        <v>0.2543</v>
      </c>
      <c r="AY23" s="48">
        <v>0.2597</v>
      </c>
      <c r="AZ23" s="48">
        <v>0.2585</v>
      </c>
      <c r="BA23" s="48">
        <v>0.2563</v>
      </c>
      <c r="BB23" s="48">
        <v>0.237</v>
      </c>
      <c r="BC23" s="48">
        <v>0.2336</v>
      </c>
      <c r="BD23" s="48">
        <v>0.2387</v>
      </c>
      <c r="BE23" s="48">
        <v>0.2339</v>
      </c>
      <c r="BF23" s="48">
        <v>0.2318</v>
      </c>
      <c r="BG23" s="48">
        <v>0.2375</v>
      </c>
      <c r="BH23" s="48">
        <v>0.2544</v>
      </c>
    </row>
    <row r="24" spans="2:60" ht="15">
      <c r="B24" s="29" t="s">
        <v>159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>
        <v>0.1734</v>
      </c>
      <c r="AO24" s="48">
        <v>0.1711</v>
      </c>
      <c r="AP24" s="48">
        <v>0.1761</v>
      </c>
      <c r="AQ24" s="48">
        <v>0.1784</v>
      </c>
      <c r="AR24" s="48">
        <v>0.1748</v>
      </c>
      <c r="AS24" s="48">
        <v>0.1667</v>
      </c>
      <c r="AT24" s="48">
        <v>0.1648</v>
      </c>
      <c r="AU24" s="48">
        <v>0.169</v>
      </c>
      <c r="AV24" s="48">
        <v>0.1696</v>
      </c>
      <c r="AW24" s="48">
        <v>0.1708</v>
      </c>
      <c r="AX24" s="48">
        <v>0.1741</v>
      </c>
      <c r="AY24" s="48">
        <v>0.1766</v>
      </c>
      <c r="AZ24" s="48">
        <v>0.1644</v>
      </c>
      <c r="BA24" s="48">
        <v>0.1703</v>
      </c>
      <c r="BB24" s="48">
        <v>0.1785</v>
      </c>
      <c r="BC24" s="48">
        <v>0.1785</v>
      </c>
      <c r="BD24" s="48">
        <v>0.1815</v>
      </c>
      <c r="BE24" s="48">
        <v>0.1879</v>
      </c>
      <c r="BF24" s="48">
        <v>0.1894</v>
      </c>
      <c r="BG24" s="48">
        <v>0.1942</v>
      </c>
      <c r="BH24" s="48">
        <v>0.1857</v>
      </c>
    </row>
    <row r="25" spans="2:60" ht="15">
      <c r="B25" s="29" t="s">
        <v>160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>
        <v>0.5064</v>
      </c>
      <c r="AO25" s="48">
        <v>0.4963</v>
      </c>
      <c r="AP25" s="48">
        <v>0.4977</v>
      </c>
      <c r="AQ25" s="48">
        <v>0.4913</v>
      </c>
      <c r="AR25" s="48">
        <v>0.4907</v>
      </c>
      <c r="AS25" s="48">
        <v>0.4929</v>
      </c>
      <c r="AT25" s="48">
        <v>0.5023</v>
      </c>
      <c r="AU25" s="48">
        <v>0.4869</v>
      </c>
      <c r="AV25" s="48">
        <v>0.4718</v>
      </c>
      <c r="AW25" s="48">
        <v>0.4741</v>
      </c>
      <c r="AX25" s="48">
        <v>0.4917</v>
      </c>
      <c r="AY25" s="48">
        <v>0.477</v>
      </c>
      <c r="AZ25" s="48">
        <v>0.4933</v>
      </c>
      <c r="BA25" s="48">
        <v>0.4862</v>
      </c>
      <c r="BB25" s="48">
        <v>0.5052</v>
      </c>
      <c r="BC25" s="48">
        <v>0.5048</v>
      </c>
      <c r="BD25" s="48">
        <v>0.4934</v>
      </c>
      <c r="BE25" s="48">
        <v>0.4881</v>
      </c>
      <c r="BF25" s="48">
        <v>0.5011</v>
      </c>
      <c r="BG25" s="48">
        <v>0.4837</v>
      </c>
      <c r="BH25" s="48">
        <v>0.4796</v>
      </c>
    </row>
    <row r="26" spans="2:60" ht="15">
      <c r="B26" s="29" t="s">
        <v>161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>
        <v>0.0795</v>
      </c>
      <c r="AO26" s="48">
        <v>0.0894</v>
      </c>
      <c r="AP26" s="48">
        <v>0.0889</v>
      </c>
      <c r="AQ26" s="48">
        <v>0.0939</v>
      </c>
      <c r="AR26" s="48">
        <v>0.085</v>
      </c>
      <c r="AS26" s="48">
        <v>0.0946</v>
      </c>
      <c r="AT26" s="48">
        <v>0.087</v>
      </c>
      <c r="AU26" s="48">
        <v>0.0817</v>
      </c>
      <c r="AV26" s="48">
        <v>0.0848</v>
      </c>
      <c r="AW26" s="48">
        <v>0.0884</v>
      </c>
      <c r="AX26" s="48">
        <v>0.0799</v>
      </c>
      <c r="AY26" s="48">
        <v>0.0867</v>
      </c>
      <c r="AZ26" s="48">
        <v>0.0838</v>
      </c>
      <c r="BA26" s="48">
        <v>0.0872</v>
      </c>
      <c r="BB26" s="48">
        <v>0.0794</v>
      </c>
      <c r="BC26" s="48">
        <v>0.0832</v>
      </c>
      <c r="BD26" s="48">
        <v>0.0864</v>
      </c>
      <c r="BE26" s="48">
        <v>0.0902</v>
      </c>
      <c r="BF26" s="48">
        <v>0.0777</v>
      </c>
      <c r="BG26" s="48">
        <v>0.0847</v>
      </c>
      <c r="BH26" s="48">
        <v>0.0803</v>
      </c>
    </row>
    <row r="27" spans="2:60" ht="15">
      <c r="B27" s="30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</row>
    <row r="28" spans="2:60" ht="15">
      <c r="B28" s="27" t="s">
        <v>181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</row>
    <row r="29" spans="2:60" ht="15">
      <c r="B29" s="28" t="s">
        <v>162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>
        <v>1468</v>
      </c>
      <c r="AO29" s="42">
        <v>1503</v>
      </c>
      <c r="AP29" s="42">
        <v>1571</v>
      </c>
      <c r="AQ29" s="42">
        <v>1621</v>
      </c>
      <c r="AR29" s="42">
        <v>1663</v>
      </c>
      <c r="AS29" s="42">
        <v>1714</v>
      </c>
      <c r="AT29" s="42">
        <v>1701</v>
      </c>
      <c r="AU29" s="42">
        <v>1781</v>
      </c>
      <c r="AV29" s="42">
        <v>1845</v>
      </c>
      <c r="AW29" s="42">
        <v>1916</v>
      </c>
      <c r="AX29" s="42">
        <v>1944</v>
      </c>
      <c r="AY29" s="42">
        <v>1988</v>
      </c>
      <c r="AZ29" s="42">
        <v>2026</v>
      </c>
      <c r="BA29" s="42">
        <v>2056</v>
      </c>
      <c r="BB29" s="42">
        <v>2081</v>
      </c>
      <c r="BC29" s="42">
        <v>2139</v>
      </c>
      <c r="BD29" s="42">
        <v>2152</v>
      </c>
      <c r="BE29" s="42">
        <v>2348</v>
      </c>
      <c r="BF29" s="42">
        <v>2358</v>
      </c>
      <c r="BG29" s="42">
        <v>2457</v>
      </c>
      <c r="BH29" s="42">
        <v>2452</v>
      </c>
    </row>
    <row r="30" spans="2:60" ht="15">
      <c r="B30" s="30" t="s">
        <v>163</v>
      </c>
      <c r="C30" s="42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>
        <v>-32</v>
      </c>
      <c r="AO30" s="49">
        <v>-41</v>
      </c>
      <c r="AP30" s="49">
        <v>-33</v>
      </c>
      <c r="AQ30" s="49">
        <v>-42</v>
      </c>
      <c r="AR30" s="49">
        <v>-47</v>
      </c>
      <c r="AS30" s="49">
        <v>-62</v>
      </c>
      <c r="AT30" s="49">
        <v>-60</v>
      </c>
      <c r="AU30" s="49">
        <v>-65</v>
      </c>
      <c r="AV30" s="49">
        <v>-47</v>
      </c>
      <c r="AW30" s="49">
        <v>-55</v>
      </c>
      <c r="AX30" s="49">
        <v>-62</v>
      </c>
      <c r="AY30" s="49">
        <v>-61</v>
      </c>
      <c r="AZ30" s="49">
        <v>-68</v>
      </c>
      <c r="BA30" s="49">
        <v>-75</v>
      </c>
      <c r="BB30" s="49">
        <v>-67</v>
      </c>
      <c r="BC30" s="49">
        <v>-67</v>
      </c>
      <c r="BD30" s="49">
        <v>-77</v>
      </c>
      <c r="BE30" s="49">
        <v>-75</v>
      </c>
      <c r="BF30" s="49">
        <v>-74</v>
      </c>
      <c r="BG30" s="49">
        <v>-64</v>
      </c>
      <c r="BH30" s="49">
        <v>-72</v>
      </c>
    </row>
    <row r="31" spans="2:60" ht="15">
      <c r="B31" s="28" t="s">
        <v>164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>
        <v>1436</v>
      </c>
      <c r="AO31" s="42">
        <v>1462</v>
      </c>
      <c r="AP31" s="42">
        <v>1538</v>
      </c>
      <c r="AQ31" s="42">
        <v>1578</v>
      </c>
      <c r="AR31" s="42">
        <v>1616</v>
      </c>
      <c r="AS31" s="42">
        <v>1653</v>
      </c>
      <c r="AT31" s="42">
        <v>1640</v>
      </c>
      <c r="AU31" s="42">
        <v>1716</v>
      </c>
      <c r="AV31" s="42">
        <v>1799</v>
      </c>
      <c r="AW31" s="42">
        <v>1861</v>
      </c>
      <c r="AX31" s="42">
        <v>1883</v>
      </c>
      <c r="AY31" s="42">
        <v>1927</v>
      </c>
      <c r="AZ31" s="42">
        <v>1958</v>
      </c>
      <c r="BA31" s="42">
        <v>1981</v>
      </c>
      <c r="BB31" s="42">
        <v>2013</v>
      </c>
      <c r="BC31" s="42">
        <v>2072</v>
      </c>
      <c r="BD31" s="42">
        <v>2076</v>
      </c>
      <c r="BE31" s="42">
        <v>2273</v>
      </c>
      <c r="BF31" s="42">
        <v>2284</v>
      </c>
      <c r="BG31" s="42">
        <v>2393</v>
      </c>
      <c r="BH31" s="42">
        <v>2380</v>
      </c>
    </row>
    <row r="32" spans="2:60" ht="15">
      <c r="B32" s="30" t="s">
        <v>165</v>
      </c>
      <c r="C32" s="42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>
        <v>46</v>
      </c>
      <c r="AO32" s="49">
        <v>66</v>
      </c>
      <c r="AP32" s="49">
        <v>77</v>
      </c>
      <c r="AQ32" s="49">
        <v>79</v>
      </c>
      <c r="AR32" s="49">
        <v>65</v>
      </c>
      <c r="AS32" s="49">
        <v>70</v>
      </c>
      <c r="AT32" s="49">
        <v>65</v>
      </c>
      <c r="AU32" s="49">
        <v>71</v>
      </c>
      <c r="AV32" s="49">
        <v>91</v>
      </c>
      <c r="AW32" s="49">
        <v>133</v>
      </c>
      <c r="AX32" s="49">
        <v>127</v>
      </c>
      <c r="AY32" s="49">
        <v>144</v>
      </c>
      <c r="AZ32" s="49">
        <v>130</v>
      </c>
      <c r="BA32" s="49">
        <v>124</v>
      </c>
      <c r="BB32" s="49">
        <v>155</v>
      </c>
      <c r="BC32" s="49">
        <v>166</v>
      </c>
      <c r="BD32" s="49">
        <v>136</v>
      </c>
      <c r="BE32" s="49">
        <v>102</v>
      </c>
      <c r="BF32" s="49">
        <v>129</v>
      </c>
      <c r="BG32" s="49">
        <v>160</v>
      </c>
      <c r="BH32" s="49">
        <v>127</v>
      </c>
    </row>
    <row r="33" spans="2:60" ht="15">
      <c r="B33" s="28" t="s">
        <v>166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>
        <v>1482</v>
      </c>
      <c r="AO33" s="42">
        <v>1528</v>
      </c>
      <c r="AP33" s="42">
        <v>1616</v>
      </c>
      <c r="AQ33" s="42">
        <v>1657</v>
      </c>
      <c r="AR33" s="42">
        <v>1681</v>
      </c>
      <c r="AS33" s="42">
        <v>1723</v>
      </c>
      <c r="AT33" s="42">
        <v>1705</v>
      </c>
      <c r="AU33" s="42">
        <v>1787</v>
      </c>
      <c r="AV33" s="42">
        <v>1890</v>
      </c>
      <c r="AW33" s="42">
        <v>1994</v>
      </c>
      <c r="AX33" s="42">
        <v>2010</v>
      </c>
      <c r="AY33" s="42">
        <v>2071</v>
      </c>
      <c r="AZ33" s="42">
        <v>2088</v>
      </c>
      <c r="BA33" s="42">
        <v>2105</v>
      </c>
      <c r="BB33" s="42">
        <v>2169</v>
      </c>
      <c r="BC33" s="42">
        <v>2238</v>
      </c>
      <c r="BD33" s="42">
        <v>2211</v>
      </c>
      <c r="BE33" s="42">
        <v>2375</v>
      </c>
      <c r="BF33" s="42">
        <v>2413</v>
      </c>
      <c r="BG33" s="42">
        <v>2554</v>
      </c>
      <c r="BH33" s="42">
        <v>2507</v>
      </c>
    </row>
    <row r="34" spans="2:60" ht="15">
      <c r="B34" s="30" t="s">
        <v>167</v>
      </c>
      <c r="C34" s="42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>
        <v>-1373</v>
      </c>
      <c r="AO34" s="49">
        <v>-1468</v>
      </c>
      <c r="AP34" s="49">
        <v>-1539</v>
      </c>
      <c r="AQ34" s="49">
        <v>-1446</v>
      </c>
      <c r="AR34" s="49">
        <v>-1495</v>
      </c>
      <c r="AS34" s="49">
        <v>-1599</v>
      </c>
      <c r="AT34" s="49">
        <v>-1613</v>
      </c>
      <c r="AU34" s="49">
        <v>-1625</v>
      </c>
      <c r="AV34" s="49">
        <v>-1657</v>
      </c>
      <c r="AW34" s="49">
        <v>-1706</v>
      </c>
      <c r="AX34" s="49">
        <v>-1756</v>
      </c>
      <c r="AY34" s="49">
        <v>-1774</v>
      </c>
      <c r="AZ34" s="49">
        <v>-1912</v>
      </c>
      <c r="BA34" s="49">
        <v>-1924</v>
      </c>
      <c r="BB34" s="49">
        <v>-1895</v>
      </c>
      <c r="BC34" s="49">
        <v>-1939</v>
      </c>
      <c r="BD34" s="49">
        <v>-1938</v>
      </c>
      <c r="BE34" s="49">
        <v>-2099</v>
      </c>
      <c r="BF34" s="49">
        <v>-2043</v>
      </c>
      <c r="BG34" s="49">
        <v>-2147</v>
      </c>
      <c r="BH34" s="49">
        <v>-2321</v>
      </c>
    </row>
    <row r="35" spans="2:60" ht="15">
      <c r="B35" s="28" t="s">
        <v>168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>
        <v>109</v>
      </c>
      <c r="AO35" s="42">
        <v>60</v>
      </c>
      <c r="AP35" s="42">
        <v>77</v>
      </c>
      <c r="AQ35" s="42">
        <v>211</v>
      </c>
      <c r="AR35" s="42">
        <v>186</v>
      </c>
      <c r="AS35" s="42">
        <v>123</v>
      </c>
      <c r="AT35" s="42">
        <v>91</v>
      </c>
      <c r="AU35" s="42">
        <v>162</v>
      </c>
      <c r="AV35" s="42">
        <v>233</v>
      </c>
      <c r="AW35" s="42">
        <v>288</v>
      </c>
      <c r="AX35" s="42">
        <v>254</v>
      </c>
      <c r="AY35" s="42">
        <v>297</v>
      </c>
      <c r="AZ35" s="42">
        <v>176</v>
      </c>
      <c r="BA35" s="42">
        <v>181</v>
      </c>
      <c r="BB35" s="42">
        <v>274</v>
      </c>
      <c r="BC35" s="42">
        <v>299</v>
      </c>
      <c r="BD35" s="42">
        <v>273</v>
      </c>
      <c r="BE35" s="42">
        <v>276</v>
      </c>
      <c r="BF35" s="42">
        <v>370</v>
      </c>
      <c r="BG35" s="42">
        <v>406</v>
      </c>
      <c r="BH35" s="42">
        <v>186</v>
      </c>
    </row>
    <row r="36" spans="2:60" ht="15">
      <c r="B36" s="30" t="s">
        <v>169</v>
      </c>
      <c r="C36" s="42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>
        <v>-382</v>
      </c>
      <c r="AO36" s="49">
        <v>-368</v>
      </c>
      <c r="AP36" s="49">
        <v>-373</v>
      </c>
      <c r="AQ36" s="49">
        <v>-462</v>
      </c>
      <c r="AR36" s="49">
        <v>-458</v>
      </c>
      <c r="AS36" s="49">
        <v>-446</v>
      </c>
      <c r="AT36" s="49">
        <v>-411</v>
      </c>
      <c r="AU36" s="49">
        <v>-445</v>
      </c>
      <c r="AV36" s="49">
        <v>-433</v>
      </c>
      <c r="AW36" s="49">
        <v>-454</v>
      </c>
      <c r="AX36" s="49">
        <v>-472</v>
      </c>
      <c r="AY36" s="49">
        <v>-475</v>
      </c>
      <c r="AZ36" s="49">
        <v>-427</v>
      </c>
      <c r="BA36" s="49">
        <v>-391</v>
      </c>
      <c r="BB36" s="49">
        <v>-466</v>
      </c>
      <c r="BC36" s="49">
        <v>-553</v>
      </c>
      <c r="BD36" s="49">
        <v>-520</v>
      </c>
      <c r="BE36" s="49">
        <v>-585</v>
      </c>
      <c r="BF36" s="49">
        <v>-685</v>
      </c>
      <c r="BG36" s="49">
        <v>-669</v>
      </c>
      <c r="BH36" s="49">
        <v>-580</v>
      </c>
    </row>
    <row r="37" spans="2:60" ht="15">
      <c r="B37" s="28" t="s">
        <v>170</v>
      </c>
      <c r="C37" s="42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>
        <v>-273</v>
      </c>
      <c r="AO37" s="47">
        <v>-308</v>
      </c>
      <c r="AP37" s="47">
        <v>-296</v>
      </c>
      <c r="AQ37" s="47">
        <v>-251</v>
      </c>
      <c r="AR37" s="47">
        <v>-272</v>
      </c>
      <c r="AS37" s="47">
        <v>-322</v>
      </c>
      <c r="AT37" s="47">
        <v>-320</v>
      </c>
      <c r="AU37" s="47">
        <v>-283</v>
      </c>
      <c r="AV37" s="47">
        <v>-200</v>
      </c>
      <c r="AW37" s="47">
        <v>-166</v>
      </c>
      <c r="AX37" s="47">
        <v>-217</v>
      </c>
      <c r="AY37" s="47">
        <v>-178</v>
      </c>
      <c r="AZ37" s="47">
        <v>-251</v>
      </c>
      <c r="BA37" s="47">
        <v>-209</v>
      </c>
      <c r="BB37" s="47">
        <v>-192</v>
      </c>
      <c r="BC37" s="47">
        <v>-254</v>
      </c>
      <c r="BD37" s="47">
        <v>-246</v>
      </c>
      <c r="BE37" s="47">
        <v>-309</v>
      </c>
      <c r="BF37" s="47">
        <v>-315</v>
      </c>
      <c r="BG37" s="47">
        <v>-262</v>
      </c>
      <c r="BH37" s="47">
        <v>-394</v>
      </c>
    </row>
    <row r="38" spans="2:60" ht="15">
      <c r="B38" s="30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</row>
    <row r="39" spans="2:60" ht="15">
      <c r="B39" s="27" t="s">
        <v>171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</row>
    <row r="40" spans="2:60" ht="15">
      <c r="B40" s="30" t="s">
        <v>172</v>
      </c>
      <c r="C40" s="4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>
        <v>11.1</v>
      </c>
      <c r="AO40" s="50">
        <v>11.1</v>
      </c>
      <c r="AP40" s="50">
        <v>11.2</v>
      </c>
      <c r="AQ40" s="50">
        <v>11.3</v>
      </c>
      <c r="AR40" s="50">
        <v>11.3</v>
      </c>
      <c r="AS40" s="50">
        <v>11.4</v>
      </c>
      <c r="AT40" s="50">
        <v>11.5</v>
      </c>
      <c r="AU40" s="50">
        <v>11.5</v>
      </c>
      <c r="AV40" s="50">
        <v>11.6</v>
      </c>
      <c r="AW40" s="50">
        <v>11.7</v>
      </c>
      <c r="AX40" s="50">
        <v>11.7</v>
      </c>
      <c r="AY40" s="50">
        <v>11.8</v>
      </c>
      <c r="AZ40" s="50">
        <v>11.9</v>
      </c>
      <c r="BA40" s="50">
        <v>11.9</v>
      </c>
      <c r="BB40" s="50">
        <v>12</v>
      </c>
      <c r="BC40" s="50">
        <v>12.1</v>
      </c>
      <c r="BD40" s="50">
        <v>12.2</v>
      </c>
      <c r="BE40" s="50">
        <v>12.2</v>
      </c>
      <c r="BF40" s="50">
        <v>12.3</v>
      </c>
      <c r="BG40" s="50">
        <v>12.4</v>
      </c>
      <c r="BH40" s="50">
        <v>12.4</v>
      </c>
    </row>
    <row r="41" spans="2:60" ht="15">
      <c r="B41" s="29" t="s">
        <v>152</v>
      </c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>
        <v>0.0242</v>
      </c>
      <c r="AO41" s="44">
        <v>0.0242</v>
      </c>
      <c r="AP41" s="44">
        <v>0.0242</v>
      </c>
      <c r="AQ41" s="44">
        <v>0.0242</v>
      </c>
      <c r="AR41" s="44">
        <v>0.0241</v>
      </c>
      <c r="AS41" s="44">
        <v>0.0241</v>
      </c>
      <c r="AT41" s="44">
        <v>0.0241</v>
      </c>
      <c r="AU41" s="44">
        <v>0.0241</v>
      </c>
      <c r="AV41" s="44">
        <v>0.024</v>
      </c>
      <c r="AW41" s="44">
        <v>0.024</v>
      </c>
      <c r="AX41" s="44">
        <v>0.024</v>
      </c>
      <c r="AY41" s="44">
        <v>0.0239</v>
      </c>
      <c r="AZ41" s="44">
        <v>0.0239</v>
      </c>
      <c r="BA41" s="44">
        <v>0.0238</v>
      </c>
      <c r="BB41" s="44">
        <v>0.0238</v>
      </c>
      <c r="BC41" s="44">
        <v>0.0237</v>
      </c>
      <c r="BD41" s="44">
        <v>0.0237</v>
      </c>
      <c r="BE41" s="44">
        <v>0.0237</v>
      </c>
      <c r="BF41" s="44">
        <v>0.0236</v>
      </c>
      <c r="BG41" s="44">
        <v>0.0235</v>
      </c>
      <c r="BH41" s="44">
        <v>0.0235</v>
      </c>
    </row>
    <row r="42" spans="2:60" ht="15">
      <c r="B42" s="30" t="s">
        <v>182</v>
      </c>
      <c r="C42" s="42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>
        <v>701.7</v>
      </c>
      <c r="AO42" s="51">
        <v>712.8</v>
      </c>
      <c r="AP42" s="51">
        <v>725</v>
      </c>
      <c r="AQ42" s="51">
        <v>738.9</v>
      </c>
      <c r="AR42" s="51">
        <v>758.6</v>
      </c>
      <c r="AS42" s="51">
        <v>776</v>
      </c>
      <c r="AT42" s="51">
        <v>799.6</v>
      </c>
      <c r="AU42" s="51">
        <v>815.2</v>
      </c>
      <c r="AV42" s="51">
        <v>822.9</v>
      </c>
      <c r="AW42" s="51">
        <v>827.8</v>
      </c>
      <c r="AX42" s="51">
        <v>833.7</v>
      </c>
      <c r="AY42" s="51">
        <v>841.7</v>
      </c>
      <c r="AZ42" s="51">
        <v>848.8</v>
      </c>
      <c r="BA42" s="51">
        <v>856.2</v>
      </c>
      <c r="BB42" s="51">
        <v>864.4</v>
      </c>
      <c r="BC42" s="51">
        <v>874.9</v>
      </c>
      <c r="BD42" s="51">
        <v>884.1</v>
      </c>
      <c r="BE42" s="51">
        <v>893.3</v>
      </c>
      <c r="BF42" s="51">
        <v>904.1</v>
      </c>
      <c r="BG42" s="51">
        <v>916.3</v>
      </c>
      <c r="BH42" s="51">
        <v>927.4</v>
      </c>
    </row>
    <row r="43" spans="2:60" ht="15">
      <c r="B43" s="29" t="s">
        <v>152</v>
      </c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>
        <v>0.0402</v>
      </c>
      <c r="AO43" s="44">
        <v>0.0467</v>
      </c>
      <c r="AP43" s="44">
        <v>0.0594</v>
      </c>
      <c r="AQ43" s="44">
        <v>0.07</v>
      </c>
      <c r="AR43" s="44">
        <v>0.0811</v>
      </c>
      <c r="AS43" s="44">
        <v>0.0886</v>
      </c>
      <c r="AT43" s="44">
        <v>0.1029</v>
      </c>
      <c r="AU43" s="44">
        <v>0.1033</v>
      </c>
      <c r="AV43" s="44">
        <v>0.0847</v>
      </c>
      <c r="AW43" s="44">
        <v>0.0669</v>
      </c>
      <c r="AX43" s="44">
        <v>0.0426</v>
      </c>
      <c r="AY43" s="44">
        <v>0.0325</v>
      </c>
      <c r="AZ43" s="44">
        <v>0.0315</v>
      </c>
      <c r="BA43" s="44">
        <v>0.0342</v>
      </c>
      <c r="BB43" s="44">
        <v>0.0369</v>
      </c>
      <c r="BC43" s="44">
        <v>0.0394</v>
      </c>
      <c r="BD43" s="44">
        <v>0.0415</v>
      </c>
      <c r="BE43" s="44">
        <v>0.0434</v>
      </c>
      <c r="BF43" s="44">
        <v>0.046</v>
      </c>
      <c r="BG43" s="44">
        <v>0.0474</v>
      </c>
      <c r="BH43" s="44">
        <v>0.049</v>
      </c>
    </row>
    <row r="44" spans="2:60" ht="15.75" thickBot="1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2:60" ht="15.75" thickTop="1">
      <c r="B45" s="32" t="s">
        <v>173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</row>
    <row r="46" spans="2:60" ht="15">
      <c r="B46" s="33">
        <f>'QGDP CP'!D49</f>
        <v>43994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</row>
    <row r="47" spans="2:60" ht="15">
      <c r="B47" s="34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</row>
    <row r="48" spans="2:60" s="57" customFormat="1" ht="12.75">
      <c r="B48" s="35"/>
      <c r="C48" s="53"/>
      <c r="D48" s="54">
        <v>2006</v>
      </c>
      <c r="E48" s="54">
        <v>2006</v>
      </c>
      <c r="F48" s="54">
        <v>2006</v>
      </c>
      <c r="G48" s="54">
        <v>2006</v>
      </c>
      <c r="H48" s="54">
        <f>D48+1</f>
        <v>2007</v>
      </c>
      <c r="I48" s="54">
        <f aca="true" t="shared" si="1" ref="I48:BH48">E48+1</f>
        <v>2007</v>
      </c>
      <c r="J48" s="54">
        <f t="shared" si="1"/>
        <v>2007</v>
      </c>
      <c r="K48" s="54">
        <f t="shared" si="1"/>
        <v>2007</v>
      </c>
      <c r="L48" s="54">
        <f t="shared" si="1"/>
        <v>2008</v>
      </c>
      <c r="M48" s="54">
        <f t="shared" si="1"/>
        <v>2008</v>
      </c>
      <c r="N48" s="54">
        <f t="shared" si="1"/>
        <v>2008</v>
      </c>
      <c r="O48" s="54">
        <f t="shared" si="1"/>
        <v>2008</v>
      </c>
      <c r="P48" s="54">
        <f t="shared" si="1"/>
        <v>2009</v>
      </c>
      <c r="Q48" s="54">
        <f t="shared" si="1"/>
        <v>2009</v>
      </c>
      <c r="R48" s="54">
        <f t="shared" si="1"/>
        <v>2009</v>
      </c>
      <c r="S48" s="54">
        <f t="shared" si="1"/>
        <v>2009</v>
      </c>
      <c r="T48" s="54">
        <f t="shared" si="1"/>
        <v>2010</v>
      </c>
      <c r="U48" s="54">
        <f t="shared" si="1"/>
        <v>2010</v>
      </c>
      <c r="V48" s="54">
        <f t="shared" si="1"/>
        <v>2010</v>
      </c>
      <c r="W48" s="54">
        <f t="shared" si="1"/>
        <v>2010</v>
      </c>
      <c r="X48" s="54">
        <f t="shared" si="1"/>
        <v>2011</v>
      </c>
      <c r="Y48" s="54">
        <f t="shared" si="1"/>
        <v>2011</v>
      </c>
      <c r="Z48" s="54">
        <f t="shared" si="1"/>
        <v>2011</v>
      </c>
      <c r="AA48" s="54">
        <f t="shared" si="1"/>
        <v>2011</v>
      </c>
      <c r="AB48" s="54">
        <f t="shared" si="1"/>
        <v>2012</v>
      </c>
      <c r="AC48" s="54">
        <f t="shared" si="1"/>
        <v>2012</v>
      </c>
      <c r="AD48" s="54">
        <f t="shared" si="1"/>
        <v>2012</v>
      </c>
      <c r="AE48" s="54">
        <f t="shared" si="1"/>
        <v>2012</v>
      </c>
      <c r="AF48" s="54">
        <f t="shared" si="1"/>
        <v>2013</v>
      </c>
      <c r="AG48" s="54">
        <f t="shared" si="1"/>
        <v>2013</v>
      </c>
      <c r="AH48" s="54">
        <f t="shared" si="1"/>
        <v>2013</v>
      </c>
      <c r="AI48" s="54">
        <f t="shared" si="1"/>
        <v>2013</v>
      </c>
      <c r="AJ48" s="54">
        <f t="shared" si="1"/>
        <v>2014</v>
      </c>
      <c r="AK48" s="54">
        <f t="shared" si="1"/>
        <v>2014</v>
      </c>
      <c r="AL48" s="54">
        <f t="shared" si="1"/>
        <v>2014</v>
      </c>
      <c r="AM48" s="54">
        <f t="shared" si="1"/>
        <v>2014</v>
      </c>
      <c r="AN48" s="54">
        <f t="shared" si="1"/>
        <v>2015</v>
      </c>
      <c r="AO48" s="54">
        <f t="shared" si="1"/>
        <v>2015</v>
      </c>
      <c r="AP48" s="54">
        <f t="shared" si="1"/>
        <v>2015</v>
      </c>
      <c r="AQ48" s="54">
        <f t="shared" si="1"/>
        <v>2015</v>
      </c>
      <c r="AR48" s="54">
        <f t="shared" si="1"/>
        <v>2016</v>
      </c>
      <c r="AS48" s="54">
        <f t="shared" si="1"/>
        <v>2016</v>
      </c>
      <c r="AT48" s="54">
        <f t="shared" si="1"/>
        <v>2016</v>
      </c>
      <c r="AU48" s="54">
        <f t="shared" si="1"/>
        <v>2016</v>
      </c>
      <c r="AV48" s="54">
        <f t="shared" si="1"/>
        <v>2017</v>
      </c>
      <c r="AW48" s="54">
        <f t="shared" si="1"/>
        <v>2017</v>
      </c>
      <c r="AX48" s="54">
        <f t="shared" si="1"/>
        <v>2017</v>
      </c>
      <c r="AY48" s="54">
        <f t="shared" si="1"/>
        <v>2017</v>
      </c>
      <c r="AZ48" s="54">
        <f t="shared" si="1"/>
        <v>2018</v>
      </c>
      <c r="BA48" s="54">
        <f t="shared" si="1"/>
        <v>2018</v>
      </c>
      <c r="BB48" s="54">
        <f t="shared" si="1"/>
        <v>2018</v>
      </c>
      <c r="BC48" s="54">
        <f t="shared" si="1"/>
        <v>2018</v>
      </c>
      <c r="BD48" s="54">
        <f t="shared" si="1"/>
        <v>2019</v>
      </c>
      <c r="BE48" s="54">
        <f t="shared" si="1"/>
        <v>2019</v>
      </c>
      <c r="BF48" s="54">
        <f t="shared" si="1"/>
        <v>2019</v>
      </c>
      <c r="BG48" s="54">
        <f t="shared" si="1"/>
        <v>2019</v>
      </c>
      <c r="BH48" s="54">
        <f t="shared" si="1"/>
        <v>2020</v>
      </c>
    </row>
    <row r="49" spans="2:60" s="57" customFormat="1" ht="12.75">
      <c r="B49" s="35"/>
      <c r="C49" s="55"/>
      <c r="D49" s="55" t="s">
        <v>174</v>
      </c>
      <c r="E49" s="55" t="s">
        <v>175</v>
      </c>
      <c r="F49" s="55" t="s">
        <v>176</v>
      </c>
      <c r="G49" s="55" t="s">
        <v>177</v>
      </c>
      <c r="H49" s="55" t="str">
        <f>D49</f>
        <v>Q1</v>
      </c>
      <c r="I49" s="55" t="str">
        <f aca="true" t="shared" si="2" ref="I49:BH49">E49</f>
        <v>Q2</v>
      </c>
      <c r="J49" s="55" t="str">
        <f t="shared" si="2"/>
        <v>Q3</v>
      </c>
      <c r="K49" s="55" t="str">
        <f t="shared" si="2"/>
        <v>Q4</v>
      </c>
      <c r="L49" s="55" t="str">
        <f t="shared" si="2"/>
        <v>Q1</v>
      </c>
      <c r="M49" s="55" t="str">
        <f t="shared" si="2"/>
        <v>Q2</v>
      </c>
      <c r="N49" s="55" t="str">
        <f t="shared" si="2"/>
        <v>Q3</v>
      </c>
      <c r="O49" s="55" t="str">
        <f t="shared" si="2"/>
        <v>Q4</v>
      </c>
      <c r="P49" s="55" t="str">
        <f t="shared" si="2"/>
        <v>Q1</v>
      </c>
      <c r="Q49" s="55" t="str">
        <f t="shared" si="2"/>
        <v>Q2</v>
      </c>
      <c r="R49" s="55" t="str">
        <f t="shared" si="2"/>
        <v>Q3</v>
      </c>
      <c r="S49" s="55" t="str">
        <f t="shared" si="2"/>
        <v>Q4</v>
      </c>
      <c r="T49" s="55" t="str">
        <f t="shared" si="2"/>
        <v>Q1</v>
      </c>
      <c r="U49" s="55" t="str">
        <f t="shared" si="2"/>
        <v>Q2</v>
      </c>
      <c r="V49" s="55" t="str">
        <f t="shared" si="2"/>
        <v>Q3</v>
      </c>
      <c r="W49" s="55" t="str">
        <f t="shared" si="2"/>
        <v>Q4</v>
      </c>
      <c r="X49" s="55" t="str">
        <f t="shared" si="2"/>
        <v>Q1</v>
      </c>
      <c r="Y49" s="55" t="str">
        <f t="shared" si="2"/>
        <v>Q2</v>
      </c>
      <c r="Z49" s="55" t="str">
        <f t="shared" si="2"/>
        <v>Q3</v>
      </c>
      <c r="AA49" s="55" t="str">
        <f t="shared" si="2"/>
        <v>Q4</v>
      </c>
      <c r="AB49" s="55" t="str">
        <f t="shared" si="2"/>
        <v>Q1</v>
      </c>
      <c r="AC49" s="55" t="str">
        <f t="shared" si="2"/>
        <v>Q2</v>
      </c>
      <c r="AD49" s="55" t="str">
        <f t="shared" si="2"/>
        <v>Q3</v>
      </c>
      <c r="AE49" s="55" t="str">
        <f t="shared" si="2"/>
        <v>Q4</v>
      </c>
      <c r="AF49" s="55" t="str">
        <f t="shared" si="2"/>
        <v>Q1</v>
      </c>
      <c r="AG49" s="55" t="str">
        <f t="shared" si="2"/>
        <v>Q2</v>
      </c>
      <c r="AH49" s="55" t="str">
        <f t="shared" si="2"/>
        <v>Q3</v>
      </c>
      <c r="AI49" s="55" t="str">
        <f t="shared" si="2"/>
        <v>Q4</v>
      </c>
      <c r="AJ49" s="55" t="str">
        <f t="shared" si="2"/>
        <v>Q1</v>
      </c>
      <c r="AK49" s="55" t="str">
        <f t="shared" si="2"/>
        <v>Q2</v>
      </c>
      <c r="AL49" s="55" t="str">
        <f t="shared" si="2"/>
        <v>Q3</v>
      </c>
      <c r="AM49" s="55" t="str">
        <f t="shared" si="2"/>
        <v>Q4</v>
      </c>
      <c r="AN49" s="55" t="str">
        <f t="shared" si="2"/>
        <v>Q1</v>
      </c>
      <c r="AO49" s="55" t="str">
        <f t="shared" si="2"/>
        <v>Q2</v>
      </c>
      <c r="AP49" s="55" t="str">
        <f t="shared" si="2"/>
        <v>Q3</v>
      </c>
      <c r="AQ49" s="55" t="str">
        <f t="shared" si="2"/>
        <v>Q4</v>
      </c>
      <c r="AR49" s="55" t="str">
        <f t="shared" si="2"/>
        <v>Q1</v>
      </c>
      <c r="AS49" s="55" t="str">
        <f t="shared" si="2"/>
        <v>Q2</v>
      </c>
      <c r="AT49" s="55" t="str">
        <f t="shared" si="2"/>
        <v>Q3</v>
      </c>
      <c r="AU49" s="55" t="str">
        <f t="shared" si="2"/>
        <v>Q4</v>
      </c>
      <c r="AV49" s="55" t="str">
        <f t="shared" si="2"/>
        <v>Q1</v>
      </c>
      <c r="AW49" s="55" t="str">
        <f t="shared" si="2"/>
        <v>Q2</v>
      </c>
      <c r="AX49" s="55" t="str">
        <f t="shared" si="2"/>
        <v>Q3</v>
      </c>
      <c r="AY49" s="55" t="str">
        <f t="shared" si="2"/>
        <v>Q4</v>
      </c>
      <c r="AZ49" s="55" t="str">
        <f t="shared" si="2"/>
        <v>Q1</v>
      </c>
      <c r="BA49" s="55" t="str">
        <f t="shared" si="2"/>
        <v>Q2</v>
      </c>
      <c r="BB49" s="55" t="str">
        <f t="shared" si="2"/>
        <v>Q3</v>
      </c>
      <c r="BC49" s="55" t="str">
        <f t="shared" si="2"/>
        <v>Q4</v>
      </c>
      <c r="BD49" s="55" t="str">
        <f t="shared" si="2"/>
        <v>Q1</v>
      </c>
      <c r="BE49" s="55" t="str">
        <f t="shared" si="2"/>
        <v>Q2</v>
      </c>
      <c r="BF49" s="55" t="str">
        <f t="shared" si="2"/>
        <v>Q3</v>
      </c>
      <c r="BG49" s="55" t="str">
        <f t="shared" si="2"/>
        <v>Q4</v>
      </c>
      <c r="BH49" s="55" t="str">
        <f t="shared" si="2"/>
        <v>Q1</v>
      </c>
    </row>
  </sheetData>
  <sheetProtection/>
  <printOptions/>
  <pageMargins left="0.7" right="0.7" top="0.75" bottom="0.75" header="0.3" footer="0.3"/>
  <pageSetup horizontalDpi="600" verticalDpi="600" orientation="landscape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pane xSplit="1" ySplit="1" topLeftCell="X2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1" sqref="A1:IV16384"/>
    </sheetView>
  </sheetViews>
  <sheetFormatPr defaultColWidth="9.140625" defaultRowHeight="15"/>
  <cols>
    <col min="1" max="1" width="28.00390625" style="0" bestFit="1" customWidth="1"/>
    <col min="2" max="2" width="28.00390625" style="0" customWidth="1"/>
    <col min="3" max="23" width="9.57421875" style="0" bestFit="1" customWidth="1"/>
  </cols>
  <sheetData>
    <row r="1" spans="3:23" ht="16.5" thickBot="1" thickTop="1">
      <c r="C1" s="91" t="str">
        <f>'T3 GDP XQ'!AQ6</f>
        <v>2015 Q1</v>
      </c>
      <c r="D1" s="91" t="str">
        <f>'T3 GDP XQ'!AR6</f>
        <v>2015 Q2</v>
      </c>
      <c r="E1" s="91" t="str">
        <f>'T3 GDP XQ'!AS6</f>
        <v>2015 Q3</v>
      </c>
      <c r="F1" s="91" t="str">
        <f>'T3 GDP XQ'!AT6</f>
        <v>2015 Q4</v>
      </c>
      <c r="G1" s="91" t="str">
        <f>'T3 GDP XQ'!AU6</f>
        <v>2016 Q1</v>
      </c>
      <c r="H1" s="91" t="str">
        <f>'T3 GDP XQ'!AV6</f>
        <v>2016 Q2</v>
      </c>
      <c r="I1" s="91" t="str">
        <f>'T3 GDP XQ'!AW6</f>
        <v>2016 Q3</v>
      </c>
      <c r="J1" s="91" t="str">
        <f>'T3 GDP XQ'!AX6</f>
        <v>2016 Q4</v>
      </c>
      <c r="K1" s="91" t="str">
        <f>'T3 GDP XQ'!AY6</f>
        <v>2017 Q1</v>
      </c>
      <c r="L1" s="91" t="str">
        <f>'T3 GDP XQ'!AZ6</f>
        <v>2017 Q2</v>
      </c>
      <c r="M1" s="91" t="str">
        <f>'T3 GDP XQ'!BA6</f>
        <v>2017 Q3</v>
      </c>
      <c r="N1" s="91" t="str">
        <f>'T3 GDP XQ'!BB6</f>
        <v>2017 Q4</v>
      </c>
      <c r="O1" s="91" t="str">
        <f>'T3 GDP XQ'!BC6</f>
        <v>2018 Q1</v>
      </c>
      <c r="P1" s="91" t="str">
        <f>'T3 GDP XQ'!BD6</f>
        <v>2018 Q2</v>
      </c>
      <c r="Q1" s="91" t="str">
        <f>'T3 GDP XQ'!BE6</f>
        <v>2018 Q3</v>
      </c>
      <c r="R1" s="91" t="str">
        <f>'T3 GDP XQ'!BF6</f>
        <v>2018 Q4</v>
      </c>
      <c r="S1" s="91" t="str">
        <f>'T3 GDP XQ'!BG6</f>
        <v>2019 Q1</v>
      </c>
      <c r="T1" s="91" t="str">
        <f>'T3 GDP XQ'!BH6</f>
        <v>2019 Q2</v>
      </c>
      <c r="U1" s="91" t="str">
        <f>'T3 GDP XQ'!BI6</f>
        <v>2019 Q3</v>
      </c>
      <c r="V1" s="91" t="str">
        <f>'T3 GDP XQ'!BJ6</f>
        <v>2019 Q4</v>
      </c>
      <c r="W1" s="91" t="str">
        <f>'T3 GDP XQ'!BK6</f>
        <v>2020 Q1</v>
      </c>
    </row>
    <row r="2" spans="3:23" ht="15.75" thickTop="1">
      <c r="C2" s="176" t="s">
        <v>189</v>
      </c>
      <c r="D2" s="176"/>
      <c r="E2" s="176"/>
      <c r="F2" s="176"/>
      <c r="G2" s="176" t="s">
        <v>191</v>
      </c>
      <c r="H2" s="176"/>
      <c r="I2" s="176"/>
      <c r="J2" s="176"/>
      <c r="K2" s="176" t="s">
        <v>192</v>
      </c>
      <c r="L2" s="176"/>
      <c r="M2" s="176"/>
      <c r="N2" s="176"/>
      <c r="O2" s="176" t="s">
        <v>193</v>
      </c>
      <c r="P2" s="176"/>
      <c r="Q2" s="176" t="s">
        <v>190</v>
      </c>
      <c r="R2" s="176" t="s">
        <v>190</v>
      </c>
      <c r="S2" s="176" t="s">
        <v>194</v>
      </c>
      <c r="T2" s="176"/>
      <c r="U2" s="176" t="s">
        <v>190</v>
      </c>
      <c r="V2" s="176" t="s">
        <v>190</v>
      </c>
      <c r="W2" s="176" t="s">
        <v>195</v>
      </c>
    </row>
    <row r="3" spans="3:23" ht="15">
      <c r="C3" s="176" t="s">
        <v>174</v>
      </c>
      <c r="D3" s="176" t="s">
        <v>175</v>
      </c>
      <c r="E3" s="176" t="s">
        <v>176</v>
      </c>
      <c r="F3" s="176" t="s">
        <v>177</v>
      </c>
      <c r="G3" s="176" t="s">
        <v>174</v>
      </c>
      <c r="H3" s="176" t="s">
        <v>175</v>
      </c>
      <c r="I3" s="176" t="s">
        <v>176</v>
      </c>
      <c r="J3" s="176" t="s">
        <v>177</v>
      </c>
      <c r="K3" s="176" t="s">
        <v>174</v>
      </c>
      <c r="L3" s="176" t="s">
        <v>175</v>
      </c>
      <c r="M3" s="176" t="s">
        <v>176</v>
      </c>
      <c r="N3" s="176" t="s">
        <v>177</v>
      </c>
      <c r="O3" s="176" t="s">
        <v>174</v>
      </c>
      <c r="P3" s="176" t="s">
        <v>175</v>
      </c>
      <c r="Q3" s="176" t="s">
        <v>176</v>
      </c>
      <c r="R3" s="176" t="s">
        <v>177</v>
      </c>
      <c r="S3" s="176" t="s">
        <v>174</v>
      </c>
      <c r="T3" s="176" t="s">
        <v>175</v>
      </c>
      <c r="U3" s="176" t="s">
        <v>176</v>
      </c>
      <c r="V3" s="176" t="s">
        <v>177</v>
      </c>
      <c r="W3" s="176" t="s">
        <v>174</v>
      </c>
    </row>
    <row r="4" spans="1:23" ht="15">
      <c r="A4" s="159" t="str">
        <f>'T3 GDP XQ'!D8</f>
        <v>Gross Domestic Product</v>
      </c>
      <c r="B4" s="159" t="s">
        <v>184</v>
      </c>
      <c r="C4" s="161">
        <f>'T3 GDP XQ'!AQ8</f>
        <v>1468</v>
      </c>
      <c r="D4" s="161">
        <f>'T3 GDP XQ'!AR8</f>
        <v>1503</v>
      </c>
      <c r="E4" s="161">
        <f>'T3 GDP XQ'!AS8</f>
        <v>1571</v>
      </c>
      <c r="F4" s="161">
        <f>'T3 GDP XQ'!AT8</f>
        <v>1621</v>
      </c>
      <c r="G4" s="161">
        <f>'T3 GDP XQ'!AU8</f>
        <v>1663</v>
      </c>
      <c r="H4" s="161">
        <f>'T3 GDP XQ'!AV8</f>
        <v>1714</v>
      </c>
      <c r="I4" s="161">
        <f>'T3 GDP XQ'!AW8</f>
        <v>1701</v>
      </c>
      <c r="J4" s="161">
        <f>'T3 GDP XQ'!AX8</f>
        <v>1781</v>
      </c>
      <c r="K4" s="161">
        <f>'T3 GDP XQ'!AY8</f>
        <v>1845</v>
      </c>
      <c r="L4" s="161">
        <f>'T3 GDP XQ'!AZ8</f>
        <v>1916</v>
      </c>
      <c r="M4" s="161">
        <f>'T3 GDP XQ'!BA8</f>
        <v>1944</v>
      </c>
      <c r="N4" s="161">
        <f>'T3 GDP XQ'!BB8</f>
        <v>1988</v>
      </c>
      <c r="O4" s="161">
        <f>'T3 GDP XQ'!BC8</f>
        <v>2026</v>
      </c>
      <c r="P4" s="161">
        <f>'T3 GDP XQ'!BD8</f>
        <v>2056</v>
      </c>
      <c r="Q4" s="161">
        <f>'T3 GDP XQ'!BE8</f>
        <v>2081</v>
      </c>
      <c r="R4" s="161">
        <f>'T3 GDP XQ'!BF8</f>
        <v>2139</v>
      </c>
      <c r="S4" s="161">
        <f>'T3 GDP XQ'!BG8</f>
        <v>2152</v>
      </c>
      <c r="T4" s="161">
        <f>'T3 GDP XQ'!BH8</f>
        <v>2348</v>
      </c>
      <c r="U4" s="161">
        <f>'T3 GDP XQ'!BI8</f>
        <v>2358</v>
      </c>
      <c r="V4" s="161">
        <f>'T3 GDP XQ'!BJ8</f>
        <v>2457</v>
      </c>
      <c r="W4" s="161">
        <f>'T3 GDP XQ'!BK8</f>
        <v>2452</v>
      </c>
    </row>
    <row r="5" spans="1:23" ht="15">
      <c r="A5" s="162" t="str">
        <f>'T3 GDP XQ'!D12</f>
        <v>    Households and NGOs</v>
      </c>
      <c r="B5" s="162" t="s">
        <v>186</v>
      </c>
      <c r="C5" s="164">
        <f>'T3 GDP XQ'!AQ12</f>
        <v>1155</v>
      </c>
      <c r="D5" s="164">
        <f>'T3 GDP XQ'!AR12</f>
        <v>1244</v>
      </c>
      <c r="E5" s="164">
        <f>'T3 GDP XQ'!AS12</f>
        <v>1310</v>
      </c>
      <c r="F5" s="164">
        <f>'T3 GDP XQ'!AT12</f>
        <v>1220</v>
      </c>
      <c r="G5" s="164">
        <f>'T3 GDP XQ'!AU12</f>
        <v>1230</v>
      </c>
      <c r="H5" s="164">
        <f>'T3 GDP XQ'!AV12</f>
        <v>1368</v>
      </c>
      <c r="I5" s="164">
        <f>'T3 GDP XQ'!AW12</f>
        <v>1344</v>
      </c>
      <c r="J5" s="164">
        <f>'T3 GDP XQ'!AX12</f>
        <v>1359</v>
      </c>
      <c r="K5" s="164">
        <f>'T3 GDP XQ'!AY12</f>
        <v>1394</v>
      </c>
      <c r="L5" s="164">
        <f>'T3 GDP XQ'!AZ12</f>
        <v>1422</v>
      </c>
      <c r="M5" s="164">
        <f>'T3 GDP XQ'!BA12</f>
        <v>1445</v>
      </c>
      <c r="N5" s="164">
        <f>'T3 GDP XQ'!BB12</f>
        <v>1478</v>
      </c>
      <c r="O5" s="164">
        <f>'T3 GDP XQ'!BC12</f>
        <v>1630</v>
      </c>
      <c r="P5" s="164">
        <f>'T3 GDP XQ'!BD12</f>
        <v>1633</v>
      </c>
      <c r="Q5" s="164">
        <f>'T3 GDP XQ'!BE12</f>
        <v>1568</v>
      </c>
      <c r="R5" s="164">
        <f>'T3 GDP XQ'!BF12</f>
        <v>1615</v>
      </c>
      <c r="S5" s="164">
        <f>'T3 GDP XQ'!BG12</f>
        <v>1603</v>
      </c>
      <c r="T5" s="164">
        <f>'T3 GDP XQ'!BH12</f>
        <v>1660</v>
      </c>
      <c r="U5" s="164">
        <f>'T3 GDP XQ'!BI12</f>
        <v>1708</v>
      </c>
      <c r="V5" s="164">
        <f>'T3 GDP XQ'!BJ12</f>
        <v>1784</v>
      </c>
      <c r="W5" s="164">
        <f>'T3 GDP XQ'!BK12</f>
        <v>1923</v>
      </c>
    </row>
    <row r="6" spans="1:23" ht="15">
      <c r="A6" s="159" t="str">
        <f>'T3 GDP XQ'!D14</f>
        <v>Gross capital formation</v>
      </c>
      <c r="B6" s="159" t="str">
        <f>A6</f>
        <v>Gross capital formation</v>
      </c>
      <c r="C6" s="161">
        <f>'T3 GDP XQ'!AQ14</f>
        <v>382</v>
      </c>
      <c r="D6" s="161">
        <f>'T3 GDP XQ'!AR14</f>
        <v>368</v>
      </c>
      <c r="E6" s="161">
        <f>'T3 GDP XQ'!AS14</f>
        <v>373</v>
      </c>
      <c r="F6" s="161">
        <f>'T3 GDP XQ'!AT14</f>
        <v>462</v>
      </c>
      <c r="G6" s="161">
        <f>'T3 GDP XQ'!AU14</f>
        <v>458</v>
      </c>
      <c r="H6" s="161">
        <f>'T3 GDP XQ'!AV14</f>
        <v>446</v>
      </c>
      <c r="I6" s="161">
        <f>'T3 GDP XQ'!AW14</f>
        <v>411</v>
      </c>
      <c r="J6" s="161">
        <f>'T3 GDP XQ'!AX14</f>
        <v>445</v>
      </c>
      <c r="K6" s="161">
        <f>'T3 GDP XQ'!AY14</f>
        <v>433</v>
      </c>
      <c r="L6" s="161">
        <f>'T3 GDP XQ'!AZ14</f>
        <v>454</v>
      </c>
      <c r="M6" s="161">
        <f>'T3 GDP XQ'!BA14</f>
        <v>472</v>
      </c>
      <c r="N6" s="161">
        <f>'T3 GDP XQ'!BB14</f>
        <v>475</v>
      </c>
      <c r="O6" s="161">
        <f>'T3 GDP XQ'!BC14</f>
        <v>427</v>
      </c>
      <c r="P6" s="161">
        <f>'T3 GDP XQ'!BD14</f>
        <v>391</v>
      </c>
      <c r="Q6" s="161">
        <f>'T3 GDP XQ'!BE14</f>
        <v>466</v>
      </c>
      <c r="R6" s="161">
        <f>'T3 GDP XQ'!BF14</f>
        <v>553</v>
      </c>
      <c r="S6" s="161">
        <f>'T3 GDP XQ'!BG14</f>
        <v>520</v>
      </c>
      <c r="T6" s="161">
        <f>'T3 GDP XQ'!BH14</f>
        <v>585</v>
      </c>
      <c r="U6" s="161">
        <f>'T3 GDP XQ'!BI14</f>
        <v>685</v>
      </c>
      <c r="V6" s="161">
        <f>'T3 GDP XQ'!BJ14</f>
        <v>669</v>
      </c>
      <c r="W6" s="161">
        <f>'T3 GDP XQ'!BK14</f>
        <v>580</v>
      </c>
    </row>
    <row r="7" spans="1:23" ht="15">
      <c r="A7" s="162" t="str">
        <f>'T3 GDP XQ'!D21</f>
        <v>    Exports of goods &amp; services</v>
      </c>
      <c r="B7" s="162" t="s">
        <v>187</v>
      </c>
      <c r="C7" s="164">
        <f>'T3 GDP XQ'!AQ21</f>
        <v>207</v>
      </c>
      <c r="D7" s="164">
        <f>'T3 GDP XQ'!AR21</f>
        <v>232</v>
      </c>
      <c r="E7" s="164">
        <f>'T3 GDP XQ'!AS21</f>
        <v>237</v>
      </c>
      <c r="F7" s="164">
        <f>'T3 GDP XQ'!AT21</f>
        <v>273</v>
      </c>
      <c r="G7" s="164">
        <f>'T3 GDP XQ'!AU21</f>
        <v>238</v>
      </c>
      <c r="H7" s="164">
        <f>'T3 GDP XQ'!AV21</f>
        <v>229</v>
      </c>
      <c r="I7" s="164">
        <f>'T3 GDP XQ'!AW21</f>
        <v>300</v>
      </c>
      <c r="J7" s="164">
        <f>'T3 GDP XQ'!AX21</f>
        <v>278</v>
      </c>
      <c r="K7" s="164">
        <f>'T3 GDP XQ'!AY21</f>
        <v>324</v>
      </c>
      <c r="L7" s="164">
        <f>'T3 GDP XQ'!AZ21</f>
        <v>355</v>
      </c>
      <c r="M7" s="164">
        <f>'T3 GDP XQ'!BA21</f>
        <v>385</v>
      </c>
      <c r="N7" s="164">
        <f>'T3 GDP XQ'!BB21</f>
        <v>402</v>
      </c>
      <c r="O7" s="164">
        <f>'T3 GDP XQ'!BC21</f>
        <v>359</v>
      </c>
      <c r="P7" s="164">
        <f>'T3 GDP XQ'!BD21</f>
        <v>379</v>
      </c>
      <c r="Q7" s="164">
        <f>'T3 GDP XQ'!BE21</f>
        <v>453</v>
      </c>
      <c r="R7" s="164">
        <f>'T3 GDP XQ'!BF21</f>
        <v>396</v>
      </c>
      <c r="S7" s="164">
        <f>'T3 GDP XQ'!BG21</f>
        <v>377</v>
      </c>
      <c r="T7" s="164">
        <f>'T3 GDP XQ'!BH21</f>
        <v>421</v>
      </c>
      <c r="U7" s="164">
        <f>'T3 GDP XQ'!BI21</f>
        <v>517</v>
      </c>
      <c r="V7" s="164">
        <f>'T3 GDP XQ'!BJ21</f>
        <v>522</v>
      </c>
      <c r="W7" s="164">
        <f>'T3 GDP XQ'!BK21</f>
        <v>427</v>
      </c>
    </row>
    <row r="8" spans="1:23" ht="15">
      <c r="A8" s="162" t="str">
        <f>'T3 GDP XQ'!D11</f>
        <v>    Government</v>
      </c>
      <c r="B8" s="162" t="s">
        <v>185</v>
      </c>
      <c r="C8" s="164">
        <f>'T3 GDP XQ'!AQ11</f>
        <v>218</v>
      </c>
      <c r="D8" s="164">
        <f>'T3 GDP XQ'!AR11</f>
        <v>224</v>
      </c>
      <c r="E8" s="164">
        <f>'T3 GDP XQ'!AS11</f>
        <v>229</v>
      </c>
      <c r="F8" s="164">
        <f>'T3 GDP XQ'!AT11</f>
        <v>226</v>
      </c>
      <c r="G8" s="164">
        <f>'T3 GDP XQ'!AU11</f>
        <v>265</v>
      </c>
      <c r="H8" s="164">
        <f>'T3 GDP XQ'!AV11</f>
        <v>231</v>
      </c>
      <c r="I8" s="164">
        <f>'T3 GDP XQ'!AW11</f>
        <v>269</v>
      </c>
      <c r="J8" s="164">
        <f>'T3 GDP XQ'!AX11</f>
        <v>266</v>
      </c>
      <c r="K8" s="164">
        <f>'T3 GDP XQ'!AY11</f>
        <v>264</v>
      </c>
      <c r="L8" s="164">
        <f>'T3 GDP XQ'!AZ11</f>
        <v>285</v>
      </c>
      <c r="M8" s="164">
        <f>'T3 GDP XQ'!BA11</f>
        <v>311</v>
      </c>
      <c r="N8" s="164">
        <f>'T3 GDP XQ'!BB11</f>
        <v>296</v>
      </c>
      <c r="O8" s="164">
        <f>'T3 GDP XQ'!BC11</f>
        <v>281</v>
      </c>
      <c r="P8" s="164">
        <f>'T3 GDP XQ'!BD11</f>
        <v>291</v>
      </c>
      <c r="Q8" s="164">
        <f>'T3 GDP XQ'!BE11</f>
        <v>327</v>
      </c>
      <c r="R8" s="164">
        <f>'T3 GDP XQ'!BF11</f>
        <v>324</v>
      </c>
      <c r="S8" s="164">
        <f>'T3 GDP XQ'!BG11</f>
        <v>335</v>
      </c>
      <c r="T8" s="164">
        <f>'T3 GDP XQ'!BH11</f>
        <v>439</v>
      </c>
      <c r="U8" s="164">
        <f>'T3 GDP XQ'!BI11</f>
        <v>335</v>
      </c>
      <c r="V8" s="164">
        <f>'T3 GDP XQ'!BJ11</f>
        <v>363</v>
      </c>
      <c r="W8" s="164">
        <f>'T3 GDP XQ'!BK11</f>
        <v>398</v>
      </c>
    </row>
    <row r="9" spans="1:23" ht="15">
      <c r="A9" s="162" t="str">
        <f>'T3 GDP XQ'!D24</f>
        <v>    Imports of goods &amp; services</v>
      </c>
      <c r="B9" s="162" t="s">
        <v>188</v>
      </c>
      <c r="C9" s="164">
        <f>-'T3 GDP XQ'!AQ24</f>
        <v>-493</v>
      </c>
      <c r="D9" s="164">
        <f>-'T3 GDP XQ'!AR24</f>
        <v>-564</v>
      </c>
      <c r="E9" s="164">
        <f>-'T3 GDP XQ'!AS24</f>
        <v>-577</v>
      </c>
      <c r="F9" s="164">
        <f>-'T3 GDP XQ'!AT24</f>
        <v>-560</v>
      </c>
      <c r="G9" s="164">
        <f>-'T3 GDP XQ'!AU24</f>
        <v>-528</v>
      </c>
      <c r="H9" s="164">
        <f>-'T3 GDP XQ'!AV24</f>
        <v>-560</v>
      </c>
      <c r="I9" s="164">
        <f>-'T3 GDP XQ'!AW24</f>
        <v>-624</v>
      </c>
      <c r="J9" s="164">
        <f>-'T3 GDP XQ'!AX24</f>
        <v>-567</v>
      </c>
      <c r="K9" s="164">
        <f>-'T3 GDP XQ'!AY24</f>
        <v>-569</v>
      </c>
      <c r="L9" s="164">
        <f>-'T3 GDP XQ'!AZ24</f>
        <v>-599</v>
      </c>
      <c r="M9" s="164">
        <f>-'T3 GDP XQ'!BA24</f>
        <v>-668</v>
      </c>
      <c r="N9" s="164">
        <f>-'T3 GDP XQ'!BB24</f>
        <v>-663</v>
      </c>
      <c r="O9" s="164">
        <f>-'T3 GDP XQ'!BC24</f>
        <v>-672</v>
      </c>
      <c r="P9" s="164">
        <f>-'T3 GDP XQ'!BD24</f>
        <v>-637</v>
      </c>
      <c r="Q9" s="164">
        <f>-'T3 GDP XQ'!BE24</f>
        <v>-733</v>
      </c>
      <c r="R9" s="164">
        <f>-'T3 GDP XQ'!BF24</f>
        <v>-750</v>
      </c>
      <c r="S9" s="164">
        <f>-'T3 GDP XQ'!BG24</f>
        <v>-683</v>
      </c>
      <c r="T9" s="164">
        <f>-'T3 GDP XQ'!BH24</f>
        <v>-757</v>
      </c>
      <c r="U9" s="164">
        <f>-'T3 GDP XQ'!BI24</f>
        <v>-886</v>
      </c>
      <c r="V9" s="164">
        <f>-'T3 GDP XQ'!BJ24</f>
        <v>-880</v>
      </c>
      <c r="W9" s="164">
        <f>-'T3 GDP XQ'!BK24</f>
        <v>-877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V65"/>
  <sheetViews>
    <sheetView showZeros="0" view="pageBreakPreview" zoomScale="70" zoomScaleSheetLayoutView="70" zoomScalePageLayoutView="0" workbookViewId="0" topLeftCell="A1">
      <pane xSplit="6" ySplit="8" topLeftCell="AQ9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O3" sqref="AO3"/>
    </sheetView>
  </sheetViews>
  <sheetFormatPr defaultColWidth="9.140625" defaultRowHeight="15"/>
  <cols>
    <col min="1" max="1" width="4.57421875" style="9" customWidth="1"/>
    <col min="2" max="2" width="4.8515625" style="9" customWidth="1"/>
    <col min="3" max="3" width="1.57421875" style="9" customWidth="1"/>
    <col min="4" max="4" width="58.140625" style="9" bestFit="1" customWidth="1"/>
    <col min="5" max="5" width="7.7109375" style="10" bestFit="1" customWidth="1"/>
    <col min="6" max="6" width="8.28125" style="9" bestFit="1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bestFit="1" customWidth="1"/>
    <col min="44" max="46" width="11.00390625" style="9" bestFit="1" customWidth="1"/>
    <col min="47" max="47" width="10.57421875" style="9" bestFit="1" customWidth="1"/>
    <col min="48" max="50" width="11.00390625" style="9" bestFit="1" customWidth="1"/>
    <col min="51" max="51" width="10.57421875" style="9" bestFit="1" customWidth="1"/>
    <col min="52" max="54" width="11.00390625" style="9" bestFit="1" customWidth="1"/>
    <col min="55" max="55" width="10.57421875" style="9" bestFit="1" customWidth="1"/>
    <col min="56" max="58" width="11.00390625" style="9" bestFit="1" customWidth="1"/>
    <col min="59" max="59" width="10.57421875" style="9" bestFit="1" customWidth="1"/>
    <col min="60" max="63" width="11.00390625" style="9" bestFit="1" customWidth="1"/>
    <col min="64" max="16384" width="9.140625" style="9" customWidth="1"/>
  </cols>
  <sheetData>
    <row r="1" spans="1:5" s="4" customFormat="1" ht="18">
      <c r="A1" s="1"/>
      <c r="B1" s="2"/>
      <c r="C1" s="2"/>
      <c r="D1" s="3" t="s">
        <v>0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5</v>
      </c>
      <c r="E3" s="8"/>
    </row>
    <row r="4" spans="1:5" s="86" customFormat="1" ht="15" thickBot="1">
      <c r="A4" s="68"/>
      <c r="B4" s="68"/>
      <c r="C4" s="68"/>
      <c r="D4" s="89" t="s">
        <v>86</v>
      </c>
      <c r="E4" s="88"/>
    </row>
    <row r="5" spans="1:63" s="92" customFormat="1" ht="15.75" thickBot="1" thickTop="1">
      <c r="A5" s="87"/>
      <c r="B5" s="87"/>
      <c r="C5" s="87"/>
      <c r="D5" s="90" t="s">
        <v>6</v>
      </c>
      <c r="E5" s="90" t="s">
        <v>7</v>
      </c>
      <c r="F5" s="91">
        <v>2017</v>
      </c>
      <c r="G5" s="91" t="s">
        <v>196</v>
      </c>
      <c r="H5" s="91" t="s">
        <v>197</v>
      </c>
      <c r="I5" s="91" t="s">
        <v>198</v>
      </c>
      <c r="J5" s="91" t="s">
        <v>199</v>
      </c>
      <c r="K5" s="91" t="s">
        <v>200</v>
      </c>
      <c r="L5" s="91" t="s">
        <v>201</v>
      </c>
      <c r="M5" s="91" t="s">
        <v>202</v>
      </c>
      <c r="N5" s="91" t="s">
        <v>203</v>
      </c>
      <c r="O5" s="91" t="s">
        <v>204</v>
      </c>
      <c r="P5" s="91" t="s">
        <v>205</v>
      </c>
      <c r="Q5" s="91" t="s">
        <v>206</v>
      </c>
      <c r="R5" s="91" t="s">
        <v>207</v>
      </c>
      <c r="S5" s="91" t="s">
        <v>208</v>
      </c>
      <c r="T5" s="91" t="s">
        <v>209</v>
      </c>
      <c r="U5" s="91" t="s">
        <v>210</v>
      </c>
      <c r="V5" s="91" t="s">
        <v>211</v>
      </c>
      <c r="W5" s="91" t="s">
        <v>212</v>
      </c>
      <c r="X5" s="91" t="s">
        <v>213</v>
      </c>
      <c r="Y5" s="91" t="s">
        <v>214</v>
      </c>
      <c r="Z5" s="91" t="s">
        <v>215</v>
      </c>
      <c r="AA5" s="91" t="s">
        <v>216</v>
      </c>
      <c r="AB5" s="91" t="s">
        <v>217</v>
      </c>
      <c r="AC5" s="91" t="s">
        <v>218</v>
      </c>
      <c r="AD5" s="91" t="s">
        <v>219</v>
      </c>
      <c r="AE5" s="91" t="s">
        <v>220</v>
      </c>
      <c r="AF5" s="91" t="s">
        <v>221</v>
      </c>
      <c r="AG5" s="91" t="s">
        <v>222</v>
      </c>
      <c r="AH5" s="91" t="s">
        <v>223</v>
      </c>
      <c r="AI5" s="91" t="s">
        <v>224</v>
      </c>
      <c r="AJ5" s="91" t="s">
        <v>225</v>
      </c>
      <c r="AK5" s="91" t="s">
        <v>226</v>
      </c>
      <c r="AL5" s="91" t="s">
        <v>227</v>
      </c>
      <c r="AM5" s="91" t="s">
        <v>228</v>
      </c>
      <c r="AN5" s="91" t="s">
        <v>229</v>
      </c>
      <c r="AO5" s="91" t="s">
        <v>230</v>
      </c>
      <c r="AP5" s="91" t="s">
        <v>231</v>
      </c>
      <c r="AQ5" s="91" t="s">
        <v>232</v>
      </c>
      <c r="AR5" s="91" t="s">
        <v>233</v>
      </c>
      <c r="AS5" s="91" t="s">
        <v>234</v>
      </c>
      <c r="AT5" s="91" t="s">
        <v>235</v>
      </c>
      <c r="AU5" s="91" t="s">
        <v>236</v>
      </c>
      <c r="AV5" s="91" t="s">
        <v>237</v>
      </c>
      <c r="AW5" s="91" t="s">
        <v>238</v>
      </c>
      <c r="AX5" s="91" t="s">
        <v>239</v>
      </c>
      <c r="AY5" s="91" t="s">
        <v>240</v>
      </c>
      <c r="AZ5" s="91" t="s">
        <v>241</v>
      </c>
      <c r="BA5" s="91" t="s">
        <v>242</v>
      </c>
      <c r="BB5" s="91" t="s">
        <v>243</v>
      </c>
      <c r="BC5" s="91" t="s">
        <v>244</v>
      </c>
      <c r="BD5" s="91" t="s">
        <v>245</v>
      </c>
      <c r="BE5" s="91" t="s">
        <v>246</v>
      </c>
      <c r="BF5" s="91" t="s">
        <v>247</v>
      </c>
      <c r="BG5" s="91" t="s">
        <v>248</v>
      </c>
      <c r="BH5" s="91" t="s">
        <v>249</v>
      </c>
      <c r="BI5" s="91" t="s">
        <v>250</v>
      </c>
      <c r="BJ5" s="91" t="s">
        <v>251</v>
      </c>
      <c r="BK5" s="91" t="s">
        <v>252</v>
      </c>
    </row>
    <row r="6" spans="1:63" ht="15" thickTop="1">
      <c r="A6" s="68"/>
      <c r="B6" s="68"/>
      <c r="C6" s="68"/>
      <c r="D6" s="68"/>
      <c r="E6" s="88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</row>
    <row r="7" spans="1:63" ht="14.25">
      <c r="A7" s="94"/>
      <c r="B7" s="94"/>
      <c r="C7" s="68"/>
      <c r="D7" s="94" t="s">
        <v>8</v>
      </c>
      <c r="E7" s="95">
        <v>0</v>
      </c>
      <c r="F7" s="96">
        <v>7694</v>
      </c>
      <c r="G7" s="96">
        <v>402</v>
      </c>
      <c r="H7" s="96">
        <v>452</v>
      </c>
      <c r="I7" s="96">
        <v>480</v>
      </c>
      <c r="J7" s="96">
        <v>500</v>
      </c>
      <c r="K7" s="96">
        <v>507</v>
      </c>
      <c r="L7" s="96">
        <v>548</v>
      </c>
      <c r="M7" s="96">
        <v>575</v>
      </c>
      <c r="N7" s="96">
        <v>600</v>
      </c>
      <c r="O7" s="96">
        <v>609</v>
      </c>
      <c r="P7" s="96">
        <v>688</v>
      </c>
      <c r="Q7" s="96">
        <v>751</v>
      </c>
      <c r="R7" s="96">
        <v>790</v>
      </c>
      <c r="S7" s="96">
        <v>787</v>
      </c>
      <c r="T7" s="96">
        <v>776</v>
      </c>
      <c r="U7" s="96">
        <v>810</v>
      </c>
      <c r="V7" s="96">
        <v>857</v>
      </c>
      <c r="W7" s="96">
        <v>855</v>
      </c>
      <c r="X7" s="96">
        <v>859</v>
      </c>
      <c r="Y7" s="96">
        <v>907</v>
      </c>
      <c r="Z7" s="96">
        <v>957</v>
      </c>
      <c r="AA7" s="96">
        <v>965</v>
      </c>
      <c r="AB7" s="96">
        <v>1001</v>
      </c>
      <c r="AC7" s="96">
        <v>1076</v>
      </c>
      <c r="AD7" s="96">
        <v>1098</v>
      </c>
      <c r="AE7" s="96">
        <v>1116</v>
      </c>
      <c r="AF7" s="96">
        <v>1146</v>
      </c>
      <c r="AG7" s="96">
        <v>1213</v>
      </c>
      <c r="AH7" s="96">
        <v>1237</v>
      </c>
      <c r="AI7" s="96">
        <v>1216</v>
      </c>
      <c r="AJ7" s="96">
        <v>1255</v>
      </c>
      <c r="AK7" s="96">
        <v>1264</v>
      </c>
      <c r="AL7" s="96">
        <v>1331</v>
      </c>
      <c r="AM7" s="96">
        <v>1357</v>
      </c>
      <c r="AN7" s="96">
        <v>1397</v>
      </c>
      <c r="AO7" s="96">
        <v>1440</v>
      </c>
      <c r="AP7" s="96">
        <v>1438</v>
      </c>
      <c r="AQ7" s="96">
        <v>1468</v>
      </c>
      <c r="AR7" s="96">
        <v>1503</v>
      </c>
      <c r="AS7" s="96">
        <v>1571</v>
      </c>
      <c r="AT7" s="96">
        <v>1621</v>
      </c>
      <c r="AU7" s="96">
        <v>1663</v>
      </c>
      <c r="AV7" s="96">
        <v>1714</v>
      </c>
      <c r="AW7" s="96">
        <v>1701</v>
      </c>
      <c r="AX7" s="96">
        <v>1781</v>
      </c>
      <c r="AY7" s="96">
        <v>1845</v>
      </c>
      <c r="AZ7" s="96">
        <v>1916</v>
      </c>
      <c r="BA7" s="96">
        <v>1944</v>
      </c>
      <c r="BB7" s="96">
        <v>1988</v>
      </c>
      <c r="BC7" s="96">
        <v>2026</v>
      </c>
      <c r="BD7" s="96">
        <v>2056</v>
      </c>
      <c r="BE7" s="96">
        <v>2081</v>
      </c>
      <c r="BF7" s="96">
        <v>2139</v>
      </c>
      <c r="BG7" s="96">
        <v>2152</v>
      </c>
      <c r="BH7" s="96">
        <v>2348</v>
      </c>
      <c r="BI7" s="96">
        <v>2358</v>
      </c>
      <c r="BJ7" s="96">
        <v>2457</v>
      </c>
      <c r="BK7" s="96">
        <v>2452</v>
      </c>
    </row>
    <row r="8" spans="1:63" ht="14.25">
      <c r="A8" s="68"/>
      <c r="B8" s="68"/>
      <c r="C8" s="68"/>
      <c r="D8" s="68"/>
      <c r="E8" s="88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</row>
    <row r="9" spans="1:63" ht="14.25">
      <c r="A9" s="94"/>
      <c r="B9" s="94"/>
      <c r="C9" s="68"/>
      <c r="D9" s="94" t="s">
        <v>10</v>
      </c>
      <c r="E9" s="95" t="s">
        <v>9</v>
      </c>
      <c r="F9" s="96">
        <v>2027</v>
      </c>
      <c r="G9" s="96">
        <v>118</v>
      </c>
      <c r="H9" s="96">
        <v>135</v>
      </c>
      <c r="I9" s="96">
        <v>143</v>
      </c>
      <c r="J9" s="96">
        <v>154</v>
      </c>
      <c r="K9" s="96">
        <v>141</v>
      </c>
      <c r="L9" s="96">
        <v>140</v>
      </c>
      <c r="M9" s="96">
        <v>149</v>
      </c>
      <c r="N9" s="96">
        <v>150</v>
      </c>
      <c r="O9" s="96">
        <v>155</v>
      </c>
      <c r="P9" s="96">
        <v>172</v>
      </c>
      <c r="Q9" s="96">
        <v>183</v>
      </c>
      <c r="R9" s="96">
        <v>192</v>
      </c>
      <c r="S9" s="96">
        <v>194</v>
      </c>
      <c r="T9" s="96">
        <v>199</v>
      </c>
      <c r="U9" s="96">
        <v>204</v>
      </c>
      <c r="V9" s="96">
        <v>222</v>
      </c>
      <c r="W9" s="96">
        <v>210</v>
      </c>
      <c r="X9" s="96">
        <v>213</v>
      </c>
      <c r="Y9" s="96">
        <v>220</v>
      </c>
      <c r="Z9" s="96">
        <v>225</v>
      </c>
      <c r="AA9" s="96">
        <v>218</v>
      </c>
      <c r="AB9" s="96">
        <v>246</v>
      </c>
      <c r="AC9" s="96">
        <v>260</v>
      </c>
      <c r="AD9" s="96">
        <v>261</v>
      </c>
      <c r="AE9" s="96">
        <v>265</v>
      </c>
      <c r="AF9" s="96">
        <v>286</v>
      </c>
      <c r="AG9" s="96">
        <v>302</v>
      </c>
      <c r="AH9" s="96">
        <v>311</v>
      </c>
      <c r="AI9" s="96">
        <v>307</v>
      </c>
      <c r="AJ9" s="96">
        <v>320</v>
      </c>
      <c r="AK9" s="96">
        <v>308</v>
      </c>
      <c r="AL9" s="96">
        <v>326</v>
      </c>
      <c r="AM9" s="96">
        <v>342</v>
      </c>
      <c r="AN9" s="96">
        <v>348</v>
      </c>
      <c r="AO9" s="96">
        <v>351</v>
      </c>
      <c r="AP9" s="96">
        <v>348</v>
      </c>
      <c r="AQ9" s="96">
        <v>353</v>
      </c>
      <c r="AR9" s="96">
        <v>366</v>
      </c>
      <c r="AS9" s="96">
        <v>373</v>
      </c>
      <c r="AT9" s="96">
        <v>383</v>
      </c>
      <c r="AU9" s="96">
        <v>415</v>
      </c>
      <c r="AV9" s="96">
        <v>421</v>
      </c>
      <c r="AW9" s="96">
        <v>418</v>
      </c>
      <c r="AX9" s="96">
        <v>467</v>
      </c>
      <c r="AY9" s="96">
        <v>505</v>
      </c>
      <c r="AZ9" s="96">
        <v>511</v>
      </c>
      <c r="BA9" s="96">
        <v>494</v>
      </c>
      <c r="BB9" s="96">
        <v>516</v>
      </c>
      <c r="BC9" s="96">
        <v>524</v>
      </c>
      <c r="BD9" s="96">
        <v>527</v>
      </c>
      <c r="BE9" s="96">
        <v>493</v>
      </c>
      <c r="BF9" s="96">
        <v>500</v>
      </c>
      <c r="BG9" s="96">
        <v>514</v>
      </c>
      <c r="BH9" s="96">
        <v>549</v>
      </c>
      <c r="BI9" s="96">
        <v>547</v>
      </c>
      <c r="BJ9" s="96">
        <v>583</v>
      </c>
      <c r="BK9" s="96">
        <v>624</v>
      </c>
    </row>
    <row r="10" spans="1:63" ht="14.25">
      <c r="A10" s="97"/>
      <c r="B10" s="98"/>
      <c r="C10" s="98"/>
      <c r="D10" s="98" t="s">
        <v>11</v>
      </c>
      <c r="E10" s="97" t="s">
        <v>12</v>
      </c>
      <c r="F10" s="99">
        <v>1297</v>
      </c>
      <c r="G10" s="99">
        <v>54</v>
      </c>
      <c r="H10" s="99">
        <v>61</v>
      </c>
      <c r="I10" s="99">
        <v>74</v>
      </c>
      <c r="J10" s="99">
        <v>82</v>
      </c>
      <c r="K10" s="99">
        <v>77</v>
      </c>
      <c r="L10" s="99">
        <v>75</v>
      </c>
      <c r="M10" s="99">
        <v>79</v>
      </c>
      <c r="N10" s="99">
        <v>80</v>
      </c>
      <c r="O10" s="99">
        <v>80</v>
      </c>
      <c r="P10" s="99">
        <v>83</v>
      </c>
      <c r="Q10" s="99">
        <v>90</v>
      </c>
      <c r="R10" s="99">
        <v>98</v>
      </c>
      <c r="S10" s="99">
        <v>103</v>
      </c>
      <c r="T10" s="99">
        <v>102</v>
      </c>
      <c r="U10" s="99">
        <v>108</v>
      </c>
      <c r="V10" s="99">
        <v>124</v>
      </c>
      <c r="W10" s="99">
        <v>116</v>
      </c>
      <c r="X10" s="99">
        <v>109</v>
      </c>
      <c r="Y10" s="99">
        <v>114</v>
      </c>
      <c r="Z10" s="99">
        <v>118</v>
      </c>
      <c r="AA10" s="99">
        <v>121</v>
      </c>
      <c r="AB10" s="99">
        <v>138</v>
      </c>
      <c r="AC10" s="99">
        <v>133</v>
      </c>
      <c r="AD10" s="99">
        <v>142</v>
      </c>
      <c r="AE10" s="99">
        <v>153</v>
      </c>
      <c r="AF10" s="99">
        <v>168</v>
      </c>
      <c r="AG10" s="99">
        <v>165</v>
      </c>
      <c r="AH10" s="99">
        <v>165</v>
      </c>
      <c r="AI10" s="99">
        <v>186</v>
      </c>
      <c r="AJ10" s="99">
        <v>192</v>
      </c>
      <c r="AK10" s="99">
        <v>174</v>
      </c>
      <c r="AL10" s="99">
        <v>187</v>
      </c>
      <c r="AM10" s="99">
        <v>211</v>
      </c>
      <c r="AN10" s="99">
        <v>212</v>
      </c>
      <c r="AO10" s="99">
        <v>203</v>
      </c>
      <c r="AP10" s="99">
        <v>197</v>
      </c>
      <c r="AQ10" s="99">
        <v>214</v>
      </c>
      <c r="AR10" s="99">
        <v>217</v>
      </c>
      <c r="AS10" s="99">
        <v>214</v>
      </c>
      <c r="AT10" s="99">
        <v>229</v>
      </c>
      <c r="AU10" s="99">
        <v>254</v>
      </c>
      <c r="AV10" s="99">
        <v>265</v>
      </c>
      <c r="AW10" s="99">
        <v>251</v>
      </c>
      <c r="AX10" s="99">
        <v>294</v>
      </c>
      <c r="AY10" s="99">
        <v>345</v>
      </c>
      <c r="AZ10" s="99">
        <v>342</v>
      </c>
      <c r="BA10" s="99">
        <v>303</v>
      </c>
      <c r="BB10" s="99">
        <v>306</v>
      </c>
      <c r="BC10" s="99">
        <v>320</v>
      </c>
      <c r="BD10" s="99">
        <v>315</v>
      </c>
      <c r="BE10" s="99">
        <v>263</v>
      </c>
      <c r="BF10" s="99">
        <v>259</v>
      </c>
      <c r="BG10" s="99">
        <v>292</v>
      </c>
      <c r="BH10" s="99">
        <v>321</v>
      </c>
      <c r="BI10" s="99">
        <v>300</v>
      </c>
      <c r="BJ10" s="99">
        <v>332</v>
      </c>
      <c r="BK10" s="99">
        <v>373</v>
      </c>
    </row>
    <row r="11" spans="1:63" ht="14.25">
      <c r="A11" s="97"/>
      <c r="B11" s="98"/>
      <c r="C11" s="98"/>
      <c r="D11" s="98" t="s">
        <v>13</v>
      </c>
      <c r="E11" s="97" t="s">
        <v>14</v>
      </c>
      <c r="F11" s="99">
        <v>138</v>
      </c>
      <c r="G11" s="99">
        <v>12</v>
      </c>
      <c r="H11" s="99">
        <v>15</v>
      </c>
      <c r="I11" s="99">
        <v>14</v>
      </c>
      <c r="J11" s="99">
        <v>16</v>
      </c>
      <c r="K11" s="99">
        <v>9</v>
      </c>
      <c r="L11" s="99">
        <v>9</v>
      </c>
      <c r="M11" s="99">
        <v>12</v>
      </c>
      <c r="N11" s="99">
        <v>11</v>
      </c>
      <c r="O11" s="99">
        <v>11</v>
      </c>
      <c r="P11" s="99">
        <v>16</v>
      </c>
      <c r="Q11" s="99">
        <v>15</v>
      </c>
      <c r="R11" s="99">
        <v>13</v>
      </c>
      <c r="S11" s="99">
        <v>11</v>
      </c>
      <c r="T11" s="99">
        <v>14</v>
      </c>
      <c r="U11" s="99">
        <v>14</v>
      </c>
      <c r="V11" s="99">
        <v>13</v>
      </c>
      <c r="W11" s="99">
        <v>13</v>
      </c>
      <c r="X11" s="99">
        <v>17</v>
      </c>
      <c r="Y11" s="99">
        <v>19</v>
      </c>
      <c r="Z11" s="99">
        <v>16</v>
      </c>
      <c r="AA11" s="99">
        <v>10</v>
      </c>
      <c r="AB11" s="99">
        <v>11</v>
      </c>
      <c r="AC11" s="99">
        <v>28</v>
      </c>
      <c r="AD11" s="99">
        <v>18</v>
      </c>
      <c r="AE11" s="99">
        <v>9</v>
      </c>
      <c r="AF11" s="99">
        <v>12</v>
      </c>
      <c r="AG11" s="99">
        <v>29</v>
      </c>
      <c r="AH11" s="99">
        <v>36</v>
      </c>
      <c r="AI11" s="99">
        <v>11</v>
      </c>
      <c r="AJ11" s="99">
        <v>15</v>
      </c>
      <c r="AK11" s="99">
        <v>20</v>
      </c>
      <c r="AL11" s="99">
        <v>22</v>
      </c>
      <c r="AM11" s="99">
        <v>13</v>
      </c>
      <c r="AN11" s="99">
        <v>17</v>
      </c>
      <c r="AO11" s="99">
        <v>28</v>
      </c>
      <c r="AP11" s="99">
        <v>29</v>
      </c>
      <c r="AQ11" s="99">
        <v>14</v>
      </c>
      <c r="AR11" s="99">
        <v>22</v>
      </c>
      <c r="AS11" s="99">
        <v>30</v>
      </c>
      <c r="AT11" s="99">
        <v>23</v>
      </c>
      <c r="AU11" s="99">
        <v>26</v>
      </c>
      <c r="AV11" s="99">
        <v>18</v>
      </c>
      <c r="AW11" s="99">
        <v>27</v>
      </c>
      <c r="AX11" s="99">
        <v>33</v>
      </c>
      <c r="AY11" s="99">
        <v>24</v>
      </c>
      <c r="AZ11" s="99">
        <v>29</v>
      </c>
      <c r="BA11" s="99">
        <v>37</v>
      </c>
      <c r="BB11" s="99">
        <v>48</v>
      </c>
      <c r="BC11" s="99">
        <v>31</v>
      </c>
      <c r="BD11" s="99">
        <v>26</v>
      </c>
      <c r="BE11" s="99">
        <v>37</v>
      </c>
      <c r="BF11" s="99">
        <v>44</v>
      </c>
      <c r="BG11" s="99">
        <v>24</v>
      </c>
      <c r="BH11" s="99">
        <v>22</v>
      </c>
      <c r="BI11" s="99">
        <v>34</v>
      </c>
      <c r="BJ11" s="99">
        <v>34</v>
      </c>
      <c r="BK11" s="99">
        <v>27</v>
      </c>
    </row>
    <row r="12" spans="1:63" ht="14.25">
      <c r="A12" s="97"/>
      <c r="B12" s="98"/>
      <c r="C12" s="98"/>
      <c r="D12" s="98" t="s">
        <v>15</v>
      </c>
      <c r="E12" s="97" t="s">
        <v>16</v>
      </c>
      <c r="F12" s="99">
        <v>186</v>
      </c>
      <c r="G12" s="99">
        <v>12</v>
      </c>
      <c r="H12" s="99">
        <v>12</v>
      </c>
      <c r="I12" s="99">
        <v>13</v>
      </c>
      <c r="J12" s="99">
        <v>13</v>
      </c>
      <c r="K12" s="99">
        <v>13</v>
      </c>
      <c r="L12" s="99">
        <v>13</v>
      </c>
      <c r="M12" s="99">
        <v>13</v>
      </c>
      <c r="N12" s="99">
        <v>14</v>
      </c>
      <c r="O12" s="99">
        <v>15</v>
      </c>
      <c r="P12" s="99">
        <v>16</v>
      </c>
      <c r="Q12" s="99">
        <v>18</v>
      </c>
      <c r="R12" s="99">
        <v>19</v>
      </c>
      <c r="S12" s="99">
        <v>20</v>
      </c>
      <c r="T12" s="99">
        <v>20</v>
      </c>
      <c r="U12" s="99">
        <v>20</v>
      </c>
      <c r="V12" s="99">
        <v>20</v>
      </c>
      <c r="W12" s="99">
        <v>20</v>
      </c>
      <c r="X12" s="99">
        <v>21</v>
      </c>
      <c r="Y12" s="99">
        <v>21</v>
      </c>
      <c r="Z12" s="99">
        <v>22</v>
      </c>
      <c r="AA12" s="99">
        <v>22</v>
      </c>
      <c r="AB12" s="99">
        <v>23</v>
      </c>
      <c r="AC12" s="99">
        <v>24</v>
      </c>
      <c r="AD12" s="99">
        <v>25</v>
      </c>
      <c r="AE12" s="99">
        <v>25</v>
      </c>
      <c r="AF12" s="99">
        <v>26</v>
      </c>
      <c r="AG12" s="99">
        <v>27</v>
      </c>
      <c r="AH12" s="99">
        <v>28</v>
      </c>
      <c r="AI12" s="99">
        <v>28</v>
      </c>
      <c r="AJ12" s="99">
        <v>29</v>
      </c>
      <c r="AK12" s="99">
        <v>30</v>
      </c>
      <c r="AL12" s="99">
        <v>30</v>
      </c>
      <c r="AM12" s="99">
        <v>31</v>
      </c>
      <c r="AN12" s="99">
        <v>32</v>
      </c>
      <c r="AO12" s="99">
        <v>33</v>
      </c>
      <c r="AP12" s="99">
        <v>34</v>
      </c>
      <c r="AQ12" s="99">
        <v>34</v>
      </c>
      <c r="AR12" s="99">
        <v>35</v>
      </c>
      <c r="AS12" s="99">
        <v>37</v>
      </c>
      <c r="AT12" s="99">
        <v>38</v>
      </c>
      <c r="AU12" s="99">
        <v>40</v>
      </c>
      <c r="AV12" s="99">
        <v>41</v>
      </c>
      <c r="AW12" s="99">
        <v>42</v>
      </c>
      <c r="AX12" s="99">
        <v>43</v>
      </c>
      <c r="AY12" s="99">
        <v>45</v>
      </c>
      <c r="AZ12" s="99">
        <v>46</v>
      </c>
      <c r="BA12" s="99">
        <v>47</v>
      </c>
      <c r="BB12" s="99">
        <v>48</v>
      </c>
      <c r="BC12" s="99">
        <v>50</v>
      </c>
      <c r="BD12" s="99">
        <v>52</v>
      </c>
      <c r="BE12" s="99">
        <v>54</v>
      </c>
      <c r="BF12" s="99">
        <v>56</v>
      </c>
      <c r="BG12" s="99">
        <v>58</v>
      </c>
      <c r="BH12" s="99">
        <v>61</v>
      </c>
      <c r="BI12" s="99">
        <v>66</v>
      </c>
      <c r="BJ12" s="99">
        <v>69</v>
      </c>
      <c r="BK12" s="99">
        <v>71</v>
      </c>
    </row>
    <row r="13" spans="1:63" ht="14.25">
      <c r="A13" s="97"/>
      <c r="B13" s="98"/>
      <c r="C13" s="98"/>
      <c r="D13" s="98" t="s">
        <v>17</v>
      </c>
      <c r="E13" s="97" t="s">
        <v>18</v>
      </c>
      <c r="F13" s="99">
        <v>378</v>
      </c>
      <c r="G13" s="99">
        <v>38</v>
      </c>
      <c r="H13" s="99">
        <v>45</v>
      </c>
      <c r="I13" s="99">
        <v>40</v>
      </c>
      <c r="J13" s="99">
        <v>42</v>
      </c>
      <c r="K13" s="99">
        <v>40</v>
      </c>
      <c r="L13" s="99">
        <v>42</v>
      </c>
      <c r="M13" s="99">
        <v>43</v>
      </c>
      <c r="N13" s="99">
        <v>44</v>
      </c>
      <c r="O13" s="99">
        <v>48</v>
      </c>
      <c r="P13" s="99">
        <v>55</v>
      </c>
      <c r="Q13" s="99">
        <v>58</v>
      </c>
      <c r="R13" s="99">
        <v>59</v>
      </c>
      <c r="S13" s="99">
        <v>57</v>
      </c>
      <c r="T13" s="99">
        <v>60</v>
      </c>
      <c r="U13" s="99">
        <v>59</v>
      </c>
      <c r="V13" s="99">
        <v>61</v>
      </c>
      <c r="W13" s="99">
        <v>57</v>
      </c>
      <c r="X13" s="99">
        <v>63</v>
      </c>
      <c r="Y13" s="99">
        <v>64</v>
      </c>
      <c r="Z13" s="99">
        <v>66</v>
      </c>
      <c r="AA13" s="99">
        <v>61</v>
      </c>
      <c r="AB13" s="99">
        <v>70</v>
      </c>
      <c r="AC13" s="99">
        <v>71</v>
      </c>
      <c r="AD13" s="99">
        <v>72</v>
      </c>
      <c r="AE13" s="99">
        <v>73</v>
      </c>
      <c r="AF13" s="99">
        <v>75</v>
      </c>
      <c r="AG13" s="99">
        <v>77</v>
      </c>
      <c r="AH13" s="99">
        <v>78</v>
      </c>
      <c r="AI13" s="99">
        <v>77</v>
      </c>
      <c r="AJ13" s="99">
        <v>79</v>
      </c>
      <c r="AK13" s="99">
        <v>79</v>
      </c>
      <c r="AL13" s="99">
        <v>80</v>
      </c>
      <c r="AM13" s="99">
        <v>81</v>
      </c>
      <c r="AN13" s="99">
        <v>81</v>
      </c>
      <c r="AO13" s="99">
        <v>82</v>
      </c>
      <c r="AP13" s="99">
        <v>83</v>
      </c>
      <c r="AQ13" s="99">
        <v>84</v>
      </c>
      <c r="AR13" s="99">
        <v>86</v>
      </c>
      <c r="AS13" s="99">
        <v>86</v>
      </c>
      <c r="AT13" s="99">
        <v>87</v>
      </c>
      <c r="AU13" s="99">
        <v>88</v>
      </c>
      <c r="AV13" s="99">
        <v>90</v>
      </c>
      <c r="AW13" s="99">
        <v>91</v>
      </c>
      <c r="AX13" s="99">
        <v>91</v>
      </c>
      <c r="AY13" s="99">
        <v>84</v>
      </c>
      <c r="AZ13" s="99">
        <v>87</v>
      </c>
      <c r="BA13" s="99">
        <v>101</v>
      </c>
      <c r="BB13" s="99">
        <v>107</v>
      </c>
      <c r="BC13" s="99">
        <v>114</v>
      </c>
      <c r="BD13" s="99">
        <v>126</v>
      </c>
      <c r="BE13" s="99">
        <v>131</v>
      </c>
      <c r="BF13" s="99">
        <v>133</v>
      </c>
      <c r="BG13" s="99">
        <v>132</v>
      </c>
      <c r="BH13" s="99">
        <v>136</v>
      </c>
      <c r="BI13" s="99">
        <v>138</v>
      </c>
      <c r="BJ13" s="99">
        <v>139</v>
      </c>
      <c r="BK13" s="99">
        <v>145</v>
      </c>
    </row>
    <row r="14" spans="1:63" ht="14.25">
      <c r="A14" s="97"/>
      <c r="B14" s="98"/>
      <c r="C14" s="98"/>
      <c r="D14" s="98" t="s">
        <v>19</v>
      </c>
      <c r="E14" s="97" t="s">
        <v>20</v>
      </c>
      <c r="F14" s="99">
        <v>29</v>
      </c>
      <c r="G14" s="99">
        <v>2</v>
      </c>
      <c r="H14" s="99">
        <v>2</v>
      </c>
      <c r="I14" s="99">
        <v>2</v>
      </c>
      <c r="J14" s="99">
        <v>2</v>
      </c>
      <c r="K14" s="99">
        <v>2</v>
      </c>
      <c r="L14" s="99">
        <v>2</v>
      </c>
      <c r="M14" s="99">
        <v>2</v>
      </c>
      <c r="N14" s="99">
        <v>2</v>
      </c>
      <c r="O14" s="99">
        <v>2</v>
      </c>
      <c r="P14" s="99">
        <v>2</v>
      </c>
      <c r="Q14" s="99">
        <v>3</v>
      </c>
      <c r="R14" s="99">
        <v>3</v>
      </c>
      <c r="S14" s="99">
        <v>3</v>
      </c>
      <c r="T14" s="99">
        <v>3</v>
      </c>
      <c r="U14" s="99">
        <v>3</v>
      </c>
      <c r="V14" s="99">
        <v>3</v>
      </c>
      <c r="W14" s="99">
        <v>3</v>
      </c>
      <c r="X14" s="99">
        <v>3</v>
      </c>
      <c r="Y14" s="99">
        <v>3</v>
      </c>
      <c r="Z14" s="99">
        <v>3</v>
      </c>
      <c r="AA14" s="99">
        <v>3</v>
      </c>
      <c r="AB14" s="99">
        <v>4</v>
      </c>
      <c r="AC14" s="99">
        <v>4</v>
      </c>
      <c r="AD14" s="99">
        <v>4</v>
      </c>
      <c r="AE14" s="99">
        <v>4</v>
      </c>
      <c r="AF14" s="99">
        <v>5</v>
      </c>
      <c r="AG14" s="99">
        <v>4</v>
      </c>
      <c r="AH14" s="99">
        <v>4</v>
      </c>
      <c r="AI14" s="99">
        <v>4</v>
      </c>
      <c r="AJ14" s="99">
        <v>5</v>
      </c>
      <c r="AK14" s="99">
        <v>5</v>
      </c>
      <c r="AL14" s="99">
        <v>6</v>
      </c>
      <c r="AM14" s="99">
        <v>5</v>
      </c>
      <c r="AN14" s="99">
        <v>5</v>
      </c>
      <c r="AO14" s="99">
        <v>6</v>
      </c>
      <c r="AP14" s="99">
        <v>6</v>
      </c>
      <c r="AQ14" s="99">
        <v>6</v>
      </c>
      <c r="AR14" s="99">
        <v>6</v>
      </c>
      <c r="AS14" s="99">
        <v>6</v>
      </c>
      <c r="AT14" s="99">
        <v>7</v>
      </c>
      <c r="AU14" s="99">
        <v>6</v>
      </c>
      <c r="AV14" s="99">
        <v>6</v>
      </c>
      <c r="AW14" s="99">
        <v>7</v>
      </c>
      <c r="AX14" s="99">
        <v>7</v>
      </c>
      <c r="AY14" s="99">
        <v>7</v>
      </c>
      <c r="AZ14" s="99">
        <v>7</v>
      </c>
      <c r="BA14" s="99">
        <v>7</v>
      </c>
      <c r="BB14" s="99">
        <v>8</v>
      </c>
      <c r="BC14" s="99">
        <v>9</v>
      </c>
      <c r="BD14" s="99">
        <v>8</v>
      </c>
      <c r="BE14" s="99">
        <v>8</v>
      </c>
      <c r="BF14" s="99">
        <v>8</v>
      </c>
      <c r="BG14" s="99">
        <v>8</v>
      </c>
      <c r="BH14" s="99">
        <v>8</v>
      </c>
      <c r="BI14" s="99">
        <v>9</v>
      </c>
      <c r="BJ14" s="99">
        <v>9</v>
      </c>
      <c r="BK14" s="99">
        <v>9</v>
      </c>
    </row>
    <row r="15" spans="1:63" ht="14.25">
      <c r="A15" s="94"/>
      <c r="B15" s="94"/>
      <c r="C15" s="68"/>
      <c r="D15" s="94" t="s">
        <v>22</v>
      </c>
      <c r="E15" s="95" t="s">
        <v>23</v>
      </c>
      <c r="F15" s="96">
        <v>1330</v>
      </c>
      <c r="G15" s="96">
        <v>61</v>
      </c>
      <c r="H15" s="96">
        <v>70</v>
      </c>
      <c r="I15" s="96">
        <v>77</v>
      </c>
      <c r="J15" s="96">
        <v>82</v>
      </c>
      <c r="K15" s="96">
        <v>85</v>
      </c>
      <c r="L15" s="96">
        <v>89</v>
      </c>
      <c r="M15" s="96">
        <v>97</v>
      </c>
      <c r="N15" s="96">
        <v>102</v>
      </c>
      <c r="O15" s="96">
        <v>99</v>
      </c>
      <c r="P15" s="96">
        <v>113</v>
      </c>
      <c r="Q15" s="96">
        <v>123</v>
      </c>
      <c r="R15" s="96">
        <v>127</v>
      </c>
      <c r="S15" s="96">
        <v>127</v>
      </c>
      <c r="T15" s="96">
        <v>118</v>
      </c>
      <c r="U15" s="96">
        <v>125</v>
      </c>
      <c r="V15" s="96">
        <v>138</v>
      </c>
      <c r="W15" s="96">
        <v>140</v>
      </c>
      <c r="X15" s="96">
        <v>134</v>
      </c>
      <c r="Y15" s="96">
        <v>146</v>
      </c>
      <c r="Z15" s="96">
        <v>165</v>
      </c>
      <c r="AA15" s="96">
        <v>178</v>
      </c>
      <c r="AB15" s="96">
        <v>170</v>
      </c>
      <c r="AC15" s="96">
        <v>194</v>
      </c>
      <c r="AD15" s="96">
        <v>211</v>
      </c>
      <c r="AE15" s="96">
        <v>197</v>
      </c>
      <c r="AF15" s="96">
        <v>198</v>
      </c>
      <c r="AG15" s="96">
        <v>224</v>
      </c>
      <c r="AH15" s="96">
        <v>242</v>
      </c>
      <c r="AI15" s="96">
        <v>221</v>
      </c>
      <c r="AJ15" s="96">
        <v>220</v>
      </c>
      <c r="AK15" s="96">
        <v>224</v>
      </c>
      <c r="AL15" s="96">
        <v>228</v>
      </c>
      <c r="AM15" s="96">
        <v>236</v>
      </c>
      <c r="AN15" s="96">
        <v>239</v>
      </c>
      <c r="AO15" s="96">
        <v>260</v>
      </c>
      <c r="AP15" s="96">
        <v>255</v>
      </c>
      <c r="AQ15" s="96">
        <v>255</v>
      </c>
      <c r="AR15" s="96">
        <v>257</v>
      </c>
      <c r="AS15" s="96">
        <v>277</v>
      </c>
      <c r="AT15" s="96">
        <v>289</v>
      </c>
      <c r="AU15" s="96">
        <v>291</v>
      </c>
      <c r="AV15" s="96">
        <v>286</v>
      </c>
      <c r="AW15" s="96">
        <v>280</v>
      </c>
      <c r="AX15" s="96">
        <v>301</v>
      </c>
      <c r="AY15" s="96">
        <v>313</v>
      </c>
      <c r="AZ15" s="96">
        <v>327</v>
      </c>
      <c r="BA15" s="96">
        <v>339</v>
      </c>
      <c r="BB15" s="96">
        <v>351</v>
      </c>
      <c r="BC15" s="96">
        <v>333</v>
      </c>
      <c r="BD15" s="96">
        <v>350</v>
      </c>
      <c r="BE15" s="96">
        <v>371</v>
      </c>
      <c r="BF15" s="96">
        <v>382</v>
      </c>
      <c r="BG15" s="96">
        <v>391</v>
      </c>
      <c r="BH15" s="96">
        <v>441</v>
      </c>
      <c r="BI15" s="96">
        <v>447</v>
      </c>
      <c r="BJ15" s="96">
        <v>477</v>
      </c>
      <c r="BK15" s="96">
        <v>455</v>
      </c>
    </row>
    <row r="16" spans="1:63" ht="14.25">
      <c r="A16" s="97"/>
      <c r="B16" s="98"/>
      <c r="C16" s="98"/>
      <c r="D16" s="98" t="s">
        <v>24</v>
      </c>
      <c r="E16" s="97" t="s">
        <v>25</v>
      </c>
      <c r="F16" s="99">
        <v>165</v>
      </c>
      <c r="G16" s="99">
        <v>3</v>
      </c>
      <c r="H16" s="99">
        <v>5</v>
      </c>
      <c r="I16" s="99">
        <v>5</v>
      </c>
      <c r="J16" s="99">
        <v>6</v>
      </c>
      <c r="K16" s="99">
        <v>7</v>
      </c>
      <c r="L16" s="99">
        <v>9</v>
      </c>
      <c r="M16" s="99">
        <v>8</v>
      </c>
      <c r="N16" s="99">
        <v>10</v>
      </c>
      <c r="O16" s="99">
        <v>9</v>
      </c>
      <c r="P16" s="99">
        <v>13</v>
      </c>
      <c r="Q16" s="99">
        <v>10</v>
      </c>
      <c r="R16" s="99">
        <v>9</v>
      </c>
      <c r="S16" s="99">
        <v>7</v>
      </c>
      <c r="T16" s="99">
        <v>6</v>
      </c>
      <c r="U16" s="99">
        <v>7</v>
      </c>
      <c r="V16" s="99">
        <v>7</v>
      </c>
      <c r="W16" s="99">
        <v>5</v>
      </c>
      <c r="X16" s="99">
        <v>8</v>
      </c>
      <c r="Y16" s="99">
        <v>10</v>
      </c>
      <c r="Z16" s="99">
        <v>13</v>
      </c>
      <c r="AA16" s="99">
        <v>20</v>
      </c>
      <c r="AB16" s="99">
        <v>19</v>
      </c>
      <c r="AC16" s="99">
        <v>21</v>
      </c>
      <c r="AD16" s="99">
        <v>22</v>
      </c>
      <c r="AE16" s="99">
        <v>19</v>
      </c>
      <c r="AF16" s="99">
        <v>17</v>
      </c>
      <c r="AG16" s="99">
        <v>20</v>
      </c>
      <c r="AH16" s="99">
        <v>21</v>
      </c>
      <c r="AI16" s="99">
        <v>24</v>
      </c>
      <c r="AJ16" s="99">
        <v>26</v>
      </c>
      <c r="AK16" s="99">
        <v>25</v>
      </c>
      <c r="AL16" s="99">
        <v>26</v>
      </c>
      <c r="AM16" s="99">
        <v>27</v>
      </c>
      <c r="AN16" s="99">
        <v>26</v>
      </c>
      <c r="AO16" s="99">
        <v>38</v>
      </c>
      <c r="AP16" s="99">
        <v>28</v>
      </c>
      <c r="AQ16" s="99">
        <v>26</v>
      </c>
      <c r="AR16" s="99">
        <v>24</v>
      </c>
      <c r="AS16" s="99">
        <v>29</v>
      </c>
      <c r="AT16" s="99">
        <v>26</v>
      </c>
      <c r="AU16" s="99">
        <v>22</v>
      </c>
      <c r="AV16" s="99">
        <v>27</v>
      </c>
      <c r="AW16" s="99">
        <v>28</v>
      </c>
      <c r="AX16" s="99">
        <v>34</v>
      </c>
      <c r="AY16" s="99">
        <v>34</v>
      </c>
      <c r="AZ16" s="99">
        <v>35</v>
      </c>
      <c r="BA16" s="99">
        <v>44</v>
      </c>
      <c r="BB16" s="99">
        <v>53</v>
      </c>
      <c r="BC16" s="99">
        <v>32</v>
      </c>
      <c r="BD16" s="99">
        <v>46</v>
      </c>
      <c r="BE16" s="99">
        <v>56</v>
      </c>
      <c r="BF16" s="99">
        <v>51</v>
      </c>
      <c r="BG16" s="99">
        <v>46</v>
      </c>
      <c r="BH16" s="99">
        <v>38</v>
      </c>
      <c r="BI16" s="99">
        <v>30</v>
      </c>
      <c r="BJ16" s="99">
        <v>21</v>
      </c>
      <c r="BK16" s="99">
        <v>31</v>
      </c>
    </row>
    <row r="17" spans="1:63" s="102" customFormat="1" ht="14.25">
      <c r="A17" s="85"/>
      <c r="B17" s="85"/>
      <c r="C17" s="85"/>
      <c r="D17" s="85" t="s">
        <v>26</v>
      </c>
      <c r="E17" s="100" t="s">
        <v>27</v>
      </c>
      <c r="F17" s="101">
        <v>591</v>
      </c>
      <c r="G17" s="101">
        <v>35</v>
      </c>
      <c r="H17" s="101">
        <v>39</v>
      </c>
      <c r="I17" s="101">
        <v>46</v>
      </c>
      <c r="J17" s="101">
        <v>46</v>
      </c>
      <c r="K17" s="101">
        <v>40</v>
      </c>
      <c r="L17" s="101">
        <v>42</v>
      </c>
      <c r="M17" s="101">
        <v>49</v>
      </c>
      <c r="N17" s="101">
        <v>51</v>
      </c>
      <c r="O17" s="101">
        <v>47</v>
      </c>
      <c r="P17" s="101">
        <v>55</v>
      </c>
      <c r="Q17" s="101">
        <v>62</v>
      </c>
      <c r="R17" s="101">
        <v>63</v>
      </c>
      <c r="S17" s="101">
        <v>60</v>
      </c>
      <c r="T17" s="101">
        <v>60</v>
      </c>
      <c r="U17" s="101">
        <v>67</v>
      </c>
      <c r="V17" s="101">
        <v>72</v>
      </c>
      <c r="W17" s="101">
        <v>70</v>
      </c>
      <c r="X17" s="101">
        <v>68</v>
      </c>
      <c r="Y17" s="101">
        <v>77</v>
      </c>
      <c r="Z17" s="101">
        <v>82</v>
      </c>
      <c r="AA17" s="101">
        <v>76</v>
      </c>
      <c r="AB17" s="101">
        <v>80</v>
      </c>
      <c r="AC17" s="101">
        <v>96</v>
      </c>
      <c r="AD17" s="101">
        <v>97</v>
      </c>
      <c r="AE17" s="101">
        <v>89</v>
      </c>
      <c r="AF17" s="101">
        <v>94</v>
      </c>
      <c r="AG17" s="101">
        <v>104</v>
      </c>
      <c r="AH17" s="101">
        <v>106</v>
      </c>
      <c r="AI17" s="101">
        <v>84</v>
      </c>
      <c r="AJ17" s="101">
        <v>86</v>
      </c>
      <c r="AK17" s="101">
        <v>90</v>
      </c>
      <c r="AL17" s="101">
        <v>88</v>
      </c>
      <c r="AM17" s="101">
        <v>91</v>
      </c>
      <c r="AN17" s="101">
        <v>94</v>
      </c>
      <c r="AO17" s="101">
        <v>101</v>
      </c>
      <c r="AP17" s="101">
        <v>101</v>
      </c>
      <c r="AQ17" s="101">
        <v>101</v>
      </c>
      <c r="AR17" s="101">
        <v>103</v>
      </c>
      <c r="AS17" s="101">
        <v>110</v>
      </c>
      <c r="AT17" s="101">
        <v>112</v>
      </c>
      <c r="AU17" s="101">
        <v>115</v>
      </c>
      <c r="AV17" s="101">
        <v>115</v>
      </c>
      <c r="AW17" s="101">
        <v>114</v>
      </c>
      <c r="AX17" s="101">
        <v>122</v>
      </c>
      <c r="AY17" s="101">
        <v>141</v>
      </c>
      <c r="AZ17" s="101">
        <v>152</v>
      </c>
      <c r="BA17" s="101">
        <v>148</v>
      </c>
      <c r="BB17" s="101">
        <v>150</v>
      </c>
      <c r="BC17" s="101">
        <v>155</v>
      </c>
      <c r="BD17" s="101">
        <v>160</v>
      </c>
      <c r="BE17" s="101">
        <v>156</v>
      </c>
      <c r="BF17" s="101">
        <v>158</v>
      </c>
      <c r="BG17" s="101">
        <v>164</v>
      </c>
      <c r="BH17" s="101">
        <v>196</v>
      </c>
      <c r="BI17" s="101">
        <v>200</v>
      </c>
      <c r="BJ17" s="101">
        <v>218</v>
      </c>
      <c r="BK17" s="101">
        <v>205</v>
      </c>
    </row>
    <row r="18" spans="1:63" s="105" customFormat="1" ht="14.25">
      <c r="A18" s="103"/>
      <c r="B18" s="81"/>
      <c r="C18" s="81"/>
      <c r="D18" s="81" t="s">
        <v>28</v>
      </c>
      <c r="E18" s="103" t="s">
        <v>29</v>
      </c>
      <c r="F18" s="104">
        <v>210</v>
      </c>
      <c r="G18" s="104">
        <v>6</v>
      </c>
      <c r="H18" s="104">
        <v>8</v>
      </c>
      <c r="I18" s="104">
        <v>11</v>
      </c>
      <c r="J18" s="104">
        <v>11</v>
      </c>
      <c r="K18" s="104">
        <v>7</v>
      </c>
      <c r="L18" s="104">
        <v>7</v>
      </c>
      <c r="M18" s="104">
        <v>11</v>
      </c>
      <c r="N18" s="104">
        <v>10</v>
      </c>
      <c r="O18" s="104">
        <v>10</v>
      </c>
      <c r="P18" s="104">
        <v>12</v>
      </c>
      <c r="Q18" s="104">
        <v>14</v>
      </c>
      <c r="R18" s="104">
        <v>13</v>
      </c>
      <c r="S18" s="104">
        <v>13</v>
      </c>
      <c r="T18" s="104">
        <v>15</v>
      </c>
      <c r="U18" s="104">
        <v>17</v>
      </c>
      <c r="V18" s="104">
        <v>15</v>
      </c>
      <c r="W18" s="104">
        <v>16</v>
      </c>
      <c r="X18" s="104">
        <v>16</v>
      </c>
      <c r="Y18" s="104">
        <v>19</v>
      </c>
      <c r="Z18" s="104">
        <v>18</v>
      </c>
      <c r="AA18" s="104">
        <v>14</v>
      </c>
      <c r="AB18" s="104">
        <v>17</v>
      </c>
      <c r="AC18" s="104">
        <v>25</v>
      </c>
      <c r="AD18" s="104">
        <v>26</v>
      </c>
      <c r="AE18" s="104">
        <v>18</v>
      </c>
      <c r="AF18" s="104">
        <v>19</v>
      </c>
      <c r="AG18" s="104">
        <v>26</v>
      </c>
      <c r="AH18" s="104">
        <v>28</v>
      </c>
      <c r="AI18" s="104">
        <v>25</v>
      </c>
      <c r="AJ18" s="104">
        <v>24</v>
      </c>
      <c r="AK18" s="104">
        <v>23</v>
      </c>
      <c r="AL18" s="104">
        <v>24</v>
      </c>
      <c r="AM18" s="104">
        <v>24</v>
      </c>
      <c r="AN18" s="104">
        <v>26</v>
      </c>
      <c r="AO18" s="104">
        <v>28</v>
      </c>
      <c r="AP18" s="104">
        <v>28</v>
      </c>
      <c r="AQ18" s="104">
        <v>27</v>
      </c>
      <c r="AR18" s="104">
        <v>27</v>
      </c>
      <c r="AS18" s="104">
        <v>26</v>
      </c>
      <c r="AT18" s="104">
        <v>29</v>
      </c>
      <c r="AU18" s="104">
        <v>32</v>
      </c>
      <c r="AV18" s="104">
        <v>30</v>
      </c>
      <c r="AW18" s="104">
        <v>27</v>
      </c>
      <c r="AX18" s="104">
        <v>37</v>
      </c>
      <c r="AY18" s="104">
        <v>49</v>
      </c>
      <c r="AZ18" s="104">
        <v>57</v>
      </c>
      <c r="BA18" s="104">
        <v>52</v>
      </c>
      <c r="BB18" s="104">
        <v>53</v>
      </c>
      <c r="BC18" s="104">
        <v>49</v>
      </c>
      <c r="BD18" s="104">
        <v>52</v>
      </c>
      <c r="BE18" s="104">
        <v>39</v>
      </c>
      <c r="BF18" s="104">
        <v>45</v>
      </c>
      <c r="BG18" s="104">
        <v>50</v>
      </c>
      <c r="BH18" s="104">
        <v>64</v>
      </c>
      <c r="BI18" s="104">
        <v>63</v>
      </c>
      <c r="BJ18" s="104">
        <v>76</v>
      </c>
      <c r="BK18" s="104">
        <v>71</v>
      </c>
    </row>
    <row r="19" spans="1:63" s="105" customFormat="1" ht="14.25">
      <c r="A19" s="103"/>
      <c r="B19" s="81"/>
      <c r="C19" s="81"/>
      <c r="D19" s="81" t="s">
        <v>30</v>
      </c>
      <c r="E19" s="103" t="s">
        <v>31</v>
      </c>
      <c r="F19" s="104">
        <v>159</v>
      </c>
      <c r="G19" s="104">
        <v>7</v>
      </c>
      <c r="H19" s="104">
        <v>7</v>
      </c>
      <c r="I19" s="104">
        <v>10</v>
      </c>
      <c r="J19" s="104">
        <v>11</v>
      </c>
      <c r="K19" s="104">
        <v>8</v>
      </c>
      <c r="L19" s="104">
        <v>9</v>
      </c>
      <c r="M19" s="104">
        <v>11</v>
      </c>
      <c r="N19" s="104">
        <v>11</v>
      </c>
      <c r="O19" s="104">
        <v>10</v>
      </c>
      <c r="P19" s="104">
        <v>11</v>
      </c>
      <c r="Q19" s="104">
        <v>15</v>
      </c>
      <c r="R19" s="104">
        <v>16</v>
      </c>
      <c r="S19" s="104">
        <v>15</v>
      </c>
      <c r="T19" s="104">
        <v>16</v>
      </c>
      <c r="U19" s="104">
        <v>19</v>
      </c>
      <c r="V19" s="104">
        <v>22</v>
      </c>
      <c r="W19" s="104">
        <v>16</v>
      </c>
      <c r="X19" s="104">
        <v>17</v>
      </c>
      <c r="Y19" s="104">
        <v>23</v>
      </c>
      <c r="Z19" s="104">
        <v>22</v>
      </c>
      <c r="AA19" s="104">
        <v>18</v>
      </c>
      <c r="AB19" s="104">
        <v>19</v>
      </c>
      <c r="AC19" s="104">
        <v>24</v>
      </c>
      <c r="AD19" s="104">
        <v>22</v>
      </c>
      <c r="AE19" s="104">
        <v>22</v>
      </c>
      <c r="AF19" s="104">
        <v>23</v>
      </c>
      <c r="AG19" s="104">
        <v>27</v>
      </c>
      <c r="AH19" s="104">
        <v>27</v>
      </c>
      <c r="AI19" s="104">
        <v>25</v>
      </c>
      <c r="AJ19" s="104">
        <v>27</v>
      </c>
      <c r="AK19" s="104">
        <v>29</v>
      </c>
      <c r="AL19" s="104">
        <v>28</v>
      </c>
      <c r="AM19" s="104">
        <v>29</v>
      </c>
      <c r="AN19" s="104">
        <v>29</v>
      </c>
      <c r="AO19" s="104">
        <v>32</v>
      </c>
      <c r="AP19" s="104">
        <v>32</v>
      </c>
      <c r="AQ19" s="104">
        <v>32</v>
      </c>
      <c r="AR19" s="104">
        <v>31</v>
      </c>
      <c r="AS19" s="104">
        <v>35</v>
      </c>
      <c r="AT19" s="104">
        <v>33</v>
      </c>
      <c r="AU19" s="104">
        <v>34</v>
      </c>
      <c r="AV19" s="104">
        <v>34</v>
      </c>
      <c r="AW19" s="104">
        <v>37</v>
      </c>
      <c r="AX19" s="104">
        <v>34</v>
      </c>
      <c r="AY19" s="104">
        <v>39</v>
      </c>
      <c r="AZ19" s="104">
        <v>39</v>
      </c>
      <c r="BA19" s="104">
        <v>40</v>
      </c>
      <c r="BB19" s="104">
        <v>41</v>
      </c>
      <c r="BC19" s="104">
        <v>42</v>
      </c>
      <c r="BD19" s="104">
        <v>43</v>
      </c>
      <c r="BE19" s="104">
        <v>46</v>
      </c>
      <c r="BF19" s="104">
        <v>44</v>
      </c>
      <c r="BG19" s="104">
        <v>43</v>
      </c>
      <c r="BH19" s="104">
        <v>49</v>
      </c>
      <c r="BI19" s="104">
        <v>48</v>
      </c>
      <c r="BJ19" s="104">
        <v>50</v>
      </c>
      <c r="BK19" s="104">
        <v>53</v>
      </c>
    </row>
    <row r="20" spans="1:63" s="105" customFormat="1" ht="14.25">
      <c r="A20" s="103"/>
      <c r="B20" s="81"/>
      <c r="C20" s="81"/>
      <c r="D20" s="81" t="s">
        <v>32</v>
      </c>
      <c r="E20" s="103" t="s">
        <v>33</v>
      </c>
      <c r="F20" s="104">
        <v>34</v>
      </c>
      <c r="G20" s="104">
        <v>12</v>
      </c>
      <c r="H20" s="104">
        <v>13</v>
      </c>
      <c r="I20" s="104">
        <v>12</v>
      </c>
      <c r="J20" s="104">
        <v>12</v>
      </c>
      <c r="K20" s="104">
        <v>12</v>
      </c>
      <c r="L20" s="104">
        <v>13</v>
      </c>
      <c r="M20" s="104">
        <v>14</v>
      </c>
      <c r="N20" s="104">
        <v>15</v>
      </c>
      <c r="O20" s="104">
        <v>15</v>
      </c>
      <c r="P20" s="104">
        <v>17</v>
      </c>
      <c r="Q20" s="104">
        <v>16</v>
      </c>
      <c r="R20" s="104">
        <v>15</v>
      </c>
      <c r="S20" s="104">
        <v>17</v>
      </c>
      <c r="T20" s="104">
        <v>15</v>
      </c>
      <c r="U20" s="104">
        <v>15</v>
      </c>
      <c r="V20" s="104">
        <v>15</v>
      </c>
      <c r="W20" s="104">
        <v>16</v>
      </c>
      <c r="X20" s="104">
        <v>16</v>
      </c>
      <c r="Y20" s="104">
        <v>16</v>
      </c>
      <c r="Z20" s="104">
        <v>19</v>
      </c>
      <c r="AA20" s="104">
        <v>20</v>
      </c>
      <c r="AB20" s="104">
        <v>19</v>
      </c>
      <c r="AC20" s="104">
        <v>20</v>
      </c>
      <c r="AD20" s="104">
        <v>21</v>
      </c>
      <c r="AE20" s="104">
        <v>22</v>
      </c>
      <c r="AF20" s="104">
        <v>24</v>
      </c>
      <c r="AG20" s="104">
        <v>21</v>
      </c>
      <c r="AH20" s="104">
        <v>21</v>
      </c>
      <c r="AI20" s="104">
        <v>5</v>
      </c>
      <c r="AJ20" s="104">
        <v>5</v>
      </c>
      <c r="AK20" s="104">
        <v>5</v>
      </c>
      <c r="AL20" s="104">
        <v>5</v>
      </c>
      <c r="AM20" s="104">
        <v>5</v>
      </c>
      <c r="AN20" s="104">
        <v>6</v>
      </c>
      <c r="AO20" s="104">
        <v>6</v>
      </c>
      <c r="AP20" s="104">
        <v>6</v>
      </c>
      <c r="AQ20" s="104">
        <v>5</v>
      </c>
      <c r="AR20" s="104">
        <v>6</v>
      </c>
      <c r="AS20" s="104">
        <v>5</v>
      </c>
      <c r="AT20" s="104">
        <v>6</v>
      </c>
      <c r="AU20" s="104">
        <v>6</v>
      </c>
      <c r="AV20" s="104">
        <v>6</v>
      </c>
      <c r="AW20" s="104">
        <v>6</v>
      </c>
      <c r="AX20" s="104">
        <v>7</v>
      </c>
      <c r="AY20" s="104">
        <v>8</v>
      </c>
      <c r="AZ20" s="104">
        <v>9</v>
      </c>
      <c r="BA20" s="104">
        <v>8</v>
      </c>
      <c r="BB20" s="104">
        <v>8</v>
      </c>
      <c r="BC20" s="104">
        <v>14</v>
      </c>
      <c r="BD20" s="104">
        <v>15</v>
      </c>
      <c r="BE20" s="104">
        <v>15</v>
      </c>
      <c r="BF20" s="104">
        <v>15</v>
      </c>
      <c r="BG20" s="104">
        <v>16</v>
      </c>
      <c r="BH20" s="104">
        <v>17</v>
      </c>
      <c r="BI20" s="104">
        <v>19</v>
      </c>
      <c r="BJ20" s="104">
        <v>20</v>
      </c>
      <c r="BK20" s="104">
        <v>19</v>
      </c>
    </row>
    <row r="21" spans="1:63" s="105" customFormat="1" ht="14.25">
      <c r="A21" s="103"/>
      <c r="B21" s="81"/>
      <c r="C21" s="81"/>
      <c r="D21" s="81" t="s">
        <v>34</v>
      </c>
      <c r="E21" s="103" t="s">
        <v>35</v>
      </c>
      <c r="F21" s="104">
        <v>26</v>
      </c>
      <c r="G21" s="104">
        <v>2</v>
      </c>
      <c r="H21" s="104">
        <v>2</v>
      </c>
      <c r="I21" s="104">
        <v>2</v>
      </c>
      <c r="J21" s="104">
        <v>3</v>
      </c>
      <c r="K21" s="104">
        <v>2</v>
      </c>
      <c r="L21" s="104">
        <v>3</v>
      </c>
      <c r="M21" s="104">
        <v>3</v>
      </c>
      <c r="N21" s="104">
        <v>4</v>
      </c>
      <c r="O21" s="104">
        <v>3</v>
      </c>
      <c r="P21" s="104">
        <v>3</v>
      </c>
      <c r="Q21" s="104">
        <v>3</v>
      </c>
      <c r="R21" s="104">
        <v>3</v>
      </c>
      <c r="S21" s="104">
        <v>3</v>
      </c>
      <c r="T21" s="104">
        <v>3</v>
      </c>
      <c r="U21" s="104">
        <v>3</v>
      </c>
      <c r="V21" s="104">
        <v>4</v>
      </c>
      <c r="W21" s="104">
        <v>3</v>
      </c>
      <c r="X21" s="104">
        <v>4</v>
      </c>
      <c r="Y21" s="104">
        <v>4</v>
      </c>
      <c r="Z21" s="104">
        <v>4</v>
      </c>
      <c r="AA21" s="104">
        <v>4</v>
      </c>
      <c r="AB21" s="104">
        <v>3</v>
      </c>
      <c r="AC21" s="104">
        <v>4</v>
      </c>
      <c r="AD21" s="104">
        <v>4</v>
      </c>
      <c r="AE21" s="104">
        <v>4</v>
      </c>
      <c r="AF21" s="104">
        <v>4</v>
      </c>
      <c r="AG21" s="104">
        <v>4</v>
      </c>
      <c r="AH21" s="104">
        <v>5</v>
      </c>
      <c r="AI21" s="104">
        <v>5</v>
      </c>
      <c r="AJ21" s="104">
        <v>4</v>
      </c>
      <c r="AK21" s="104">
        <v>6</v>
      </c>
      <c r="AL21" s="104">
        <v>5</v>
      </c>
      <c r="AM21" s="104">
        <v>5</v>
      </c>
      <c r="AN21" s="104">
        <v>5</v>
      </c>
      <c r="AO21" s="104">
        <v>5</v>
      </c>
      <c r="AP21" s="104">
        <v>5</v>
      </c>
      <c r="AQ21" s="104">
        <v>6</v>
      </c>
      <c r="AR21" s="104">
        <v>6</v>
      </c>
      <c r="AS21" s="104">
        <v>6</v>
      </c>
      <c r="AT21" s="104">
        <v>7</v>
      </c>
      <c r="AU21" s="104">
        <v>7</v>
      </c>
      <c r="AV21" s="104">
        <v>7</v>
      </c>
      <c r="AW21" s="104">
        <v>8</v>
      </c>
      <c r="AX21" s="104">
        <v>6</v>
      </c>
      <c r="AY21" s="104">
        <v>6</v>
      </c>
      <c r="AZ21" s="104">
        <v>7</v>
      </c>
      <c r="BA21" s="104">
        <v>6</v>
      </c>
      <c r="BB21" s="104">
        <v>7</v>
      </c>
      <c r="BC21" s="104">
        <v>7</v>
      </c>
      <c r="BD21" s="104">
        <v>6</v>
      </c>
      <c r="BE21" s="104">
        <v>7</v>
      </c>
      <c r="BF21" s="104">
        <v>8</v>
      </c>
      <c r="BG21" s="104">
        <v>8</v>
      </c>
      <c r="BH21" s="104">
        <v>9</v>
      </c>
      <c r="BI21" s="104">
        <v>8</v>
      </c>
      <c r="BJ21" s="104">
        <v>8</v>
      </c>
      <c r="BK21" s="104">
        <v>7</v>
      </c>
    </row>
    <row r="22" spans="1:63" s="105" customFormat="1" ht="14.25">
      <c r="A22" s="103"/>
      <c r="B22" s="81"/>
      <c r="C22" s="81"/>
      <c r="D22" s="81" t="s">
        <v>36</v>
      </c>
      <c r="E22" s="103" t="s">
        <v>37</v>
      </c>
      <c r="F22" s="104">
        <v>34</v>
      </c>
      <c r="G22" s="104">
        <v>3</v>
      </c>
      <c r="H22" s="104">
        <v>3</v>
      </c>
      <c r="I22" s="104">
        <v>4</v>
      </c>
      <c r="J22" s="104">
        <v>4</v>
      </c>
      <c r="K22" s="104">
        <v>3</v>
      </c>
      <c r="L22" s="104">
        <v>4</v>
      </c>
      <c r="M22" s="104">
        <v>4</v>
      </c>
      <c r="N22" s="104">
        <v>4</v>
      </c>
      <c r="O22" s="104">
        <v>4</v>
      </c>
      <c r="P22" s="104">
        <v>4</v>
      </c>
      <c r="Q22" s="104">
        <v>4</v>
      </c>
      <c r="R22" s="104">
        <v>5</v>
      </c>
      <c r="S22" s="104">
        <v>4</v>
      </c>
      <c r="T22" s="104">
        <v>4</v>
      </c>
      <c r="U22" s="104">
        <v>4</v>
      </c>
      <c r="V22" s="104">
        <v>5</v>
      </c>
      <c r="W22" s="104">
        <v>4</v>
      </c>
      <c r="X22" s="104">
        <v>4</v>
      </c>
      <c r="Y22" s="104">
        <v>5</v>
      </c>
      <c r="Z22" s="104">
        <v>6</v>
      </c>
      <c r="AA22" s="104">
        <v>5</v>
      </c>
      <c r="AB22" s="104">
        <v>6</v>
      </c>
      <c r="AC22" s="104">
        <v>6</v>
      </c>
      <c r="AD22" s="104">
        <v>6</v>
      </c>
      <c r="AE22" s="104">
        <v>7</v>
      </c>
      <c r="AF22" s="104">
        <v>7</v>
      </c>
      <c r="AG22" s="104">
        <v>6</v>
      </c>
      <c r="AH22" s="104">
        <v>6</v>
      </c>
      <c r="AI22" s="104">
        <v>7</v>
      </c>
      <c r="AJ22" s="104">
        <v>7</v>
      </c>
      <c r="AK22" s="104">
        <v>7</v>
      </c>
      <c r="AL22" s="104">
        <v>6</v>
      </c>
      <c r="AM22" s="104">
        <v>6</v>
      </c>
      <c r="AN22" s="104">
        <v>7</v>
      </c>
      <c r="AO22" s="104">
        <v>7</v>
      </c>
      <c r="AP22" s="104">
        <v>7</v>
      </c>
      <c r="AQ22" s="104">
        <v>7</v>
      </c>
      <c r="AR22" s="104">
        <v>7</v>
      </c>
      <c r="AS22" s="104">
        <v>7</v>
      </c>
      <c r="AT22" s="104">
        <v>7</v>
      </c>
      <c r="AU22" s="104">
        <v>7</v>
      </c>
      <c r="AV22" s="104">
        <v>8</v>
      </c>
      <c r="AW22" s="104">
        <v>7</v>
      </c>
      <c r="AX22" s="104">
        <v>8</v>
      </c>
      <c r="AY22" s="104">
        <v>9</v>
      </c>
      <c r="AZ22" s="104">
        <v>8</v>
      </c>
      <c r="BA22" s="104">
        <v>9</v>
      </c>
      <c r="BB22" s="104">
        <v>8</v>
      </c>
      <c r="BC22" s="104">
        <v>9</v>
      </c>
      <c r="BD22" s="104">
        <v>9</v>
      </c>
      <c r="BE22" s="104">
        <v>10</v>
      </c>
      <c r="BF22" s="104">
        <v>9</v>
      </c>
      <c r="BG22" s="104">
        <v>11</v>
      </c>
      <c r="BH22" s="104">
        <v>12</v>
      </c>
      <c r="BI22" s="104">
        <v>16</v>
      </c>
      <c r="BJ22" s="104">
        <v>17</v>
      </c>
      <c r="BK22" s="104">
        <v>16</v>
      </c>
    </row>
    <row r="23" spans="1:63" s="105" customFormat="1" ht="14.25">
      <c r="A23" s="103"/>
      <c r="B23" s="81"/>
      <c r="C23" s="81"/>
      <c r="D23" s="81" t="s">
        <v>38</v>
      </c>
      <c r="E23" s="103" t="s">
        <v>39</v>
      </c>
      <c r="F23" s="104">
        <v>34</v>
      </c>
      <c r="G23" s="104">
        <v>2</v>
      </c>
      <c r="H23" s="104">
        <v>2</v>
      </c>
      <c r="I23" s="104">
        <v>2</v>
      </c>
      <c r="J23" s="104">
        <v>2</v>
      </c>
      <c r="K23" s="104">
        <v>2</v>
      </c>
      <c r="L23" s="104">
        <v>2</v>
      </c>
      <c r="M23" s="104">
        <v>2</v>
      </c>
      <c r="N23" s="104">
        <v>2</v>
      </c>
      <c r="O23" s="104">
        <v>2</v>
      </c>
      <c r="P23" s="104">
        <v>2</v>
      </c>
      <c r="Q23" s="104">
        <v>2</v>
      </c>
      <c r="R23" s="104">
        <v>3</v>
      </c>
      <c r="S23" s="104">
        <v>2</v>
      </c>
      <c r="T23" s="104">
        <v>2</v>
      </c>
      <c r="U23" s="104">
        <v>3</v>
      </c>
      <c r="V23" s="104">
        <v>3</v>
      </c>
      <c r="W23" s="104">
        <v>2</v>
      </c>
      <c r="X23" s="104">
        <v>3</v>
      </c>
      <c r="Y23" s="104">
        <v>2</v>
      </c>
      <c r="Z23" s="104">
        <v>4</v>
      </c>
      <c r="AA23" s="104">
        <v>3</v>
      </c>
      <c r="AB23" s="104">
        <v>3</v>
      </c>
      <c r="AC23" s="104">
        <v>4</v>
      </c>
      <c r="AD23" s="104">
        <v>4</v>
      </c>
      <c r="AE23" s="104">
        <v>4</v>
      </c>
      <c r="AF23" s="104">
        <v>4</v>
      </c>
      <c r="AG23" s="104">
        <v>5</v>
      </c>
      <c r="AH23" s="104">
        <v>5</v>
      </c>
      <c r="AI23" s="104">
        <v>5</v>
      </c>
      <c r="AJ23" s="104">
        <v>4</v>
      </c>
      <c r="AK23" s="104">
        <v>5</v>
      </c>
      <c r="AL23" s="104">
        <v>5</v>
      </c>
      <c r="AM23" s="104">
        <v>5</v>
      </c>
      <c r="AN23" s="104">
        <v>5</v>
      </c>
      <c r="AO23" s="104">
        <v>6</v>
      </c>
      <c r="AP23" s="104">
        <v>6</v>
      </c>
      <c r="AQ23" s="104">
        <v>5</v>
      </c>
      <c r="AR23" s="104">
        <v>5</v>
      </c>
      <c r="AS23" s="104">
        <v>7</v>
      </c>
      <c r="AT23" s="104">
        <v>7</v>
      </c>
      <c r="AU23" s="104">
        <v>7</v>
      </c>
      <c r="AV23" s="104">
        <v>7</v>
      </c>
      <c r="AW23" s="104">
        <v>7</v>
      </c>
      <c r="AX23" s="104">
        <v>9</v>
      </c>
      <c r="AY23" s="104">
        <v>8</v>
      </c>
      <c r="AZ23" s="104">
        <v>8</v>
      </c>
      <c r="BA23" s="104">
        <v>9</v>
      </c>
      <c r="BB23" s="104">
        <v>9</v>
      </c>
      <c r="BC23" s="104">
        <v>8</v>
      </c>
      <c r="BD23" s="104">
        <v>6</v>
      </c>
      <c r="BE23" s="104">
        <v>10</v>
      </c>
      <c r="BF23" s="104">
        <v>10</v>
      </c>
      <c r="BG23" s="104">
        <v>9</v>
      </c>
      <c r="BH23" s="104">
        <v>10</v>
      </c>
      <c r="BI23" s="104">
        <v>13</v>
      </c>
      <c r="BJ23" s="104">
        <v>12</v>
      </c>
      <c r="BK23" s="104">
        <v>11</v>
      </c>
    </row>
    <row r="24" spans="1:63" s="105" customFormat="1" ht="14.25">
      <c r="A24" s="103"/>
      <c r="B24" s="81"/>
      <c r="C24" s="81"/>
      <c r="D24" s="81" t="s">
        <v>40</v>
      </c>
      <c r="E24" s="103" t="s">
        <v>41</v>
      </c>
      <c r="F24" s="104">
        <v>32</v>
      </c>
      <c r="G24" s="104">
        <v>1</v>
      </c>
      <c r="H24" s="104">
        <v>1</v>
      </c>
      <c r="I24" s="104">
        <v>1</v>
      </c>
      <c r="J24" s="104">
        <v>1</v>
      </c>
      <c r="K24" s="104">
        <v>1</v>
      </c>
      <c r="L24" s="104">
        <v>1</v>
      </c>
      <c r="M24" s="104">
        <v>1</v>
      </c>
      <c r="N24" s="104">
        <v>2</v>
      </c>
      <c r="O24" s="104">
        <v>1</v>
      </c>
      <c r="P24" s="104">
        <v>2</v>
      </c>
      <c r="Q24" s="104">
        <v>2</v>
      </c>
      <c r="R24" s="104">
        <v>2</v>
      </c>
      <c r="S24" s="104">
        <v>1</v>
      </c>
      <c r="T24" s="104">
        <v>2</v>
      </c>
      <c r="U24" s="104">
        <v>2</v>
      </c>
      <c r="V24" s="104">
        <v>3</v>
      </c>
      <c r="W24" s="104">
        <v>4</v>
      </c>
      <c r="X24" s="104">
        <v>2</v>
      </c>
      <c r="Y24" s="104">
        <v>2</v>
      </c>
      <c r="Z24" s="104">
        <v>3</v>
      </c>
      <c r="AA24" s="104">
        <v>2</v>
      </c>
      <c r="AB24" s="104">
        <v>3</v>
      </c>
      <c r="AC24" s="104">
        <v>5</v>
      </c>
      <c r="AD24" s="104">
        <v>5</v>
      </c>
      <c r="AE24" s="104">
        <v>4</v>
      </c>
      <c r="AF24" s="104">
        <v>4</v>
      </c>
      <c r="AG24" s="104">
        <v>5</v>
      </c>
      <c r="AH24" s="104">
        <v>5</v>
      </c>
      <c r="AI24" s="104">
        <v>3</v>
      </c>
      <c r="AJ24" s="104">
        <v>4</v>
      </c>
      <c r="AK24" s="104">
        <v>5</v>
      </c>
      <c r="AL24" s="104">
        <v>4</v>
      </c>
      <c r="AM24" s="104">
        <v>4</v>
      </c>
      <c r="AN24" s="104">
        <v>5</v>
      </c>
      <c r="AO24" s="104">
        <v>6</v>
      </c>
      <c r="AP24" s="104">
        <v>5</v>
      </c>
      <c r="AQ24" s="104">
        <v>6</v>
      </c>
      <c r="AR24" s="104">
        <v>7</v>
      </c>
      <c r="AS24" s="104">
        <v>9</v>
      </c>
      <c r="AT24" s="104">
        <v>7</v>
      </c>
      <c r="AU24" s="104">
        <v>8</v>
      </c>
      <c r="AV24" s="104">
        <v>9</v>
      </c>
      <c r="AW24" s="104">
        <v>9</v>
      </c>
      <c r="AX24" s="104">
        <v>8</v>
      </c>
      <c r="AY24" s="104">
        <v>8</v>
      </c>
      <c r="AZ24" s="104">
        <v>9</v>
      </c>
      <c r="BA24" s="104">
        <v>8</v>
      </c>
      <c r="BB24" s="104">
        <v>7</v>
      </c>
      <c r="BC24" s="104">
        <v>8</v>
      </c>
      <c r="BD24" s="104">
        <v>10</v>
      </c>
      <c r="BE24" s="104">
        <v>9</v>
      </c>
      <c r="BF24" s="104">
        <v>9</v>
      </c>
      <c r="BG24" s="104">
        <v>8</v>
      </c>
      <c r="BH24" s="104">
        <v>14</v>
      </c>
      <c r="BI24" s="104">
        <v>12</v>
      </c>
      <c r="BJ24" s="104">
        <v>14</v>
      </c>
      <c r="BK24" s="104">
        <v>9</v>
      </c>
    </row>
    <row r="25" spans="1:63" s="105" customFormat="1" ht="14.25">
      <c r="A25" s="103"/>
      <c r="B25" s="81"/>
      <c r="C25" s="81"/>
      <c r="D25" s="81" t="s">
        <v>42</v>
      </c>
      <c r="E25" s="103" t="s">
        <v>43</v>
      </c>
      <c r="F25" s="104">
        <v>61</v>
      </c>
      <c r="G25" s="104">
        <v>2</v>
      </c>
      <c r="H25" s="104">
        <v>2</v>
      </c>
      <c r="I25" s="104">
        <v>3</v>
      </c>
      <c r="J25" s="104">
        <v>3</v>
      </c>
      <c r="K25" s="104">
        <v>3</v>
      </c>
      <c r="L25" s="104">
        <v>3</v>
      </c>
      <c r="M25" s="104">
        <v>3</v>
      </c>
      <c r="N25" s="104">
        <v>4</v>
      </c>
      <c r="O25" s="104">
        <v>3</v>
      </c>
      <c r="P25" s="104">
        <v>4</v>
      </c>
      <c r="Q25" s="104">
        <v>5</v>
      </c>
      <c r="R25" s="104">
        <v>5</v>
      </c>
      <c r="S25" s="104">
        <v>3</v>
      </c>
      <c r="T25" s="104">
        <v>4</v>
      </c>
      <c r="U25" s="104">
        <v>4</v>
      </c>
      <c r="V25" s="104">
        <v>6</v>
      </c>
      <c r="W25" s="104">
        <v>8</v>
      </c>
      <c r="X25" s="104">
        <v>5</v>
      </c>
      <c r="Y25" s="104">
        <v>5</v>
      </c>
      <c r="Z25" s="104">
        <v>6</v>
      </c>
      <c r="AA25" s="104">
        <v>8</v>
      </c>
      <c r="AB25" s="104">
        <v>8</v>
      </c>
      <c r="AC25" s="104">
        <v>8</v>
      </c>
      <c r="AD25" s="104">
        <v>8</v>
      </c>
      <c r="AE25" s="104">
        <v>9</v>
      </c>
      <c r="AF25" s="104">
        <v>10</v>
      </c>
      <c r="AG25" s="104">
        <v>9</v>
      </c>
      <c r="AH25" s="104">
        <v>9</v>
      </c>
      <c r="AI25" s="104">
        <v>10</v>
      </c>
      <c r="AJ25" s="104">
        <v>11</v>
      </c>
      <c r="AK25" s="104">
        <v>11</v>
      </c>
      <c r="AL25" s="104">
        <v>11</v>
      </c>
      <c r="AM25" s="104">
        <v>11</v>
      </c>
      <c r="AN25" s="104">
        <v>12</v>
      </c>
      <c r="AO25" s="104">
        <v>12</v>
      </c>
      <c r="AP25" s="104">
        <v>12</v>
      </c>
      <c r="AQ25" s="104">
        <v>13</v>
      </c>
      <c r="AR25" s="104">
        <v>14</v>
      </c>
      <c r="AS25" s="104">
        <v>14</v>
      </c>
      <c r="AT25" s="104">
        <v>14</v>
      </c>
      <c r="AU25" s="104">
        <v>13</v>
      </c>
      <c r="AV25" s="104">
        <v>13</v>
      </c>
      <c r="AW25" s="104">
        <v>12</v>
      </c>
      <c r="AX25" s="104">
        <v>13</v>
      </c>
      <c r="AY25" s="104">
        <v>14</v>
      </c>
      <c r="AZ25" s="104">
        <v>15</v>
      </c>
      <c r="BA25" s="104">
        <v>16</v>
      </c>
      <c r="BB25" s="104">
        <v>17</v>
      </c>
      <c r="BC25" s="104">
        <v>17</v>
      </c>
      <c r="BD25" s="104">
        <v>18</v>
      </c>
      <c r="BE25" s="104">
        <v>19</v>
      </c>
      <c r="BF25" s="104">
        <v>19</v>
      </c>
      <c r="BG25" s="104">
        <v>20</v>
      </c>
      <c r="BH25" s="104">
        <v>20</v>
      </c>
      <c r="BI25" s="104">
        <v>20</v>
      </c>
      <c r="BJ25" s="104">
        <v>21</v>
      </c>
      <c r="BK25" s="104">
        <v>20</v>
      </c>
    </row>
    <row r="26" spans="1:63" ht="14.25">
      <c r="A26" s="97"/>
      <c r="B26" s="98"/>
      <c r="C26" s="98"/>
      <c r="D26" s="98" t="s">
        <v>44</v>
      </c>
      <c r="E26" s="97" t="s">
        <v>45</v>
      </c>
      <c r="F26" s="99">
        <v>84</v>
      </c>
      <c r="G26" s="99">
        <v>2</v>
      </c>
      <c r="H26" s="99">
        <v>2</v>
      </c>
      <c r="I26" s="99">
        <v>3</v>
      </c>
      <c r="J26" s="99">
        <v>4</v>
      </c>
      <c r="K26" s="99">
        <v>5</v>
      </c>
      <c r="L26" s="99">
        <v>7</v>
      </c>
      <c r="M26" s="99">
        <v>7</v>
      </c>
      <c r="N26" s="99">
        <v>6</v>
      </c>
      <c r="O26" s="99">
        <v>5</v>
      </c>
      <c r="P26" s="99">
        <v>4</v>
      </c>
      <c r="Q26" s="99">
        <v>4</v>
      </c>
      <c r="R26" s="99">
        <v>4</v>
      </c>
      <c r="S26" s="99">
        <v>5</v>
      </c>
      <c r="T26" s="99">
        <v>5</v>
      </c>
      <c r="U26" s="99">
        <v>5</v>
      </c>
      <c r="V26" s="99">
        <v>5</v>
      </c>
      <c r="W26" s="99">
        <v>5</v>
      </c>
      <c r="X26" s="99">
        <v>6</v>
      </c>
      <c r="Y26" s="99">
        <v>6</v>
      </c>
      <c r="Z26" s="99">
        <v>6</v>
      </c>
      <c r="AA26" s="99">
        <v>6</v>
      </c>
      <c r="AB26" s="99">
        <v>7</v>
      </c>
      <c r="AC26" s="99">
        <v>7</v>
      </c>
      <c r="AD26" s="99">
        <v>8</v>
      </c>
      <c r="AE26" s="99">
        <v>7</v>
      </c>
      <c r="AF26" s="99">
        <v>8</v>
      </c>
      <c r="AG26" s="99">
        <v>9</v>
      </c>
      <c r="AH26" s="99">
        <v>10</v>
      </c>
      <c r="AI26" s="99">
        <v>10</v>
      </c>
      <c r="AJ26" s="99">
        <v>10</v>
      </c>
      <c r="AK26" s="99">
        <v>10</v>
      </c>
      <c r="AL26" s="99">
        <v>11</v>
      </c>
      <c r="AM26" s="99">
        <v>11</v>
      </c>
      <c r="AN26" s="99">
        <v>11</v>
      </c>
      <c r="AO26" s="99">
        <v>11</v>
      </c>
      <c r="AP26" s="99">
        <v>12</v>
      </c>
      <c r="AQ26" s="99">
        <v>11</v>
      </c>
      <c r="AR26" s="99">
        <v>12</v>
      </c>
      <c r="AS26" s="99">
        <v>14</v>
      </c>
      <c r="AT26" s="99">
        <v>17</v>
      </c>
      <c r="AU26" s="99">
        <v>19</v>
      </c>
      <c r="AV26" s="99">
        <v>19</v>
      </c>
      <c r="AW26" s="99">
        <v>19</v>
      </c>
      <c r="AX26" s="99">
        <v>20</v>
      </c>
      <c r="AY26" s="99">
        <v>19</v>
      </c>
      <c r="AZ26" s="99">
        <v>21</v>
      </c>
      <c r="BA26" s="99">
        <v>21</v>
      </c>
      <c r="BB26" s="99">
        <v>22</v>
      </c>
      <c r="BC26" s="99">
        <v>21</v>
      </c>
      <c r="BD26" s="99">
        <v>22</v>
      </c>
      <c r="BE26" s="99">
        <v>23</v>
      </c>
      <c r="BF26" s="99">
        <v>22</v>
      </c>
      <c r="BG26" s="99">
        <v>21</v>
      </c>
      <c r="BH26" s="99">
        <v>23</v>
      </c>
      <c r="BI26" s="99">
        <v>23</v>
      </c>
      <c r="BJ26" s="99">
        <v>23</v>
      </c>
      <c r="BK26" s="99">
        <v>23</v>
      </c>
    </row>
    <row r="27" spans="1:63" ht="14.25">
      <c r="A27" s="97"/>
      <c r="B27" s="98"/>
      <c r="C27" s="98"/>
      <c r="D27" s="98" t="s">
        <v>46</v>
      </c>
      <c r="E27" s="97" t="s">
        <v>47</v>
      </c>
      <c r="F27" s="99">
        <v>32</v>
      </c>
      <c r="G27" s="99">
        <v>2</v>
      </c>
      <c r="H27" s="99">
        <v>2</v>
      </c>
      <c r="I27" s="99">
        <v>2</v>
      </c>
      <c r="J27" s="99">
        <v>3</v>
      </c>
      <c r="K27" s="99">
        <v>4</v>
      </c>
      <c r="L27" s="99">
        <v>6</v>
      </c>
      <c r="M27" s="99">
        <v>6</v>
      </c>
      <c r="N27" s="99">
        <v>5</v>
      </c>
      <c r="O27" s="99">
        <v>4</v>
      </c>
      <c r="P27" s="99">
        <v>3</v>
      </c>
      <c r="Q27" s="99">
        <v>3</v>
      </c>
      <c r="R27" s="99">
        <v>3</v>
      </c>
      <c r="S27" s="99">
        <v>4</v>
      </c>
      <c r="T27" s="99">
        <v>4</v>
      </c>
      <c r="U27" s="99">
        <v>4</v>
      </c>
      <c r="V27" s="99">
        <v>4</v>
      </c>
      <c r="W27" s="99">
        <v>4</v>
      </c>
      <c r="X27" s="99">
        <v>5</v>
      </c>
      <c r="Y27" s="99">
        <v>5</v>
      </c>
      <c r="Z27" s="99">
        <v>5</v>
      </c>
      <c r="AA27" s="99">
        <v>5</v>
      </c>
      <c r="AB27" s="99">
        <v>5</v>
      </c>
      <c r="AC27" s="99">
        <v>6</v>
      </c>
      <c r="AD27" s="99">
        <v>6</v>
      </c>
      <c r="AE27" s="99">
        <v>6</v>
      </c>
      <c r="AF27" s="99">
        <v>6</v>
      </c>
      <c r="AG27" s="99">
        <v>6</v>
      </c>
      <c r="AH27" s="99">
        <v>6</v>
      </c>
      <c r="AI27" s="99">
        <v>6</v>
      </c>
      <c r="AJ27" s="99">
        <v>6</v>
      </c>
      <c r="AK27" s="99">
        <v>6</v>
      </c>
      <c r="AL27" s="99">
        <v>6</v>
      </c>
      <c r="AM27" s="99">
        <v>6</v>
      </c>
      <c r="AN27" s="99">
        <v>7</v>
      </c>
      <c r="AO27" s="99">
        <v>7</v>
      </c>
      <c r="AP27" s="99">
        <v>7</v>
      </c>
      <c r="AQ27" s="99">
        <v>7</v>
      </c>
      <c r="AR27" s="99">
        <v>7</v>
      </c>
      <c r="AS27" s="99">
        <v>7</v>
      </c>
      <c r="AT27" s="99">
        <v>8</v>
      </c>
      <c r="AU27" s="99">
        <v>8</v>
      </c>
      <c r="AV27" s="99">
        <v>8</v>
      </c>
      <c r="AW27" s="99">
        <v>8</v>
      </c>
      <c r="AX27" s="99">
        <v>8</v>
      </c>
      <c r="AY27" s="99">
        <v>8</v>
      </c>
      <c r="AZ27" s="99">
        <v>8</v>
      </c>
      <c r="BA27" s="99">
        <v>8</v>
      </c>
      <c r="BB27" s="99">
        <v>8</v>
      </c>
      <c r="BC27" s="99">
        <v>8</v>
      </c>
      <c r="BD27" s="99">
        <v>8</v>
      </c>
      <c r="BE27" s="99">
        <v>8</v>
      </c>
      <c r="BF27" s="99">
        <v>8</v>
      </c>
      <c r="BG27" s="99">
        <v>12</v>
      </c>
      <c r="BH27" s="99">
        <v>14</v>
      </c>
      <c r="BI27" s="99">
        <v>14</v>
      </c>
      <c r="BJ27" s="99">
        <v>14</v>
      </c>
      <c r="BK27" s="99">
        <v>15</v>
      </c>
    </row>
    <row r="28" spans="1:63" ht="14.25">
      <c r="A28" s="97"/>
      <c r="B28" s="98"/>
      <c r="C28" s="98"/>
      <c r="D28" s="98" t="s">
        <v>48</v>
      </c>
      <c r="E28" s="97" t="s">
        <v>49</v>
      </c>
      <c r="F28" s="99">
        <v>458</v>
      </c>
      <c r="G28" s="99">
        <v>19</v>
      </c>
      <c r="H28" s="99">
        <v>22</v>
      </c>
      <c r="I28" s="99">
        <v>22</v>
      </c>
      <c r="J28" s="99">
        <v>24</v>
      </c>
      <c r="K28" s="99">
        <v>28</v>
      </c>
      <c r="L28" s="99">
        <v>26</v>
      </c>
      <c r="M28" s="99">
        <v>27</v>
      </c>
      <c r="N28" s="99">
        <v>30</v>
      </c>
      <c r="O28" s="99">
        <v>34</v>
      </c>
      <c r="P28" s="99">
        <v>38</v>
      </c>
      <c r="Q28" s="99">
        <v>44</v>
      </c>
      <c r="R28" s="99">
        <v>48</v>
      </c>
      <c r="S28" s="99">
        <v>51</v>
      </c>
      <c r="T28" s="99">
        <v>44</v>
      </c>
      <c r="U28" s="99">
        <v>41</v>
      </c>
      <c r="V28" s="99">
        <v>49</v>
      </c>
      <c r="W28" s="99">
        <v>55</v>
      </c>
      <c r="X28" s="99">
        <v>47</v>
      </c>
      <c r="Y28" s="99">
        <v>48</v>
      </c>
      <c r="Z28" s="99">
        <v>58</v>
      </c>
      <c r="AA28" s="99">
        <v>71</v>
      </c>
      <c r="AB28" s="99">
        <v>59</v>
      </c>
      <c r="AC28" s="99">
        <v>64</v>
      </c>
      <c r="AD28" s="99">
        <v>78</v>
      </c>
      <c r="AE28" s="99">
        <v>75</v>
      </c>
      <c r="AF28" s="99">
        <v>73</v>
      </c>
      <c r="AG28" s="99">
        <v>83</v>
      </c>
      <c r="AH28" s="99">
        <v>99</v>
      </c>
      <c r="AI28" s="99">
        <v>97</v>
      </c>
      <c r="AJ28" s="99">
        <v>92</v>
      </c>
      <c r="AK28" s="99">
        <v>92</v>
      </c>
      <c r="AL28" s="99">
        <v>97</v>
      </c>
      <c r="AM28" s="99">
        <v>101</v>
      </c>
      <c r="AN28" s="99">
        <v>101</v>
      </c>
      <c r="AO28" s="99">
        <v>104</v>
      </c>
      <c r="AP28" s="99">
        <v>107</v>
      </c>
      <c r="AQ28" s="99">
        <v>109</v>
      </c>
      <c r="AR28" s="99">
        <v>112</v>
      </c>
      <c r="AS28" s="99">
        <v>117</v>
      </c>
      <c r="AT28" s="99">
        <v>126</v>
      </c>
      <c r="AU28" s="99">
        <v>127</v>
      </c>
      <c r="AV28" s="99">
        <v>117</v>
      </c>
      <c r="AW28" s="99">
        <v>112</v>
      </c>
      <c r="AX28" s="99">
        <v>118</v>
      </c>
      <c r="AY28" s="99">
        <v>111</v>
      </c>
      <c r="AZ28" s="99">
        <v>111</v>
      </c>
      <c r="BA28" s="99">
        <v>117</v>
      </c>
      <c r="BB28" s="99">
        <v>118</v>
      </c>
      <c r="BC28" s="99">
        <v>116</v>
      </c>
      <c r="BD28" s="99">
        <v>115</v>
      </c>
      <c r="BE28" s="99">
        <v>128</v>
      </c>
      <c r="BF28" s="99">
        <v>142</v>
      </c>
      <c r="BG28" s="99">
        <v>147</v>
      </c>
      <c r="BH28" s="99">
        <v>170</v>
      </c>
      <c r="BI28" s="99">
        <v>180</v>
      </c>
      <c r="BJ28" s="99">
        <v>200</v>
      </c>
      <c r="BK28" s="99">
        <v>181</v>
      </c>
    </row>
    <row r="29" spans="1:63" ht="14.25">
      <c r="A29" s="94"/>
      <c r="B29" s="94"/>
      <c r="C29" s="68"/>
      <c r="D29" s="94" t="s">
        <v>50</v>
      </c>
      <c r="E29" s="95" t="s">
        <v>51</v>
      </c>
      <c r="F29" s="96">
        <v>3684</v>
      </c>
      <c r="G29" s="96">
        <v>186</v>
      </c>
      <c r="H29" s="96">
        <v>208</v>
      </c>
      <c r="I29" s="96">
        <v>216</v>
      </c>
      <c r="J29" s="96">
        <v>219</v>
      </c>
      <c r="K29" s="96">
        <v>236</v>
      </c>
      <c r="L29" s="96">
        <v>268</v>
      </c>
      <c r="M29" s="96">
        <v>278</v>
      </c>
      <c r="N29" s="96">
        <v>293</v>
      </c>
      <c r="O29" s="96">
        <v>297</v>
      </c>
      <c r="P29" s="96">
        <v>342</v>
      </c>
      <c r="Q29" s="96">
        <v>373</v>
      </c>
      <c r="R29" s="96">
        <v>389</v>
      </c>
      <c r="S29" s="96">
        <v>388</v>
      </c>
      <c r="T29" s="96">
        <v>384</v>
      </c>
      <c r="U29" s="96">
        <v>409</v>
      </c>
      <c r="V29" s="96">
        <v>420</v>
      </c>
      <c r="W29" s="96">
        <v>426</v>
      </c>
      <c r="X29" s="96">
        <v>436</v>
      </c>
      <c r="Y29" s="96">
        <v>454</v>
      </c>
      <c r="Z29" s="96">
        <v>471</v>
      </c>
      <c r="AA29" s="96">
        <v>466</v>
      </c>
      <c r="AB29" s="96">
        <v>475</v>
      </c>
      <c r="AC29" s="96">
        <v>518</v>
      </c>
      <c r="AD29" s="96">
        <v>525</v>
      </c>
      <c r="AE29" s="96">
        <v>552</v>
      </c>
      <c r="AF29" s="96">
        <v>567</v>
      </c>
      <c r="AG29" s="96">
        <v>587</v>
      </c>
      <c r="AH29" s="96">
        <v>598</v>
      </c>
      <c r="AI29" s="96">
        <v>601</v>
      </c>
      <c r="AJ29" s="96">
        <v>620</v>
      </c>
      <c r="AK29" s="96">
        <v>631</v>
      </c>
      <c r="AL29" s="96">
        <v>673</v>
      </c>
      <c r="AM29" s="96">
        <v>668</v>
      </c>
      <c r="AN29" s="96">
        <v>682</v>
      </c>
      <c r="AO29" s="96">
        <v>706</v>
      </c>
      <c r="AP29" s="96">
        <v>719</v>
      </c>
      <c r="AQ29" s="96">
        <v>743</v>
      </c>
      <c r="AR29" s="96">
        <v>746</v>
      </c>
      <c r="AS29" s="96">
        <v>782</v>
      </c>
      <c r="AT29" s="96">
        <v>796</v>
      </c>
      <c r="AU29" s="96">
        <v>816</v>
      </c>
      <c r="AV29" s="96">
        <v>845</v>
      </c>
      <c r="AW29" s="96">
        <v>854</v>
      </c>
      <c r="AX29" s="96">
        <v>867</v>
      </c>
      <c r="AY29" s="96">
        <v>871</v>
      </c>
      <c r="AZ29" s="96">
        <v>909</v>
      </c>
      <c r="BA29" s="96">
        <v>956</v>
      </c>
      <c r="BB29" s="96">
        <v>948</v>
      </c>
      <c r="BC29" s="96">
        <v>999</v>
      </c>
      <c r="BD29" s="96">
        <v>1000</v>
      </c>
      <c r="BE29" s="96">
        <v>1051</v>
      </c>
      <c r="BF29" s="96">
        <v>1080</v>
      </c>
      <c r="BG29" s="96">
        <v>1062</v>
      </c>
      <c r="BH29" s="96">
        <v>1146</v>
      </c>
      <c r="BI29" s="96">
        <v>1182</v>
      </c>
      <c r="BJ29" s="96">
        <v>1188</v>
      </c>
      <c r="BK29" s="96">
        <v>1176</v>
      </c>
    </row>
    <row r="30" spans="1:63" ht="14.25">
      <c r="A30" s="94"/>
      <c r="B30" s="94"/>
      <c r="C30" s="68"/>
      <c r="D30" s="94" t="s">
        <v>52</v>
      </c>
      <c r="E30" s="95" t="s">
        <v>53</v>
      </c>
      <c r="F30" s="96">
        <v>992</v>
      </c>
      <c r="G30" s="96">
        <v>43</v>
      </c>
      <c r="H30" s="96">
        <v>53</v>
      </c>
      <c r="I30" s="96">
        <v>55</v>
      </c>
      <c r="J30" s="96">
        <v>56</v>
      </c>
      <c r="K30" s="96">
        <v>55</v>
      </c>
      <c r="L30" s="96">
        <v>63</v>
      </c>
      <c r="M30" s="96">
        <v>65</v>
      </c>
      <c r="N30" s="96">
        <v>76</v>
      </c>
      <c r="O30" s="96">
        <v>72</v>
      </c>
      <c r="P30" s="96">
        <v>93</v>
      </c>
      <c r="Q30" s="96">
        <v>108</v>
      </c>
      <c r="R30" s="96">
        <v>103</v>
      </c>
      <c r="S30" s="96">
        <v>102</v>
      </c>
      <c r="T30" s="96">
        <v>100</v>
      </c>
      <c r="U30" s="96">
        <v>104</v>
      </c>
      <c r="V30" s="96">
        <v>111</v>
      </c>
      <c r="W30" s="96">
        <v>112</v>
      </c>
      <c r="X30" s="96">
        <v>113</v>
      </c>
      <c r="Y30" s="96">
        <v>121</v>
      </c>
      <c r="Z30" s="96">
        <v>128</v>
      </c>
      <c r="AA30" s="96">
        <v>121</v>
      </c>
      <c r="AB30" s="96">
        <v>124</v>
      </c>
      <c r="AC30" s="96">
        <v>145</v>
      </c>
      <c r="AD30" s="96">
        <v>148</v>
      </c>
      <c r="AE30" s="96">
        <v>149</v>
      </c>
      <c r="AF30" s="96">
        <v>152</v>
      </c>
      <c r="AG30" s="96">
        <v>176</v>
      </c>
      <c r="AH30" s="96">
        <v>172</v>
      </c>
      <c r="AI30" s="96">
        <v>159</v>
      </c>
      <c r="AJ30" s="96">
        <v>170</v>
      </c>
      <c r="AK30" s="96">
        <v>180</v>
      </c>
      <c r="AL30" s="96">
        <v>190</v>
      </c>
      <c r="AM30" s="96">
        <v>182</v>
      </c>
      <c r="AN30" s="96">
        <v>183</v>
      </c>
      <c r="AO30" s="96">
        <v>192</v>
      </c>
      <c r="AP30" s="96">
        <v>197</v>
      </c>
      <c r="AQ30" s="96">
        <v>202</v>
      </c>
      <c r="AR30" s="96">
        <v>201</v>
      </c>
      <c r="AS30" s="96">
        <v>207</v>
      </c>
      <c r="AT30" s="96">
        <v>214</v>
      </c>
      <c r="AU30" s="96">
        <v>218</v>
      </c>
      <c r="AV30" s="96">
        <v>230</v>
      </c>
      <c r="AW30" s="96">
        <v>227</v>
      </c>
      <c r="AX30" s="96">
        <v>222</v>
      </c>
      <c r="AY30" s="96">
        <v>224</v>
      </c>
      <c r="AZ30" s="96">
        <v>238</v>
      </c>
      <c r="BA30" s="96">
        <v>260</v>
      </c>
      <c r="BB30" s="96">
        <v>269</v>
      </c>
      <c r="BC30" s="96">
        <v>287</v>
      </c>
      <c r="BD30" s="96">
        <v>283</v>
      </c>
      <c r="BE30" s="96">
        <v>318</v>
      </c>
      <c r="BF30" s="96">
        <v>331</v>
      </c>
      <c r="BG30" s="96">
        <v>317</v>
      </c>
      <c r="BH30" s="96">
        <v>330</v>
      </c>
      <c r="BI30" s="96">
        <v>382</v>
      </c>
      <c r="BJ30" s="96">
        <v>380</v>
      </c>
      <c r="BK30" s="96">
        <v>372</v>
      </c>
    </row>
    <row r="31" spans="1:63" ht="14.25">
      <c r="A31" s="97"/>
      <c r="B31" s="98"/>
      <c r="C31" s="98"/>
      <c r="D31" s="98" t="s">
        <v>54</v>
      </c>
      <c r="E31" s="97" t="s">
        <v>55</v>
      </c>
      <c r="F31" s="99">
        <v>40</v>
      </c>
      <c r="G31" s="99">
        <v>2</v>
      </c>
      <c r="H31" s="99">
        <v>2</v>
      </c>
      <c r="I31" s="99">
        <v>2</v>
      </c>
      <c r="J31" s="99">
        <v>3</v>
      </c>
      <c r="K31" s="99">
        <v>2</v>
      </c>
      <c r="L31" s="99">
        <v>3</v>
      </c>
      <c r="M31" s="99">
        <v>3</v>
      </c>
      <c r="N31" s="99">
        <v>3</v>
      </c>
      <c r="O31" s="99">
        <v>3</v>
      </c>
      <c r="P31" s="99">
        <v>4</v>
      </c>
      <c r="Q31" s="99">
        <v>5</v>
      </c>
      <c r="R31" s="99">
        <v>5</v>
      </c>
      <c r="S31" s="99">
        <v>5</v>
      </c>
      <c r="T31" s="99">
        <v>5</v>
      </c>
      <c r="U31" s="99">
        <v>5</v>
      </c>
      <c r="V31" s="99">
        <v>5</v>
      </c>
      <c r="W31" s="99">
        <v>5</v>
      </c>
      <c r="X31" s="99">
        <v>5</v>
      </c>
      <c r="Y31" s="99">
        <v>5</v>
      </c>
      <c r="Z31" s="99">
        <v>6</v>
      </c>
      <c r="AA31" s="99">
        <v>6</v>
      </c>
      <c r="AB31" s="99">
        <v>6</v>
      </c>
      <c r="AC31" s="99">
        <v>6</v>
      </c>
      <c r="AD31" s="99">
        <v>6</v>
      </c>
      <c r="AE31" s="99">
        <v>7</v>
      </c>
      <c r="AF31" s="99">
        <v>7</v>
      </c>
      <c r="AG31" s="99">
        <v>7</v>
      </c>
      <c r="AH31" s="99">
        <v>7</v>
      </c>
      <c r="AI31" s="99">
        <v>7</v>
      </c>
      <c r="AJ31" s="99">
        <v>7</v>
      </c>
      <c r="AK31" s="99">
        <v>8</v>
      </c>
      <c r="AL31" s="99">
        <v>8</v>
      </c>
      <c r="AM31" s="99">
        <v>8</v>
      </c>
      <c r="AN31" s="99">
        <v>8</v>
      </c>
      <c r="AO31" s="99">
        <v>8</v>
      </c>
      <c r="AP31" s="99">
        <v>8</v>
      </c>
      <c r="AQ31" s="99">
        <v>8</v>
      </c>
      <c r="AR31" s="99">
        <v>8</v>
      </c>
      <c r="AS31" s="99">
        <v>8</v>
      </c>
      <c r="AT31" s="99">
        <v>9</v>
      </c>
      <c r="AU31" s="99">
        <v>9</v>
      </c>
      <c r="AV31" s="99">
        <v>9</v>
      </c>
      <c r="AW31" s="99">
        <v>10</v>
      </c>
      <c r="AX31" s="99">
        <v>10</v>
      </c>
      <c r="AY31" s="99">
        <v>10</v>
      </c>
      <c r="AZ31" s="99">
        <v>10</v>
      </c>
      <c r="BA31" s="99">
        <v>10</v>
      </c>
      <c r="BB31" s="99">
        <v>10</v>
      </c>
      <c r="BC31" s="99">
        <v>10</v>
      </c>
      <c r="BD31" s="99">
        <v>11</v>
      </c>
      <c r="BE31" s="99">
        <v>11</v>
      </c>
      <c r="BF31" s="99">
        <v>12</v>
      </c>
      <c r="BG31" s="99">
        <v>12</v>
      </c>
      <c r="BH31" s="99">
        <v>12</v>
      </c>
      <c r="BI31" s="99">
        <v>12</v>
      </c>
      <c r="BJ31" s="99">
        <v>13</v>
      </c>
      <c r="BK31" s="99">
        <v>13</v>
      </c>
    </row>
    <row r="32" spans="1:63" ht="14.25">
      <c r="A32" s="97"/>
      <c r="B32" s="98"/>
      <c r="C32" s="98"/>
      <c r="D32" s="98" t="s">
        <v>56</v>
      </c>
      <c r="E32" s="97" t="s">
        <v>57</v>
      </c>
      <c r="F32" s="99">
        <v>597</v>
      </c>
      <c r="G32" s="99">
        <v>27</v>
      </c>
      <c r="H32" s="99">
        <v>34</v>
      </c>
      <c r="I32" s="99">
        <v>34</v>
      </c>
      <c r="J32" s="99">
        <v>35</v>
      </c>
      <c r="K32" s="99">
        <v>34</v>
      </c>
      <c r="L32" s="99">
        <v>40</v>
      </c>
      <c r="M32" s="99">
        <v>41</v>
      </c>
      <c r="N32" s="99">
        <v>49</v>
      </c>
      <c r="O32" s="99">
        <v>46</v>
      </c>
      <c r="P32" s="99">
        <v>61</v>
      </c>
      <c r="Q32" s="99">
        <v>72</v>
      </c>
      <c r="R32" s="99">
        <v>67</v>
      </c>
      <c r="S32" s="99">
        <v>68</v>
      </c>
      <c r="T32" s="99">
        <v>64</v>
      </c>
      <c r="U32" s="99">
        <v>66</v>
      </c>
      <c r="V32" s="99">
        <v>69</v>
      </c>
      <c r="W32" s="99">
        <v>71</v>
      </c>
      <c r="X32" s="99">
        <v>71</v>
      </c>
      <c r="Y32" s="99">
        <v>77</v>
      </c>
      <c r="Z32" s="99">
        <v>82</v>
      </c>
      <c r="AA32" s="99">
        <v>77</v>
      </c>
      <c r="AB32" s="99">
        <v>79</v>
      </c>
      <c r="AC32" s="99">
        <v>93</v>
      </c>
      <c r="AD32" s="99">
        <v>95</v>
      </c>
      <c r="AE32" s="99">
        <v>95</v>
      </c>
      <c r="AF32" s="99">
        <v>95</v>
      </c>
      <c r="AG32" s="99">
        <v>111</v>
      </c>
      <c r="AH32" s="99">
        <v>107</v>
      </c>
      <c r="AI32" s="99">
        <v>98</v>
      </c>
      <c r="AJ32" s="99">
        <v>106</v>
      </c>
      <c r="AK32" s="99">
        <v>112</v>
      </c>
      <c r="AL32" s="99">
        <v>119</v>
      </c>
      <c r="AM32" s="99">
        <v>116</v>
      </c>
      <c r="AN32" s="99">
        <v>116</v>
      </c>
      <c r="AO32" s="99">
        <v>123</v>
      </c>
      <c r="AP32" s="99">
        <v>127</v>
      </c>
      <c r="AQ32" s="99">
        <v>132</v>
      </c>
      <c r="AR32" s="99">
        <v>130</v>
      </c>
      <c r="AS32" s="99">
        <v>132</v>
      </c>
      <c r="AT32" s="99">
        <v>135</v>
      </c>
      <c r="AU32" s="99">
        <v>143</v>
      </c>
      <c r="AV32" s="99">
        <v>146</v>
      </c>
      <c r="AW32" s="99">
        <v>141</v>
      </c>
      <c r="AX32" s="99">
        <v>130</v>
      </c>
      <c r="AY32" s="99">
        <v>135</v>
      </c>
      <c r="AZ32" s="99">
        <v>145</v>
      </c>
      <c r="BA32" s="99">
        <v>156</v>
      </c>
      <c r="BB32" s="99">
        <v>161</v>
      </c>
      <c r="BC32" s="99">
        <v>172</v>
      </c>
      <c r="BD32" s="99">
        <v>165</v>
      </c>
      <c r="BE32" s="99">
        <v>181</v>
      </c>
      <c r="BF32" s="99">
        <v>188</v>
      </c>
      <c r="BG32" s="99">
        <v>179</v>
      </c>
      <c r="BH32" s="99">
        <v>196</v>
      </c>
      <c r="BI32" s="99">
        <v>210</v>
      </c>
      <c r="BJ32" s="99">
        <v>203</v>
      </c>
      <c r="BK32" s="99">
        <v>214</v>
      </c>
    </row>
    <row r="33" spans="1:63" ht="14.25">
      <c r="A33" s="97"/>
      <c r="B33" s="98"/>
      <c r="C33" s="98"/>
      <c r="D33" s="98" t="s">
        <v>58</v>
      </c>
      <c r="E33" s="97" t="s">
        <v>59</v>
      </c>
      <c r="F33" s="99">
        <v>355</v>
      </c>
      <c r="G33" s="99">
        <v>14</v>
      </c>
      <c r="H33" s="99">
        <v>16</v>
      </c>
      <c r="I33" s="99">
        <v>18</v>
      </c>
      <c r="J33" s="99">
        <v>18</v>
      </c>
      <c r="K33" s="99">
        <v>19</v>
      </c>
      <c r="L33" s="99">
        <v>20</v>
      </c>
      <c r="M33" s="99">
        <v>21</v>
      </c>
      <c r="N33" s="99">
        <v>24</v>
      </c>
      <c r="O33" s="99">
        <v>24</v>
      </c>
      <c r="P33" s="99">
        <v>28</v>
      </c>
      <c r="Q33" s="99">
        <v>31</v>
      </c>
      <c r="R33" s="99">
        <v>31</v>
      </c>
      <c r="S33" s="99">
        <v>29</v>
      </c>
      <c r="T33" s="99">
        <v>32</v>
      </c>
      <c r="U33" s="99">
        <v>33</v>
      </c>
      <c r="V33" s="99">
        <v>37</v>
      </c>
      <c r="W33" s="99">
        <v>36</v>
      </c>
      <c r="X33" s="99">
        <v>37</v>
      </c>
      <c r="Y33" s="99">
        <v>39</v>
      </c>
      <c r="Z33" s="99">
        <v>40</v>
      </c>
      <c r="AA33" s="99">
        <v>38</v>
      </c>
      <c r="AB33" s="99">
        <v>40</v>
      </c>
      <c r="AC33" s="99">
        <v>46</v>
      </c>
      <c r="AD33" s="99">
        <v>47</v>
      </c>
      <c r="AE33" s="99">
        <v>47</v>
      </c>
      <c r="AF33" s="99">
        <v>50</v>
      </c>
      <c r="AG33" s="99">
        <v>58</v>
      </c>
      <c r="AH33" s="99">
        <v>57</v>
      </c>
      <c r="AI33" s="99">
        <v>55</v>
      </c>
      <c r="AJ33" s="99">
        <v>56</v>
      </c>
      <c r="AK33" s="99">
        <v>61</v>
      </c>
      <c r="AL33" s="99">
        <v>63</v>
      </c>
      <c r="AM33" s="99">
        <v>59</v>
      </c>
      <c r="AN33" s="99">
        <v>59</v>
      </c>
      <c r="AO33" s="99">
        <v>62</v>
      </c>
      <c r="AP33" s="99">
        <v>62</v>
      </c>
      <c r="AQ33" s="99">
        <v>62</v>
      </c>
      <c r="AR33" s="99">
        <v>63</v>
      </c>
      <c r="AS33" s="99">
        <v>67</v>
      </c>
      <c r="AT33" s="99">
        <v>70</v>
      </c>
      <c r="AU33" s="99">
        <v>67</v>
      </c>
      <c r="AV33" s="99">
        <v>74</v>
      </c>
      <c r="AW33" s="99">
        <v>77</v>
      </c>
      <c r="AX33" s="99">
        <v>83</v>
      </c>
      <c r="AY33" s="99">
        <v>79</v>
      </c>
      <c r="AZ33" s="99">
        <v>84</v>
      </c>
      <c r="BA33" s="99">
        <v>94</v>
      </c>
      <c r="BB33" s="99">
        <v>98</v>
      </c>
      <c r="BC33" s="99">
        <v>104</v>
      </c>
      <c r="BD33" s="99">
        <v>107</v>
      </c>
      <c r="BE33" s="99">
        <v>126</v>
      </c>
      <c r="BF33" s="99">
        <v>131</v>
      </c>
      <c r="BG33" s="99">
        <v>126</v>
      </c>
      <c r="BH33" s="99">
        <v>122</v>
      </c>
      <c r="BI33" s="99">
        <v>160</v>
      </c>
      <c r="BJ33" s="99">
        <v>163</v>
      </c>
      <c r="BK33" s="99">
        <v>146</v>
      </c>
    </row>
    <row r="34" spans="1:63" ht="14.25">
      <c r="A34" s="94"/>
      <c r="B34" s="94"/>
      <c r="C34" s="68"/>
      <c r="D34" s="94" t="s">
        <v>60</v>
      </c>
      <c r="E34" s="95" t="s">
        <v>61</v>
      </c>
      <c r="F34" s="96">
        <v>2692</v>
      </c>
      <c r="G34" s="96">
        <v>143</v>
      </c>
      <c r="H34" s="96">
        <v>155</v>
      </c>
      <c r="I34" s="96">
        <v>162</v>
      </c>
      <c r="J34" s="96">
        <v>163</v>
      </c>
      <c r="K34" s="96">
        <v>181</v>
      </c>
      <c r="L34" s="96">
        <v>205</v>
      </c>
      <c r="M34" s="96">
        <v>213</v>
      </c>
      <c r="N34" s="96">
        <v>217</v>
      </c>
      <c r="O34" s="96">
        <v>224</v>
      </c>
      <c r="P34" s="96">
        <v>249</v>
      </c>
      <c r="Q34" s="96">
        <v>264</v>
      </c>
      <c r="R34" s="96">
        <v>286</v>
      </c>
      <c r="S34" s="96">
        <v>286</v>
      </c>
      <c r="T34" s="96">
        <v>284</v>
      </c>
      <c r="U34" s="96">
        <v>305</v>
      </c>
      <c r="V34" s="96">
        <v>309</v>
      </c>
      <c r="W34" s="96">
        <v>314</v>
      </c>
      <c r="X34" s="96">
        <v>322</v>
      </c>
      <c r="Y34" s="96">
        <v>332</v>
      </c>
      <c r="Z34" s="96">
        <v>343</v>
      </c>
      <c r="AA34" s="96">
        <v>345</v>
      </c>
      <c r="AB34" s="96">
        <v>351</v>
      </c>
      <c r="AC34" s="96">
        <v>373</v>
      </c>
      <c r="AD34" s="96">
        <v>377</v>
      </c>
      <c r="AE34" s="96">
        <v>403</v>
      </c>
      <c r="AF34" s="96">
        <v>415</v>
      </c>
      <c r="AG34" s="96">
        <v>411</v>
      </c>
      <c r="AH34" s="96">
        <v>427</v>
      </c>
      <c r="AI34" s="96">
        <v>441</v>
      </c>
      <c r="AJ34" s="96">
        <v>451</v>
      </c>
      <c r="AK34" s="96">
        <v>450</v>
      </c>
      <c r="AL34" s="96">
        <v>483</v>
      </c>
      <c r="AM34" s="96">
        <v>485</v>
      </c>
      <c r="AN34" s="96">
        <v>499</v>
      </c>
      <c r="AO34" s="96">
        <v>514</v>
      </c>
      <c r="AP34" s="96">
        <v>522</v>
      </c>
      <c r="AQ34" s="96">
        <v>541</v>
      </c>
      <c r="AR34" s="96">
        <v>545</v>
      </c>
      <c r="AS34" s="96">
        <v>575</v>
      </c>
      <c r="AT34" s="96">
        <v>583</v>
      </c>
      <c r="AU34" s="96">
        <v>598</v>
      </c>
      <c r="AV34" s="96">
        <v>615</v>
      </c>
      <c r="AW34" s="96">
        <v>627</v>
      </c>
      <c r="AX34" s="96">
        <v>645</v>
      </c>
      <c r="AY34" s="96">
        <v>646</v>
      </c>
      <c r="AZ34" s="96">
        <v>670</v>
      </c>
      <c r="BA34" s="96">
        <v>696</v>
      </c>
      <c r="BB34" s="96">
        <v>679</v>
      </c>
      <c r="BC34" s="96">
        <v>713</v>
      </c>
      <c r="BD34" s="96">
        <v>717</v>
      </c>
      <c r="BE34" s="96">
        <v>733</v>
      </c>
      <c r="BF34" s="96">
        <v>749</v>
      </c>
      <c r="BG34" s="96">
        <v>745</v>
      </c>
      <c r="BH34" s="96">
        <v>815</v>
      </c>
      <c r="BI34" s="96">
        <v>799</v>
      </c>
      <c r="BJ34" s="96">
        <v>809</v>
      </c>
      <c r="BK34" s="96">
        <v>803</v>
      </c>
    </row>
    <row r="35" spans="1:63" ht="14.25">
      <c r="A35" s="97"/>
      <c r="B35" s="98"/>
      <c r="C35" s="98"/>
      <c r="D35" s="98" t="s">
        <v>62</v>
      </c>
      <c r="E35" s="97" t="s">
        <v>63</v>
      </c>
      <c r="F35" s="99">
        <v>140</v>
      </c>
      <c r="G35" s="99">
        <v>11</v>
      </c>
      <c r="H35" s="99">
        <v>12</v>
      </c>
      <c r="I35" s="99">
        <v>13</v>
      </c>
      <c r="J35" s="99">
        <v>13</v>
      </c>
      <c r="K35" s="99">
        <v>13</v>
      </c>
      <c r="L35" s="99">
        <v>15</v>
      </c>
      <c r="M35" s="99">
        <v>15</v>
      </c>
      <c r="N35" s="99">
        <v>16</v>
      </c>
      <c r="O35" s="99">
        <v>18</v>
      </c>
      <c r="P35" s="99">
        <v>17</v>
      </c>
      <c r="Q35" s="99">
        <v>18</v>
      </c>
      <c r="R35" s="99">
        <v>18</v>
      </c>
      <c r="S35" s="99">
        <v>18</v>
      </c>
      <c r="T35" s="99">
        <v>18</v>
      </c>
      <c r="U35" s="99">
        <v>19</v>
      </c>
      <c r="V35" s="99">
        <v>20</v>
      </c>
      <c r="W35" s="99">
        <v>20</v>
      </c>
      <c r="X35" s="99">
        <v>21</v>
      </c>
      <c r="Y35" s="99">
        <v>21</v>
      </c>
      <c r="Z35" s="99">
        <v>22</v>
      </c>
      <c r="AA35" s="99">
        <v>22</v>
      </c>
      <c r="AB35" s="99">
        <v>22</v>
      </c>
      <c r="AC35" s="99">
        <v>23</v>
      </c>
      <c r="AD35" s="99">
        <v>23</v>
      </c>
      <c r="AE35" s="99">
        <v>24</v>
      </c>
      <c r="AF35" s="99">
        <v>24</v>
      </c>
      <c r="AG35" s="99">
        <v>24</v>
      </c>
      <c r="AH35" s="99">
        <v>24</v>
      </c>
      <c r="AI35" s="99">
        <v>23</v>
      </c>
      <c r="AJ35" s="99">
        <v>24</v>
      </c>
      <c r="AK35" s="99">
        <v>26</v>
      </c>
      <c r="AL35" s="99">
        <v>27</v>
      </c>
      <c r="AM35" s="99">
        <v>28</v>
      </c>
      <c r="AN35" s="99">
        <v>29</v>
      </c>
      <c r="AO35" s="99">
        <v>31</v>
      </c>
      <c r="AP35" s="99">
        <v>31</v>
      </c>
      <c r="AQ35" s="99">
        <v>31</v>
      </c>
      <c r="AR35" s="99">
        <v>33</v>
      </c>
      <c r="AS35" s="99">
        <v>34</v>
      </c>
      <c r="AT35" s="99">
        <v>35</v>
      </c>
      <c r="AU35" s="99">
        <v>37</v>
      </c>
      <c r="AV35" s="99">
        <v>39</v>
      </c>
      <c r="AW35" s="99">
        <v>41</v>
      </c>
      <c r="AX35" s="99">
        <v>37</v>
      </c>
      <c r="AY35" s="99">
        <v>36</v>
      </c>
      <c r="AZ35" s="99">
        <v>34</v>
      </c>
      <c r="BA35" s="99">
        <v>35</v>
      </c>
      <c r="BB35" s="99">
        <v>35</v>
      </c>
      <c r="BC35" s="99">
        <v>37</v>
      </c>
      <c r="BD35" s="99">
        <v>37</v>
      </c>
      <c r="BE35" s="99">
        <v>41</v>
      </c>
      <c r="BF35" s="99">
        <v>43</v>
      </c>
      <c r="BG35" s="99">
        <v>42</v>
      </c>
      <c r="BH35" s="99">
        <v>41</v>
      </c>
      <c r="BI35" s="99">
        <v>44</v>
      </c>
      <c r="BJ35" s="99">
        <v>45</v>
      </c>
      <c r="BK35" s="99">
        <v>41</v>
      </c>
    </row>
    <row r="36" spans="1:63" ht="14.25">
      <c r="A36" s="97"/>
      <c r="B36" s="98"/>
      <c r="C36" s="98"/>
      <c r="D36" s="98" t="s">
        <v>64</v>
      </c>
      <c r="E36" s="97" t="s">
        <v>65</v>
      </c>
      <c r="F36" s="99">
        <v>134</v>
      </c>
      <c r="G36" s="99">
        <v>8</v>
      </c>
      <c r="H36" s="99">
        <v>9</v>
      </c>
      <c r="I36" s="99">
        <v>10</v>
      </c>
      <c r="J36" s="99">
        <v>10</v>
      </c>
      <c r="K36" s="99">
        <v>10</v>
      </c>
      <c r="L36" s="99">
        <v>11</v>
      </c>
      <c r="M36" s="99">
        <v>12</v>
      </c>
      <c r="N36" s="99">
        <v>13</v>
      </c>
      <c r="O36" s="99">
        <v>13</v>
      </c>
      <c r="P36" s="99">
        <v>15</v>
      </c>
      <c r="Q36" s="99">
        <v>17</v>
      </c>
      <c r="R36" s="99">
        <v>17</v>
      </c>
      <c r="S36" s="99">
        <v>16</v>
      </c>
      <c r="T36" s="99">
        <v>17</v>
      </c>
      <c r="U36" s="99">
        <v>18</v>
      </c>
      <c r="V36" s="99">
        <v>20</v>
      </c>
      <c r="W36" s="99">
        <v>20</v>
      </c>
      <c r="X36" s="99">
        <v>20</v>
      </c>
      <c r="Y36" s="99">
        <v>21</v>
      </c>
      <c r="Z36" s="99">
        <v>22</v>
      </c>
      <c r="AA36" s="99">
        <v>21</v>
      </c>
      <c r="AB36" s="99">
        <v>22</v>
      </c>
      <c r="AC36" s="99">
        <v>24</v>
      </c>
      <c r="AD36" s="99">
        <v>25</v>
      </c>
      <c r="AE36" s="99">
        <v>26</v>
      </c>
      <c r="AF36" s="99">
        <v>29</v>
      </c>
      <c r="AG36" s="99">
        <v>31</v>
      </c>
      <c r="AH36" s="99">
        <v>30</v>
      </c>
      <c r="AI36" s="99">
        <v>25</v>
      </c>
      <c r="AJ36" s="99">
        <v>29</v>
      </c>
      <c r="AK36" s="99">
        <v>29</v>
      </c>
      <c r="AL36" s="99">
        <v>31</v>
      </c>
      <c r="AM36" s="99">
        <v>26</v>
      </c>
      <c r="AN36" s="99">
        <v>32</v>
      </c>
      <c r="AO36" s="99">
        <v>35</v>
      </c>
      <c r="AP36" s="99">
        <v>34</v>
      </c>
      <c r="AQ36" s="99">
        <v>35</v>
      </c>
      <c r="AR36" s="99">
        <v>34</v>
      </c>
      <c r="AS36" s="99">
        <v>37</v>
      </c>
      <c r="AT36" s="99">
        <v>38</v>
      </c>
      <c r="AU36" s="99">
        <v>37</v>
      </c>
      <c r="AV36" s="99">
        <v>39</v>
      </c>
      <c r="AW36" s="99">
        <v>35</v>
      </c>
      <c r="AX36" s="99">
        <v>37</v>
      </c>
      <c r="AY36" s="99">
        <v>33</v>
      </c>
      <c r="AZ36" s="99">
        <v>34</v>
      </c>
      <c r="BA36" s="99">
        <v>32</v>
      </c>
      <c r="BB36" s="99">
        <v>35</v>
      </c>
      <c r="BC36" s="99">
        <v>39</v>
      </c>
      <c r="BD36" s="99">
        <v>38</v>
      </c>
      <c r="BE36" s="99">
        <v>35</v>
      </c>
      <c r="BF36" s="99">
        <v>37</v>
      </c>
      <c r="BG36" s="99">
        <v>42</v>
      </c>
      <c r="BH36" s="99">
        <v>50</v>
      </c>
      <c r="BI36" s="99">
        <v>51</v>
      </c>
      <c r="BJ36" s="99">
        <v>49</v>
      </c>
      <c r="BK36" s="99">
        <v>36</v>
      </c>
    </row>
    <row r="37" spans="1:63" ht="14.25">
      <c r="A37" s="97"/>
      <c r="B37" s="98"/>
      <c r="C37" s="98"/>
      <c r="D37" s="98" t="s">
        <v>66</v>
      </c>
      <c r="E37" s="97" t="s">
        <v>67</v>
      </c>
      <c r="F37" s="99">
        <v>191</v>
      </c>
      <c r="G37" s="99">
        <v>7</v>
      </c>
      <c r="H37" s="99">
        <v>12</v>
      </c>
      <c r="I37" s="99">
        <v>13</v>
      </c>
      <c r="J37" s="99">
        <v>12</v>
      </c>
      <c r="K37" s="99">
        <v>9</v>
      </c>
      <c r="L37" s="99">
        <v>15</v>
      </c>
      <c r="M37" s="99">
        <v>16</v>
      </c>
      <c r="N37" s="99">
        <v>14</v>
      </c>
      <c r="O37" s="99">
        <v>10</v>
      </c>
      <c r="P37" s="99">
        <v>18</v>
      </c>
      <c r="Q37" s="99">
        <v>15</v>
      </c>
      <c r="R37" s="99">
        <v>17</v>
      </c>
      <c r="S37" s="99">
        <v>17</v>
      </c>
      <c r="T37" s="99">
        <v>15</v>
      </c>
      <c r="U37" s="99">
        <v>15</v>
      </c>
      <c r="V37" s="99">
        <v>13</v>
      </c>
      <c r="W37" s="99">
        <v>19</v>
      </c>
      <c r="X37" s="99">
        <v>17</v>
      </c>
      <c r="Y37" s="99">
        <v>19</v>
      </c>
      <c r="Z37" s="99">
        <v>20</v>
      </c>
      <c r="AA37" s="99">
        <v>23</v>
      </c>
      <c r="AB37" s="99">
        <v>26</v>
      </c>
      <c r="AC37" s="99">
        <v>25</v>
      </c>
      <c r="AD37" s="99">
        <v>20</v>
      </c>
      <c r="AE37" s="99">
        <v>28</v>
      </c>
      <c r="AF37" s="99">
        <v>33</v>
      </c>
      <c r="AG37" s="99">
        <v>28</v>
      </c>
      <c r="AH37" s="99">
        <v>32</v>
      </c>
      <c r="AI37" s="99">
        <v>36</v>
      </c>
      <c r="AJ37" s="99">
        <v>35</v>
      </c>
      <c r="AK37" s="99">
        <v>31</v>
      </c>
      <c r="AL37" s="99">
        <v>42</v>
      </c>
      <c r="AM37" s="99">
        <v>33</v>
      </c>
      <c r="AN37" s="99">
        <v>37</v>
      </c>
      <c r="AO37" s="99">
        <v>34</v>
      </c>
      <c r="AP37" s="99">
        <v>42</v>
      </c>
      <c r="AQ37" s="99">
        <v>39</v>
      </c>
      <c r="AR37" s="99">
        <v>40</v>
      </c>
      <c r="AS37" s="99">
        <v>42</v>
      </c>
      <c r="AT37" s="99">
        <v>39</v>
      </c>
      <c r="AU37" s="99">
        <v>40</v>
      </c>
      <c r="AV37" s="99">
        <v>37</v>
      </c>
      <c r="AW37" s="99">
        <v>43</v>
      </c>
      <c r="AX37" s="99">
        <v>44</v>
      </c>
      <c r="AY37" s="99">
        <v>45</v>
      </c>
      <c r="AZ37" s="99">
        <v>45</v>
      </c>
      <c r="BA37" s="99">
        <v>53</v>
      </c>
      <c r="BB37" s="99">
        <v>48</v>
      </c>
      <c r="BC37" s="99">
        <v>50</v>
      </c>
      <c r="BD37" s="99">
        <v>48</v>
      </c>
      <c r="BE37" s="99">
        <v>55</v>
      </c>
      <c r="BF37" s="99">
        <v>52</v>
      </c>
      <c r="BG37" s="99">
        <v>53</v>
      </c>
      <c r="BH37" s="99">
        <v>58</v>
      </c>
      <c r="BI37" s="99">
        <v>52</v>
      </c>
      <c r="BJ37" s="99">
        <v>62</v>
      </c>
      <c r="BK37" s="99">
        <v>57</v>
      </c>
    </row>
    <row r="38" spans="1:63" ht="14.25">
      <c r="A38" s="97"/>
      <c r="B38" s="98"/>
      <c r="C38" s="98"/>
      <c r="D38" s="98" t="s">
        <v>68</v>
      </c>
      <c r="E38" s="97" t="s">
        <v>69</v>
      </c>
      <c r="F38" s="99">
        <v>560</v>
      </c>
      <c r="G38" s="99">
        <v>33</v>
      </c>
      <c r="H38" s="99">
        <v>32</v>
      </c>
      <c r="I38" s="99">
        <v>34</v>
      </c>
      <c r="J38" s="99">
        <v>34</v>
      </c>
      <c r="K38" s="99">
        <v>41</v>
      </c>
      <c r="L38" s="99">
        <v>51</v>
      </c>
      <c r="M38" s="99">
        <v>54</v>
      </c>
      <c r="N38" s="99">
        <v>57</v>
      </c>
      <c r="O38" s="99">
        <v>58</v>
      </c>
      <c r="P38" s="99">
        <v>67</v>
      </c>
      <c r="Q38" s="99">
        <v>71</v>
      </c>
      <c r="R38" s="99">
        <v>84</v>
      </c>
      <c r="S38" s="99">
        <v>81</v>
      </c>
      <c r="T38" s="99">
        <v>79</v>
      </c>
      <c r="U38" s="99">
        <v>89</v>
      </c>
      <c r="V38" s="99">
        <v>91</v>
      </c>
      <c r="W38" s="99">
        <v>84</v>
      </c>
      <c r="X38" s="99">
        <v>88</v>
      </c>
      <c r="Y38" s="99">
        <v>91</v>
      </c>
      <c r="Z38" s="99">
        <v>93</v>
      </c>
      <c r="AA38" s="99">
        <v>96</v>
      </c>
      <c r="AB38" s="99">
        <v>93</v>
      </c>
      <c r="AC38" s="99">
        <v>93</v>
      </c>
      <c r="AD38" s="99">
        <v>93</v>
      </c>
      <c r="AE38" s="99">
        <v>100</v>
      </c>
      <c r="AF38" s="99">
        <v>97</v>
      </c>
      <c r="AG38" s="99">
        <v>87</v>
      </c>
      <c r="AH38" s="99">
        <v>86</v>
      </c>
      <c r="AI38" s="99">
        <v>93</v>
      </c>
      <c r="AJ38" s="99">
        <v>89</v>
      </c>
      <c r="AK38" s="99">
        <v>93</v>
      </c>
      <c r="AL38" s="99">
        <v>92</v>
      </c>
      <c r="AM38" s="99">
        <v>104</v>
      </c>
      <c r="AN38" s="99">
        <v>97</v>
      </c>
      <c r="AO38" s="99">
        <v>100</v>
      </c>
      <c r="AP38" s="99">
        <v>100</v>
      </c>
      <c r="AQ38" s="99">
        <v>106</v>
      </c>
      <c r="AR38" s="99">
        <v>101</v>
      </c>
      <c r="AS38" s="99">
        <v>114</v>
      </c>
      <c r="AT38" s="99">
        <v>108</v>
      </c>
      <c r="AU38" s="99">
        <v>116</v>
      </c>
      <c r="AV38" s="99">
        <v>117</v>
      </c>
      <c r="AW38" s="99">
        <v>124</v>
      </c>
      <c r="AX38" s="99">
        <v>131</v>
      </c>
      <c r="AY38" s="99">
        <v>142</v>
      </c>
      <c r="AZ38" s="99">
        <v>133</v>
      </c>
      <c r="BA38" s="99">
        <v>143</v>
      </c>
      <c r="BB38" s="99">
        <v>141</v>
      </c>
      <c r="BC38" s="99">
        <v>150</v>
      </c>
      <c r="BD38" s="99">
        <v>149</v>
      </c>
      <c r="BE38" s="99">
        <v>156</v>
      </c>
      <c r="BF38" s="99">
        <v>153</v>
      </c>
      <c r="BG38" s="99">
        <v>159</v>
      </c>
      <c r="BH38" s="99">
        <v>181</v>
      </c>
      <c r="BI38" s="99">
        <v>159</v>
      </c>
      <c r="BJ38" s="99">
        <v>150</v>
      </c>
      <c r="BK38" s="99">
        <v>157</v>
      </c>
    </row>
    <row r="39" spans="1:63" ht="14.25">
      <c r="A39" s="97"/>
      <c r="B39" s="98"/>
      <c r="C39" s="98"/>
      <c r="D39" s="98" t="s">
        <v>70</v>
      </c>
      <c r="E39" s="97" t="s">
        <v>21</v>
      </c>
      <c r="F39" s="99">
        <v>163</v>
      </c>
      <c r="G39" s="99">
        <v>8</v>
      </c>
      <c r="H39" s="99">
        <v>8</v>
      </c>
      <c r="I39" s="99">
        <v>9</v>
      </c>
      <c r="J39" s="99">
        <v>9</v>
      </c>
      <c r="K39" s="99">
        <v>11</v>
      </c>
      <c r="L39" s="99">
        <v>13</v>
      </c>
      <c r="M39" s="99">
        <v>14</v>
      </c>
      <c r="N39" s="99">
        <v>14</v>
      </c>
      <c r="O39" s="99">
        <v>15</v>
      </c>
      <c r="P39" s="99">
        <v>17</v>
      </c>
      <c r="Q39" s="99">
        <v>18</v>
      </c>
      <c r="R39" s="99">
        <v>21</v>
      </c>
      <c r="S39" s="99">
        <v>21</v>
      </c>
      <c r="T39" s="99">
        <v>20</v>
      </c>
      <c r="U39" s="99">
        <v>23</v>
      </c>
      <c r="V39" s="99">
        <v>23</v>
      </c>
      <c r="W39" s="99">
        <v>21</v>
      </c>
      <c r="X39" s="99">
        <v>22</v>
      </c>
      <c r="Y39" s="99">
        <v>23</v>
      </c>
      <c r="Z39" s="99">
        <v>24</v>
      </c>
      <c r="AA39" s="99">
        <v>23</v>
      </c>
      <c r="AB39" s="99">
        <v>24</v>
      </c>
      <c r="AC39" s="99">
        <v>24</v>
      </c>
      <c r="AD39" s="99">
        <v>25</v>
      </c>
      <c r="AE39" s="99">
        <v>27</v>
      </c>
      <c r="AF39" s="99">
        <v>27</v>
      </c>
      <c r="AG39" s="99">
        <v>26</v>
      </c>
      <c r="AH39" s="99">
        <v>27</v>
      </c>
      <c r="AI39" s="99">
        <v>26</v>
      </c>
      <c r="AJ39" s="99">
        <v>31</v>
      </c>
      <c r="AK39" s="99">
        <v>28</v>
      </c>
      <c r="AL39" s="99">
        <v>32</v>
      </c>
      <c r="AM39" s="99">
        <v>27</v>
      </c>
      <c r="AN39" s="99">
        <v>29</v>
      </c>
      <c r="AO39" s="99">
        <v>27</v>
      </c>
      <c r="AP39" s="99">
        <v>27</v>
      </c>
      <c r="AQ39" s="99">
        <v>32</v>
      </c>
      <c r="AR39" s="99">
        <v>33</v>
      </c>
      <c r="AS39" s="99">
        <v>30</v>
      </c>
      <c r="AT39" s="99">
        <v>33</v>
      </c>
      <c r="AU39" s="99">
        <v>33</v>
      </c>
      <c r="AV39" s="99">
        <v>37</v>
      </c>
      <c r="AW39" s="99">
        <v>36</v>
      </c>
      <c r="AX39" s="99">
        <v>38</v>
      </c>
      <c r="AY39" s="99">
        <v>38</v>
      </c>
      <c r="AZ39" s="99">
        <v>41</v>
      </c>
      <c r="BA39" s="99">
        <v>41</v>
      </c>
      <c r="BB39" s="99">
        <v>44</v>
      </c>
      <c r="BC39" s="99">
        <v>43</v>
      </c>
      <c r="BD39" s="99">
        <v>45</v>
      </c>
      <c r="BE39" s="99">
        <v>45</v>
      </c>
      <c r="BF39" s="99">
        <v>47</v>
      </c>
      <c r="BG39" s="99">
        <v>48</v>
      </c>
      <c r="BH39" s="99">
        <v>51</v>
      </c>
      <c r="BI39" s="99">
        <v>49</v>
      </c>
      <c r="BJ39" s="99">
        <v>56</v>
      </c>
      <c r="BK39" s="99">
        <v>52</v>
      </c>
    </row>
    <row r="40" spans="1:63" ht="14.25">
      <c r="A40" s="97"/>
      <c r="B40" s="98"/>
      <c r="C40" s="98"/>
      <c r="D40" s="98" t="s">
        <v>71</v>
      </c>
      <c r="E40" s="97" t="s">
        <v>72</v>
      </c>
      <c r="F40" s="99">
        <v>277</v>
      </c>
      <c r="G40" s="99">
        <v>11</v>
      </c>
      <c r="H40" s="99">
        <v>11</v>
      </c>
      <c r="I40" s="99">
        <v>12</v>
      </c>
      <c r="J40" s="99">
        <v>12</v>
      </c>
      <c r="K40" s="99">
        <v>14</v>
      </c>
      <c r="L40" s="99">
        <v>18</v>
      </c>
      <c r="M40" s="99">
        <v>19</v>
      </c>
      <c r="N40" s="99">
        <v>19</v>
      </c>
      <c r="O40" s="99">
        <v>20</v>
      </c>
      <c r="P40" s="99">
        <v>23</v>
      </c>
      <c r="Q40" s="99">
        <v>24</v>
      </c>
      <c r="R40" s="99">
        <v>29</v>
      </c>
      <c r="S40" s="99">
        <v>28</v>
      </c>
      <c r="T40" s="99">
        <v>27</v>
      </c>
      <c r="U40" s="99">
        <v>30</v>
      </c>
      <c r="V40" s="99">
        <v>31</v>
      </c>
      <c r="W40" s="99">
        <v>29</v>
      </c>
      <c r="X40" s="99">
        <v>30</v>
      </c>
      <c r="Y40" s="99">
        <v>31</v>
      </c>
      <c r="Z40" s="99">
        <v>32</v>
      </c>
      <c r="AA40" s="99">
        <v>30</v>
      </c>
      <c r="AB40" s="99">
        <v>31</v>
      </c>
      <c r="AC40" s="99">
        <v>33</v>
      </c>
      <c r="AD40" s="99">
        <v>34</v>
      </c>
      <c r="AE40" s="99">
        <v>35</v>
      </c>
      <c r="AF40" s="99">
        <v>36</v>
      </c>
      <c r="AG40" s="99">
        <v>37</v>
      </c>
      <c r="AH40" s="99">
        <v>37</v>
      </c>
      <c r="AI40" s="99">
        <v>38</v>
      </c>
      <c r="AJ40" s="99">
        <v>39</v>
      </c>
      <c r="AK40" s="99">
        <v>37</v>
      </c>
      <c r="AL40" s="99">
        <v>43</v>
      </c>
      <c r="AM40" s="99">
        <v>44</v>
      </c>
      <c r="AN40" s="99">
        <v>45</v>
      </c>
      <c r="AO40" s="99">
        <v>45</v>
      </c>
      <c r="AP40" s="99">
        <v>49</v>
      </c>
      <c r="AQ40" s="99">
        <v>47</v>
      </c>
      <c r="AR40" s="99">
        <v>52</v>
      </c>
      <c r="AS40" s="99">
        <v>57</v>
      </c>
      <c r="AT40" s="99">
        <v>62</v>
      </c>
      <c r="AU40" s="99">
        <v>61</v>
      </c>
      <c r="AV40" s="99">
        <v>62</v>
      </c>
      <c r="AW40" s="99">
        <v>64</v>
      </c>
      <c r="AX40" s="99">
        <v>65</v>
      </c>
      <c r="AY40" s="99">
        <v>66</v>
      </c>
      <c r="AZ40" s="99">
        <v>68</v>
      </c>
      <c r="BA40" s="99">
        <v>70</v>
      </c>
      <c r="BB40" s="99">
        <v>72</v>
      </c>
      <c r="BC40" s="99">
        <v>71</v>
      </c>
      <c r="BD40" s="99">
        <v>72</v>
      </c>
      <c r="BE40" s="99">
        <v>75</v>
      </c>
      <c r="BF40" s="99">
        <v>73</v>
      </c>
      <c r="BG40" s="99">
        <v>73</v>
      </c>
      <c r="BH40" s="99">
        <v>75</v>
      </c>
      <c r="BI40" s="99">
        <v>81</v>
      </c>
      <c r="BJ40" s="99">
        <v>84</v>
      </c>
      <c r="BK40" s="99">
        <v>80</v>
      </c>
    </row>
    <row r="41" spans="1:63" ht="14.25">
      <c r="A41" s="97"/>
      <c r="B41" s="98"/>
      <c r="C41" s="98"/>
      <c r="D41" s="98" t="s">
        <v>73</v>
      </c>
      <c r="E41" s="97" t="s">
        <v>74</v>
      </c>
      <c r="F41" s="99">
        <v>446</v>
      </c>
      <c r="G41" s="99">
        <v>21</v>
      </c>
      <c r="H41" s="99">
        <v>24</v>
      </c>
      <c r="I41" s="99">
        <v>26</v>
      </c>
      <c r="J41" s="99">
        <v>26</v>
      </c>
      <c r="K41" s="99">
        <v>28</v>
      </c>
      <c r="L41" s="99">
        <v>28</v>
      </c>
      <c r="M41" s="99">
        <v>27</v>
      </c>
      <c r="N41" s="99">
        <v>28</v>
      </c>
      <c r="O41" s="99">
        <v>30</v>
      </c>
      <c r="P41" s="99">
        <v>31</v>
      </c>
      <c r="Q41" s="99">
        <v>33</v>
      </c>
      <c r="R41" s="99">
        <v>33</v>
      </c>
      <c r="S41" s="99">
        <v>36</v>
      </c>
      <c r="T41" s="99">
        <v>37</v>
      </c>
      <c r="U41" s="99">
        <v>37</v>
      </c>
      <c r="V41" s="99">
        <v>37</v>
      </c>
      <c r="W41" s="99">
        <v>40</v>
      </c>
      <c r="X41" s="99">
        <v>44</v>
      </c>
      <c r="Y41" s="99">
        <v>44</v>
      </c>
      <c r="Z41" s="99">
        <v>47</v>
      </c>
      <c r="AA41" s="99">
        <v>43</v>
      </c>
      <c r="AB41" s="99">
        <v>44</v>
      </c>
      <c r="AC41" s="99">
        <v>60</v>
      </c>
      <c r="AD41" s="99">
        <v>63</v>
      </c>
      <c r="AE41" s="99">
        <v>65</v>
      </c>
      <c r="AF41" s="99">
        <v>58</v>
      </c>
      <c r="AG41" s="99">
        <v>69</v>
      </c>
      <c r="AH41" s="99">
        <v>76</v>
      </c>
      <c r="AI41" s="99">
        <v>72</v>
      </c>
      <c r="AJ41" s="99">
        <v>71</v>
      </c>
      <c r="AK41" s="99">
        <v>76</v>
      </c>
      <c r="AL41" s="99">
        <v>84</v>
      </c>
      <c r="AM41" s="99">
        <v>79</v>
      </c>
      <c r="AN41" s="99">
        <v>79</v>
      </c>
      <c r="AO41" s="99">
        <v>88</v>
      </c>
      <c r="AP41" s="99">
        <v>86</v>
      </c>
      <c r="AQ41" s="99">
        <v>89</v>
      </c>
      <c r="AR41" s="99">
        <v>83</v>
      </c>
      <c r="AS41" s="99">
        <v>91</v>
      </c>
      <c r="AT41" s="99">
        <v>96</v>
      </c>
      <c r="AU41" s="99">
        <v>101</v>
      </c>
      <c r="AV41" s="99">
        <v>97</v>
      </c>
      <c r="AW41" s="99">
        <v>109</v>
      </c>
      <c r="AX41" s="99">
        <v>111</v>
      </c>
      <c r="AY41" s="99">
        <v>105</v>
      </c>
      <c r="AZ41" s="99">
        <v>110</v>
      </c>
      <c r="BA41" s="99">
        <v>127</v>
      </c>
      <c r="BB41" s="99">
        <v>104</v>
      </c>
      <c r="BC41" s="99">
        <v>119</v>
      </c>
      <c r="BD41" s="99">
        <v>116</v>
      </c>
      <c r="BE41" s="99">
        <v>125</v>
      </c>
      <c r="BF41" s="99">
        <v>128</v>
      </c>
      <c r="BG41" s="99">
        <v>118</v>
      </c>
      <c r="BH41" s="99">
        <v>128</v>
      </c>
      <c r="BI41" s="99">
        <v>143</v>
      </c>
      <c r="BJ41" s="99">
        <v>134</v>
      </c>
      <c r="BK41" s="99">
        <v>141</v>
      </c>
    </row>
    <row r="42" spans="1:63" ht="14.25">
      <c r="A42" s="97"/>
      <c r="B42" s="98"/>
      <c r="C42" s="98"/>
      <c r="D42" s="98" t="s">
        <v>75</v>
      </c>
      <c r="E42" s="97" t="s">
        <v>76</v>
      </c>
      <c r="F42" s="99">
        <v>231</v>
      </c>
      <c r="G42" s="99">
        <v>10</v>
      </c>
      <c r="H42" s="99">
        <v>10</v>
      </c>
      <c r="I42" s="99">
        <v>10</v>
      </c>
      <c r="J42" s="99">
        <v>10</v>
      </c>
      <c r="K42" s="99">
        <v>12</v>
      </c>
      <c r="L42" s="99">
        <v>13</v>
      </c>
      <c r="M42" s="99">
        <v>13</v>
      </c>
      <c r="N42" s="99">
        <v>12</v>
      </c>
      <c r="O42" s="99">
        <v>15</v>
      </c>
      <c r="P42" s="99">
        <v>15</v>
      </c>
      <c r="Q42" s="99">
        <v>15</v>
      </c>
      <c r="R42" s="99">
        <v>15</v>
      </c>
      <c r="S42" s="99">
        <v>18</v>
      </c>
      <c r="T42" s="99">
        <v>18</v>
      </c>
      <c r="U42" s="99">
        <v>19</v>
      </c>
      <c r="V42" s="99">
        <v>19</v>
      </c>
      <c r="W42" s="99">
        <v>22</v>
      </c>
      <c r="X42" s="99">
        <v>23</v>
      </c>
      <c r="Y42" s="99">
        <v>23</v>
      </c>
      <c r="Z42" s="99">
        <v>22</v>
      </c>
      <c r="AA42" s="99">
        <v>25</v>
      </c>
      <c r="AB42" s="99">
        <v>30</v>
      </c>
      <c r="AC42" s="99">
        <v>29</v>
      </c>
      <c r="AD42" s="99">
        <v>29</v>
      </c>
      <c r="AE42" s="99">
        <v>29</v>
      </c>
      <c r="AF42" s="99">
        <v>39</v>
      </c>
      <c r="AG42" s="99">
        <v>34</v>
      </c>
      <c r="AH42" s="99">
        <v>36</v>
      </c>
      <c r="AI42" s="99">
        <v>46</v>
      </c>
      <c r="AJ42" s="99">
        <v>46</v>
      </c>
      <c r="AK42" s="99">
        <v>46</v>
      </c>
      <c r="AL42" s="99">
        <v>47</v>
      </c>
      <c r="AM42" s="99">
        <v>51</v>
      </c>
      <c r="AN42" s="99">
        <v>51</v>
      </c>
      <c r="AO42" s="99">
        <v>51</v>
      </c>
      <c r="AP42" s="99">
        <v>51</v>
      </c>
      <c r="AQ42" s="99">
        <v>52</v>
      </c>
      <c r="AR42" s="99">
        <v>52</v>
      </c>
      <c r="AS42" s="99">
        <v>52</v>
      </c>
      <c r="AT42" s="99">
        <v>52</v>
      </c>
      <c r="AU42" s="99">
        <v>50</v>
      </c>
      <c r="AV42" s="99">
        <v>60</v>
      </c>
      <c r="AW42" s="99">
        <v>54</v>
      </c>
      <c r="AX42" s="99">
        <v>55</v>
      </c>
      <c r="AY42" s="99">
        <v>48</v>
      </c>
      <c r="AZ42" s="99">
        <v>64</v>
      </c>
      <c r="BA42" s="99">
        <v>60</v>
      </c>
      <c r="BB42" s="99">
        <v>58</v>
      </c>
      <c r="BC42" s="99">
        <v>58</v>
      </c>
      <c r="BD42" s="99">
        <v>61</v>
      </c>
      <c r="BE42" s="99">
        <v>59</v>
      </c>
      <c r="BF42" s="99">
        <v>61</v>
      </c>
      <c r="BG42" s="99">
        <v>60</v>
      </c>
      <c r="BH42" s="99">
        <v>66</v>
      </c>
      <c r="BI42" s="99">
        <v>63</v>
      </c>
      <c r="BJ42" s="99">
        <v>66</v>
      </c>
      <c r="BK42" s="99">
        <v>68</v>
      </c>
    </row>
    <row r="43" spans="1:63" ht="14.25">
      <c r="A43" s="97"/>
      <c r="B43" s="98"/>
      <c r="C43" s="98"/>
      <c r="D43" s="98" t="s">
        <v>77</v>
      </c>
      <c r="E43" s="97" t="s">
        <v>78</v>
      </c>
      <c r="F43" s="99">
        <v>160</v>
      </c>
      <c r="G43" s="99">
        <v>8</v>
      </c>
      <c r="H43" s="99">
        <v>8</v>
      </c>
      <c r="I43" s="99">
        <v>8</v>
      </c>
      <c r="J43" s="99">
        <v>8</v>
      </c>
      <c r="K43" s="99">
        <v>10</v>
      </c>
      <c r="L43" s="99">
        <v>11</v>
      </c>
      <c r="M43" s="99">
        <v>11</v>
      </c>
      <c r="N43" s="99">
        <v>11</v>
      </c>
      <c r="O43" s="99">
        <v>12</v>
      </c>
      <c r="P43" s="99">
        <v>13</v>
      </c>
      <c r="Q43" s="99">
        <v>14</v>
      </c>
      <c r="R43" s="99">
        <v>14</v>
      </c>
      <c r="S43" s="99">
        <v>15</v>
      </c>
      <c r="T43" s="99">
        <v>15</v>
      </c>
      <c r="U43" s="99">
        <v>17</v>
      </c>
      <c r="V43" s="99">
        <v>16</v>
      </c>
      <c r="W43" s="99">
        <v>19</v>
      </c>
      <c r="X43" s="99">
        <v>17</v>
      </c>
      <c r="Y43" s="99">
        <v>19</v>
      </c>
      <c r="Z43" s="99">
        <v>20</v>
      </c>
      <c r="AA43" s="99">
        <v>19</v>
      </c>
      <c r="AB43" s="99">
        <v>17</v>
      </c>
      <c r="AC43" s="99">
        <v>21</v>
      </c>
      <c r="AD43" s="99">
        <v>22</v>
      </c>
      <c r="AE43" s="99">
        <v>23</v>
      </c>
      <c r="AF43" s="99">
        <v>26</v>
      </c>
      <c r="AG43" s="99">
        <v>25</v>
      </c>
      <c r="AH43" s="99">
        <v>26</v>
      </c>
      <c r="AI43" s="99">
        <v>28</v>
      </c>
      <c r="AJ43" s="99">
        <v>28</v>
      </c>
      <c r="AK43" s="99">
        <v>29</v>
      </c>
      <c r="AL43" s="99">
        <v>29</v>
      </c>
      <c r="AM43" s="99">
        <v>32</v>
      </c>
      <c r="AN43" s="99">
        <v>33</v>
      </c>
      <c r="AO43" s="99">
        <v>32</v>
      </c>
      <c r="AP43" s="99">
        <v>33</v>
      </c>
      <c r="AQ43" s="99">
        <v>34</v>
      </c>
      <c r="AR43" s="99">
        <v>33</v>
      </c>
      <c r="AS43" s="99">
        <v>34</v>
      </c>
      <c r="AT43" s="99">
        <v>33</v>
      </c>
      <c r="AU43" s="99">
        <v>36</v>
      </c>
      <c r="AV43" s="99">
        <v>38</v>
      </c>
      <c r="AW43" s="99">
        <v>29</v>
      </c>
      <c r="AX43" s="99">
        <v>34</v>
      </c>
      <c r="AY43" s="99">
        <v>39</v>
      </c>
      <c r="AZ43" s="99">
        <v>44</v>
      </c>
      <c r="BA43" s="99">
        <v>36</v>
      </c>
      <c r="BB43" s="99">
        <v>41</v>
      </c>
      <c r="BC43" s="99">
        <v>40</v>
      </c>
      <c r="BD43" s="99">
        <v>43</v>
      </c>
      <c r="BE43" s="99">
        <v>34</v>
      </c>
      <c r="BF43" s="99">
        <v>38</v>
      </c>
      <c r="BG43" s="99">
        <v>37</v>
      </c>
      <c r="BH43" s="99">
        <v>45</v>
      </c>
      <c r="BI43" s="99">
        <v>38</v>
      </c>
      <c r="BJ43" s="99">
        <v>37</v>
      </c>
      <c r="BK43" s="99">
        <v>53</v>
      </c>
    </row>
    <row r="44" spans="1:63" ht="14.25">
      <c r="A44" s="97"/>
      <c r="B44" s="98"/>
      <c r="C44" s="98"/>
      <c r="D44" s="98" t="s">
        <v>79</v>
      </c>
      <c r="E44" s="97" t="s">
        <v>80</v>
      </c>
      <c r="F44" s="99">
        <v>391</v>
      </c>
      <c r="G44" s="99">
        <v>26</v>
      </c>
      <c r="H44" s="99">
        <v>28</v>
      </c>
      <c r="I44" s="99">
        <v>28</v>
      </c>
      <c r="J44" s="99">
        <v>29</v>
      </c>
      <c r="K44" s="99">
        <v>32</v>
      </c>
      <c r="L44" s="99">
        <v>32</v>
      </c>
      <c r="M44" s="99">
        <v>33</v>
      </c>
      <c r="N44" s="99">
        <v>33</v>
      </c>
      <c r="O44" s="99">
        <v>35</v>
      </c>
      <c r="P44" s="99">
        <v>35</v>
      </c>
      <c r="Q44" s="99">
        <v>38</v>
      </c>
      <c r="R44" s="99">
        <v>38</v>
      </c>
      <c r="S44" s="99">
        <v>36</v>
      </c>
      <c r="T44" s="99">
        <v>36</v>
      </c>
      <c r="U44" s="99">
        <v>37</v>
      </c>
      <c r="V44" s="99">
        <v>39</v>
      </c>
      <c r="W44" s="99">
        <v>40</v>
      </c>
      <c r="X44" s="99">
        <v>39</v>
      </c>
      <c r="Y44" s="99">
        <v>41</v>
      </c>
      <c r="Z44" s="99">
        <v>41</v>
      </c>
      <c r="AA44" s="99">
        <v>43</v>
      </c>
      <c r="AB44" s="99">
        <v>41</v>
      </c>
      <c r="AC44" s="99">
        <v>42</v>
      </c>
      <c r="AD44" s="99">
        <v>44</v>
      </c>
      <c r="AE44" s="99">
        <v>46</v>
      </c>
      <c r="AF44" s="99">
        <v>47</v>
      </c>
      <c r="AG44" s="99">
        <v>50</v>
      </c>
      <c r="AH44" s="99">
        <v>52</v>
      </c>
      <c r="AI44" s="99">
        <v>54</v>
      </c>
      <c r="AJ44" s="99">
        <v>58</v>
      </c>
      <c r="AK44" s="99">
        <v>56</v>
      </c>
      <c r="AL44" s="99">
        <v>59</v>
      </c>
      <c r="AM44" s="99">
        <v>62</v>
      </c>
      <c r="AN44" s="99">
        <v>68</v>
      </c>
      <c r="AO44" s="99">
        <v>72</v>
      </c>
      <c r="AP44" s="99">
        <v>69</v>
      </c>
      <c r="AQ44" s="99">
        <v>77</v>
      </c>
      <c r="AR44" s="99">
        <v>84</v>
      </c>
      <c r="AS44" s="99">
        <v>84</v>
      </c>
      <c r="AT44" s="99">
        <v>85</v>
      </c>
      <c r="AU44" s="99">
        <v>88</v>
      </c>
      <c r="AV44" s="99">
        <v>89</v>
      </c>
      <c r="AW44" s="99">
        <v>92</v>
      </c>
      <c r="AX44" s="99">
        <v>93</v>
      </c>
      <c r="AY44" s="99">
        <v>94</v>
      </c>
      <c r="AZ44" s="99">
        <v>96</v>
      </c>
      <c r="BA44" s="99">
        <v>99</v>
      </c>
      <c r="BB44" s="99">
        <v>101</v>
      </c>
      <c r="BC44" s="99">
        <v>105</v>
      </c>
      <c r="BD44" s="99">
        <v>107</v>
      </c>
      <c r="BE44" s="99">
        <v>108</v>
      </c>
      <c r="BF44" s="99">
        <v>117</v>
      </c>
      <c r="BG44" s="99">
        <v>113</v>
      </c>
      <c r="BH44" s="99">
        <v>119</v>
      </c>
      <c r="BI44" s="99">
        <v>120</v>
      </c>
      <c r="BJ44" s="99">
        <v>126</v>
      </c>
      <c r="BK44" s="99">
        <v>118</v>
      </c>
    </row>
    <row r="45" spans="1:63" ht="14.25">
      <c r="A45" s="68"/>
      <c r="B45" s="68"/>
      <c r="C45" s="68"/>
      <c r="D45" s="68"/>
      <c r="E45" s="88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</row>
    <row r="46" spans="1:63" ht="14.25">
      <c r="A46" s="94"/>
      <c r="B46" s="94"/>
      <c r="C46" s="68"/>
      <c r="D46" s="94" t="s">
        <v>81</v>
      </c>
      <c r="E46" s="95">
        <v>0</v>
      </c>
      <c r="F46" s="96">
        <v>654</v>
      </c>
      <c r="G46" s="96">
        <v>37</v>
      </c>
      <c r="H46" s="96">
        <v>40</v>
      </c>
      <c r="I46" s="96">
        <v>43</v>
      </c>
      <c r="J46" s="96">
        <v>44</v>
      </c>
      <c r="K46" s="96">
        <v>46</v>
      </c>
      <c r="L46" s="96">
        <v>50</v>
      </c>
      <c r="M46" s="96">
        <v>50</v>
      </c>
      <c r="N46" s="96">
        <v>55</v>
      </c>
      <c r="O46" s="96">
        <v>58</v>
      </c>
      <c r="P46" s="96">
        <v>61</v>
      </c>
      <c r="Q46" s="96">
        <v>72</v>
      </c>
      <c r="R46" s="96">
        <v>82</v>
      </c>
      <c r="S46" s="96">
        <v>80</v>
      </c>
      <c r="T46" s="96">
        <v>75</v>
      </c>
      <c r="U46" s="96">
        <v>73</v>
      </c>
      <c r="V46" s="96">
        <v>77</v>
      </c>
      <c r="W46" s="96">
        <v>78</v>
      </c>
      <c r="X46" s="96">
        <v>77</v>
      </c>
      <c r="Y46" s="96">
        <v>87</v>
      </c>
      <c r="Z46" s="96">
        <v>96</v>
      </c>
      <c r="AA46" s="96">
        <v>103</v>
      </c>
      <c r="AB46" s="96">
        <v>110</v>
      </c>
      <c r="AC46" s="96">
        <v>105</v>
      </c>
      <c r="AD46" s="96">
        <v>100</v>
      </c>
      <c r="AE46" s="96">
        <v>103</v>
      </c>
      <c r="AF46" s="96">
        <v>95</v>
      </c>
      <c r="AG46" s="96">
        <v>100</v>
      </c>
      <c r="AH46" s="96">
        <v>86</v>
      </c>
      <c r="AI46" s="96">
        <v>87</v>
      </c>
      <c r="AJ46" s="96">
        <v>95</v>
      </c>
      <c r="AK46" s="96">
        <v>101</v>
      </c>
      <c r="AL46" s="96">
        <v>104</v>
      </c>
      <c r="AM46" s="96">
        <v>112</v>
      </c>
      <c r="AN46" s="96">
        <v>129</v>
      </c>
      <c r="AO46" s="96">
        <v>123</v>
      </c>
      <c r="AP46" s="96">
        <v>116</v>
      </c>
      <c r="AQ46" s="96">
        <v>117</v>
      </c>
      <c r="AR46" s="96">
        <v>134</v>
      </c>
      <c r="AS46" s="96">
        <v>140</v>
      </c>
      <c r="AT46" s="96">
        <v>152</v>
      </c>
      <c r="AU46" s="96">
        <v>141</v>
      </c>
      <c r="AV46" s="96">
        <v>162</v>
      </c>
      <c r="AW46" s="96">
        <v>148</v>
      </c>
      <c r="AX46" s="96">
        <v>145</v>
      </c>
      <c r="AY46" s="96">
        <v>156</v>
      </c>
      <c r="AZ46" s="96">
        <v>169</v>
      </c>
      <c r="BA46" s="96">
        <v>155</v>
      </c>
      <c r="BB46" s="96">
        <v>172</v>
      </c>
      <c r="BC46" s="96">
        <v>170</v>
      </c>
      <c r="BD46" s="96">
        <v>179</v>
      </c>
      <c r="BE46" s="96">
        <v>165</v>
      </c>
      <c r="BF46" s="96">
        <v>178</v>
      </c>
      <c r="BG46" s="96">
        <v>186</v>
      </c>
      <c r="BH46" s="96">
        <v>212</v>
      </c>
      <c r="BI46" s="96">
        <v>183</v>
      </c>
      <c r="BJ46" s="96">
        <v>208</v>
      </c>
      <c r="BK46" s="96">
        <v>197</v>
      </c>
    </row>
    <row r="47" spans="1:256" s="108" customFormat="1" ht="15" thickBot="1">
      <c r="A47" s="68"/>
      <c r="B47" s="68"/>
      <c r="C47" s="107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3:5" s="105" customFormat="1" ht="15" thickTop="1">
      <c r="C48" s="109"/>
      <c r="D48" s="81" t="s">
        <v>82</v>
      </c>
      <c r="E48" s="110"/>
    </row>
    <row r="49" spans="3:5" s="105" customFormat="1" ht="14.25">
      <c r="C49" s="109"/>
      <c r="D49" s="83">
        <f ca="1">TODAY()</f>
        <v>43994</v>
      </c>
      <c r="E49" s="110"/>
    </row>
    <row r="50" ht="14.25">
      <c r="C50" s="68"/>
    </row>
    <row r="51" spans="3:63" ht="14.25">
      <c r="C51" s="6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</row>
    <row r="52" spans="3:63" ht="14.25">
      <c r="C52" s="68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ht="14.25">
      <c r="C53" s="68"/>
    </row>
    <row r="54" ht="14.25">
      <c r="C54" s="68"/>
    </row>
    <row r="55" ht="14.25">
      <c r="C55" s="68"/>
    </row>
    <row r="56" ht="14.25">
      <c r="C56" s="68"/>
    </row>
    <row r="57" ht="14.25">
      <c r="C57" s="68"/>
    </row>
    <row r="58" ht="14.25">
      <c r="C58" s="68"/>
    </row>
    <row r="59" ht="14.25">
      <c r="C59" s="68"/>
    </row>
    <row r="60" ht="14.25">
      <c r="C60" s="68"/>
    </row>
    <row r="61" ht="14.25">
      <c r="C61" s="68"/>
    </row>
    <row r="62" ht="14.25">
      <c r="C62" s="68"/>
    </row>
    <row r="63" ht="14.25">
      <c r="C63" s="68"/>
    </row>
    <row r="64" ht="14.25">
      <c r="C64" s="68"/>
    </row>
    <row r="65" ht="14.25">
      <c r="C65" s="68"/>
    </row>
  </sheetData>
  <sheetProtection/>
  <printOptions/>
  <pageMargins left="0.2755905511811024" right="0.29" top="0.92" bottom="0.2362204724409449" header="0.6299212598425197" footer="0.1968503937007874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K49"/>
  <sheetViews>
    <sheetView view="pageBreakPreview" zoomScale="70" zoomScaleNormal="85" zoomScaleSheetLayoutView="70" zoomScalePageLayoutView="0" workbookViewId="0" topLeftCell="A1">
      <pane xSplit="6" ySplit="8" topLeftCell="AU27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O3" sqref="AO3"/>
    </sheetView>
  </sheetViews>
  <sheetFormatPr defaultColWidth="9.140625" defaultRowHeight="15"/>
  <cols>
    <col min="1" max="2" width="2.57421875" style="9" customWidth="1"/>
    <col min="3" max="3" width="1.7109375" style="9" customWidth="1"/>
    <col min="4" max="4" width="58.140625" style="9" bestFit="1" customWidth="1"/>
    <col min="5" max="5" width="7.7109375" style="10" bestFit="1" customWidth="1"/>
    <col min="6" max="6" width="7.7109375" style="9" bestFit="1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bestFit="1" customWidth="1"/>
    <col min="44" max="46" width="11.00390625" style="9" bestFit="1" customWidth="1"/>
    <col min="47" max="47" width="10.57421875" style="9" bestFit="1" customWidth="1"/>
    <col min="48" max="50" width="11.00390625" style="9" bestFit="1" customWidth="1"/>
    <col min="51" max="51" width="10.57421875" style="9" bestFit="1" customWidth="1"/>
    <col min="52" max="54" width="11.00390625" style="9" bestFit="1" customWidth="1"/>
    <col min="55" max="55" width="10.57421875" style="9" bestFit="1" customWidth="1"/>
    <col min="56" max="58" width="11.00390625" style="9" bestFit="1" customWidth="1"/>
    <col min="59" max="59" width="10.57421875" style="9" bestFit="1" customWidth="1"/>
    <col min="60" max="63" width="11.00390625" style="9" bestFit="1" customWidth="1"/>
    <col min="64" max="16384" width="9.140625" style="9" customWidth="1"/>
  </cols>
  <sheetData>
    <row r="1" spans="1:5" s="4" customFormat="1" ht="18">
      <c r="A1" s="1"/>
      <c r="B1" s="2"/>
      <c r="C1" s="2"/>
      <c r="D1" s="3" t="s">
        <v>83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84</v>
      </c>
      <c r="E3" s="8"/>
    </row>
    <row r="4" spans="1:5" s="86" customFormat="1" ht="15" thickBot="1">
      <c r="A4" s="68"/>
      <c r="B4" s="68"/>
      <c r="C4" s="68"/>
      <c r="D4" s="89" t="s">
        <v>85</v>
      </c>
      <c r="E4" s="88"/>
    </row>
    <row r="5" spans="1:63" s="92" customFormat="1" ht="15.75" thickBot="1" thickTop="1">
      <c r="A5" s="87"/>
      <c r="B5" s="87"/>
      <c r="C5" s="87"/>
      <c r="D5" s="90" t="s">
        <v>6</v>
      </c>
      <c r="E5" s="90" t="s">
        <v>7</v>
      </c>
      <c r="F5" s="144">
        <f>'QGDP CP'!F5</f>
        <v>2017</v>
      </c>
      <c r="G5" s="144" t="str">
        <f>'QGDP CP'!G5</f>
        <v>2006 Q1</v>
      </c>
      <c r="H5" s="144" t="str">
        <f>'QGDP CP'!H5</f>
        <v>2006 Q2</v>
      </c>
      <c r="I5" s="144" t="str">
        <f>'QGDP CP'!I5</f>
        <v>2006 Q3</v>
      </c>
      <c r="J5" s="144" t="str">
        <f>'QGDP CP'!J5</f>
        <v>2006 Q4</v>
      </c>
      <c r="K5" s="144" t="str">
        <f>'QGDP CP'!K5</f>
        <v>2007 Q1</v>
      </c>
      <c r="L5" s="144" t="str">
        <f>'QGDP CP'!L5</f>
        <v>2007 Q2</v>
      </c>
      <c r="M5" s="144" t="str">
        <f>'QGDP CP'!M5</f>
        <v>2007 Q3</v>
      </c>
      <c r="N5" s="144" t="str">
        <f>'QGDP CP'!N5</f>
        <v>2007 Q4</v>
      </c>
      <c r="O5" s="144" t="str">
        <f>'QGDP CP'!O5</f>
        <v>2008 Q1</v>
      </c>
      <c r="P5" s="144" t="str">
        <f>'QGDP CP'!P5</f>
        <v>2008 Q2</v>
      </c>
      <c r="Q5" s="144" t="str">
        <f>'QGDP CP'!Q5</f>
        <v>2008 Q3</v>
      </c>
      <c r="R5" s="144" t="str">
        <f>'QGDP CP'!R5</f>
        <v>2008 Q4</v>
      </c>
      <c r="S5" s="144" t="str">
        <f>'QGDP CP'!S5</f>
        <v>2009 Q1</v>
      </c>
      <c r="T5" s="144" t="str">
        <f>'QGDP CP'!T5</f>
        <v>2009 Q2</v>
      </c>
      <c r="U5" s="144" t="str">
        <f>'QGDP CP'!U5</f>
        <v>2009 Q3</v>
      </c>
      <c r="V5" s="144" t="str">
        <f>'QGDP CP'!V5</f>
        <v>2009 Q4</v>
      </c>
      <c r="W5" s="144" t="str">
        <f>'QGDP CP'!W5</f>
        <v>2010 Q1</v>
      </c>
      <c r="X5" s="144" t="str">
        <f>'QGDP CP'!X5</f>
        <v>2010 Q2</v>
      </c>
      <c r="Y5" s="144" t="str">
        <f>'QGDP CP'!Y5</f>
        <v>2010 Q3</v>
      </c>
      <c r="Z5" s="144" t="str">
        <f>'QGDP CP'!Z5</f>
        <v>2010 Q4</v>
      </c>
      <c r="AA5" s="144" t="str">
        <f>'QGDP CP'!AA5</f>
        <v>2011 Q1</v>
      </c>
      <c r="AB5" s="144" t="str">
        <f>'QGDP CP'!AB5</f>
        <v>2011 Q2</v>
      </c>
      <c r="AC5" s="144" t="str">
        <f>'QGDP CP'!AC5</f>
        <v>2011 Q3</v>
      </c>
      <c r="AD5" s="144" t="str">
        <f>'QGDP CP'!AD5</f>
        <v>2011 Q4</v>
      </c>
      <c r="AE5" s="144" t="str">
        <f>'QGDP CP'!AE5</f>
        <v>2012 Q1</v>
      </c>
      <c r="AF5" s="144" t="str">
        <f>'QGDP CP'!AF5</f>
        <v>2012 Q2</v>
      </c>
      <c r="AG5" s="144" t="str">
        <f>'QGDP CP'!AG5</f>
        <v>2012 Q3</v>
      </c>
      <c r="AH5" s="144" t="str">
        <f>'QGDP CP'!AH5</f>
        <v>2012 Q4</v>
      </c>
      <c r="AI5" s="144" t="str">
        <f>'QGDP CP'!AI5</f>
        <v>2013 Q1</v>
      </c>
      <c r="AJ5" s="144" t="str">
        <f>'QGDP CP'!AJ5</f>
        <v>2013 Q2</v>
      </c>
      <c r="AK5" s="144" t="str">
        <f>'QGDP CP'!AK5</f>
        <v>2013 Q3</v>
      </c>
      <c r="AL5" s="144" t="str">
        <f>'QGDP CP'!AL5</f>
        <v>2013 Q4</v>
      </c>
      <c r="AM5" s="144" t="str">
        <f>'QGDP CP'!AM5</f>
        <v>2014 Q1</v>
      </c>
      <c r="AN5" s="144" t="str">
        <f>'QGDP CP'!AN5</f>
        <v>2014 Q2</v>
      </c>
      <c r="AO5" s="144" t="str">
        <f>'QGDP CP'!AO5</f>
        <v>2014 Q3</v>
      </c>
      <c r="AP5" s="144" t="str">
        <f>'QGDP CP'!AP5</f>
        <v>2014 Q4</v>
      </c>
      <c r="AQ5" s="144" t="str">
        <f>'QGDP CP'!AQ5</f>
        <v>2015 Q1</v>
      </c>
      <c r="AR5" s="144" t="str">
        <f>'QGDP CP'!AR5</f>
        <v>2015 Q2</v>
      </c>
      <c r="AS5" s="144" t="str">
        <f>'QGDP CP'!AS5</f>
        <v>2015 Q3</v>
      </c>
      <c r="AT5" s="144" t="str">
        <f>'QGDP CP'!AT5</f>
        <v>2015 Q4</v>
      </c>
      <c r="AU5" s="144" t="str">
        <f>'QGDP CP'!AU5</f>
        <v>2016 Q1</v>
      </c>
      <c r="AV5" s="144" t="str">
        <f>'QGDP CP'!AV5</f>
        <v>2016 Q2</v>
      </c>
      <c r="AW5" s="144" t="str">
        <f>'QGDP CP'!AW5</f>
        <v>2016 Q3</v>
      </c>
      <c r="AX5" s="144" t="str">
        <f>'QGDP CP'!AX5</f>
        <v>2016 Q4</v>
      </c>
      <c r="AY5" s="144" t="str">
        <f>'QGDP CP'!AY5</f>
        <v>2017 Q1</v>
      </c>
      <c r="AZ5" s="144" t="str">
        <f>'QGDP CP'!AZ5</f>
        <v>2017 Q2</v>
      </c>
      <c r="BA5" s="144" t="str">
        <f>'QGDP CP'!BA5</f>
        <v>2017 Q3</v>
      </c>
      <c r="BB5" s="144" t="str">
        <f>'QGDP CP'!BB5</f>
        <v>2017 Q4</v>
      </c>
      <c r="BC5" s="144" t="str">
        <f>'QGDP CP'!BC5</f>
        <v>2018 Q1</v>
      </c>
      <c r="BD5" s="144" t="str">
        <f>'QGDP CP'!BD5</f>
        <v>2018 Q2</v>
      </c>
      <c r="BE5" s="144" t="str">
        <f>'QGDP CP'!BE5</f>
        <v>2018 Q3</v>
      </c>
      <c r="BF5" s="144" t="str">
        <f>'QGDP CP'!BF5</f>
        <v>2018 Q4</v>
      </c>
      <c r="BG5" s="144" t="str">
        <f>'QGDP CP'!BG5</f>
        <v>2019 Q1</v>
      </c>
      <c r="BH5" s="144" t="str">
        <f>'QGDP CP'!BH5</f>
        <v>2019 Q2</v>
      </c>
      <c r="BI5" s="144" t="str">
        <f>'QGDP CP'!BI5</f>
        <v>2019 Q3</v>
      </c>
      <c r="BJ5" s="144" t="str">
        <f>'QGDP CP'!BJ5</f>
        <v>2019 Q4</v>
      </c>
      <c r="BK5" s="144" t="str">
        <f>'QGDP CP'!BK5</f>
        <v>2020 Q1</v>
      </c>
    </row>
    <row r="6" spans="1:63" s="92" customFormat="1" ht="15" thickTop="1">
      <c r="A6" s="68"/>
      <c r="B6" s="68"/>
      <c r="C6" s="68"/>
      <c r="D6" s="111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</row>
    <row r="7" spans="1:63" s="126" customFormat="1" ht="14.25">
      <c r="A7" s="122"/>
      <c r="B7" s="122"/>
      <c r="C7" s="87"/>
      <c r="D7" s="122" t="s">
        <v>8</v>
      </c>
      <c r="E7" s="123"/>
      <c r="F7" s="124">
        <v>1</v>
      </c>
      <c r="G7" s="124">
        <v>1</v>
      </c>
      <c r="H7" s="124">
        <v>1</v>
      </c>
      <c r="I7" s="124">
        <v>1</v>
      </c>
      <c r="J7" s="124">
        <v>1</v>
      </c>
      <c r="K7" s="124">
        <v>1</v>
      </c>
      <c r="L7" s="124">
        <v>1</v>
      </c>
      <c r="M7" s="124">
        <v>1</v>
      </c>
      <c r="N7" s="124">
        <v>1</v>
      </c>
      <c r="O7" s="124">
        <v>1</v>
      </c>
      <c r="P7" s="124">
        <v>1</v>
      </c>
      <c r="Q7" s="124">
        <v>1</v>
      </c>
      <c r="R7" s="124">
        <v>1</v>
      </c>
      <c r="S7" s="124">
        <v>1</v>
      </c>
      <c r="T7" s="124">
        <v>1</v>
      </c>
      <c r="U7" s="124">
        <v>1</v>
      </c>
      <c r="V7" s="124">
        <v>1</v>
      </c>
      <c r="W7" s="124">
        <v>1</v>
      </c>
      <c r="X7" s="124">
        <v>1</v>
      </c>
      <c r="Y7" s="124">
        <v>1</v>
      </c>
      <c r="Z7" s="124">
        <v>1</v>
      </c>
      <c r="AA7" s="124">
        <v>1</v>
      </c>
      <c r="AB7" s="124">
        <v>1</v>
      </c>
      <c r="AC7" s="124">
        <v>1</v>
      </c>
      <c r="AD7" s="124">
        <v>1</v>
      </c>
      <c r="AE7" s="124">
        <v>1</v>
      </c>
      <c r="AF7" s="124">
        <v>1</v>
      </c>
      <c r="AG7" s="124">
        <v>1</v>
      </c>
      <c r="AH7" s="124">
        <v>1</v>
      </c>
      <c r="AI7" s="124">
        <v>1</v>
      </c>
      <c r="AJ7" s="124">
        <v>1</v>
      </c>
      <c r="AK7" s="124">
        <v>1</v>
      </c>
      <c r="AL7" s="124">
        <v>1</v>
      </c>
      <c r="AM7" s="124">
        <v>1</v>
      </c>
      <c r="AN7" s="124">
        <v>1</v>
      </c>
      <c r="AO7" s="124">
        <v>1</v>
      </c>
      <c r="AP7" s="124">
        <v>1</v>
      </c>
      <c r="AQ7" s="124">
        <v>1</v>
      </c>
      <c r="AR7" s="124">
        <v>1</v>
      </c>
      <c r="AS7" s="124">
        <v>1</v>
      </c>
      <c r="AT7" s="124">
        <v>1</v>
      </c>
      <c r="AU7" s="124">
        <v>1</v>
      </c>
      <c r="AV7" s="124">
        <v>1</v>
      </c>
      <c r="AW7" s="124">
        <v>1</v>
      </c>
      <c r="AX7" s="124">
        <v>1</v>
      </c>
      <c r="AY7" s="124">
        <v>1</v>
      </c>
      <c r="AZ7" s="124">
        <v>1</v>
      </c>
      <c r="BA7" s="124">
        <v>1</v>
      </c>
      <c r="BB7" s="124">
        <v>1</v>
      </c>
      <c r="BC7" s="124">
        <v>1</v>
      </c>
      <c r="BD7" s="124">
        <v>1</v>
      </c>
      <c r="BE7" s="124">
        <v>1</v>
      </c>
      <c r="BF7" s="124">
        <v>1</v>
      </c>
      <c r="BG7" s="124">
        <v>1</v>
      </c>
      <c r="BH7" s="124">
        <v>1</v>
      </c>
      <c r="BI7" s="124">
        <v>1</v>
      </c>
      <c r="BJ7" s="124">
        <v>1</v>
      </c>
      <c r="BK7" s="124">
        <v>1</v>
      </c>
    </row>
    <row r="8" spans="1:63" s="92" customFormat="1" ht="14.25">
      <c r="A8" s="68"/>
      <c r="B8" s="68"/>
      <c r="C8" s="68"/>
      <c r="D8" s="111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</row>
    <row r="9" spans="1:63" s="126" customFormat="1" ht="14.25">
      <c r="A9" s="122"/>
      <c r="B9" s="122"/>
      <c r="C9" s="87"/>
      <c r="D9" s="122" t="s">
        <v>10</v>
      </c>
      <c r="E9" s="123" t="s">
        <v>9</v>
      </c>
      <c r="F9" s="124">
        <v>0.263</v>
      </c>
      <c r="G9" s="124">
        <v>0.293</v>
      </c>
      <c r="H9" s="124">
        <v>0.298</v>
      </c>
      <c r="I9" s="124">
        <v>0.298</v>
      </c>
      <c r="J9" s="124">
        <v>0.309</v>
      </c>
      <c r="K9" s="124">
        <v>0.277</v>
      </c>
      <c r="L9" s="124">
        <v>0.256</v>
      </c>
      <c r="M9" s="124">
        <v>0.26</v>
      </c>
      <c r="N9" s="124">
        <v>0.25</v>
      </c>
      <c r="O9" s="124">
        <v>0.255</v>
      </c>
      <c r="P9" s="124">
        <v>0.249</v>
      </c>
      <c r="Q9" s="124">
        <v>0.244</v>
      </c>
      <c r="R9" s="124">
        <v>0.243</v>
      </c>
      <c r="S9" s="124">
        <v>0.246</v>
      </c>
      <c r="T9" s="124">
        <v>0.256</v>
      </c>
      <c r="U9" s="124">
        <v>0.251</v>
      </c>
      <c r="V9" s="124">
        <v>0.259</v>
      </c>
      <c r="W9" s="124">
        <v>0.246</v>
      </c>
      <c r="X9" s="124">
        <v>0.248</v>
      </c>
      <c r="Y9" s="124">
        <v>0.243</v>
      </c>
      <c r="Z9" s="124">
        <v>0.235</v>
      </c>
      <c r="AA9" s="124">
        <v>0.226</v>
      </c>
      <c r="AB9" s="124">
        <v>0.246</v>
      </c>
      <c r="AC9" s="124">
        <v>0.241</v>
      </c>
      <c r="AD9" s="124">
        <v>0.238</v>
      </c>
      <c r="AE9" s="124">
        <v>0.237</v>
      </c>
      <c r="AF9" s="124">
        <v>0.25</v>
      </c>
      <c r="AG9" s="124">
        <v>0.249</v>
      </c>
      <c r="AH9" s="124">
        <v>0.251</v>
      </c>
      <c r="AI9" s="124">
        <v>0.252</v>
      </c>
      <c r="AJ9" s="124">
        <v>0.255</v>
      </c>
      <c r="AK9" s="124">
        <v>0.243</v>
      </c>
      <c r="AL9" s="124">
        <v>0.245</v>
      </c>
      <c r="AM9" s="124">
        <v>0.252</v>
      </c>
      <c r="AN9" s="124">
        <v>0.249</v>
      </c>
      <c r="AO9" s="124">
        <v>0.243</v>
      </c>
      <c r="AP9" s="124">
        <v>0.242</v>
      </c>
      <c r="AQ9" s="124">
        <v>0.241</v>
      </c>
      <c r="AR9" s="124">
        <v>0.243</v>
      </c>
      <c r="AS9" s="124">
        <v>0.237</v>
      </c>
      <c r="AT9" s="124">
        <v>0.236</v>
      </c>
      <c r="AU9" s="124">
        <v>0.249</v>
      </c>
      <c r="AV9" s="124">
        <v>0.246</v>
      </c>
      <c r="AW9" s="124">
        <v>0.246</v>
      </c>
      <c r="AX9" s="124">
        <v>0.262</v>
      </c>
      <c r="AY9" s="124">
        <v>0.274</v>
      </c>
      <c r="AZ9" s="124">
        <v>0.267</v>
      </c>
      <c r="BA9" s="124">
        <v>0.254</v>
      </c>
      <c r="BB9" s="124">
        <v>0.26</v>
      </c>
      <c r="BC9" s="124">
        <v>0.259</v>
      </c>
      <c r="BD9" s="124">
        <v>0.256</v>
      </c>
      <c r="BE9" s="124">
        <v>0.237</v>
      </c>
      <c r="BF9" s="124">
        <v>0.234</v>
      </c>
      <c r="BG9" s="124">
        <v>0.239</v>
      </c>
      <c r="BH9" s="124">
        <v>0.234</v>
      </c>
      <c r="BI9" s="124">
        <v>0.232</v>
      </c>
      <c r="BJ9" s="124">
        <v>0.237</v>
      </c>
      <c r="BK9" s="124">
        <v>0.254</v>
      </c>
    </row>
    <row r="10" spans="1:63" s="126" customFormat="1" ht="14.25">
      <c r="A10" s="129"/>
      <c r="B10" s="130"/>
      <c r="C10" s="130"/>
      <c r="D10" s="130" t="s">
        <v>11</v>
      </c>
      <c r="E10" s="129" t="s">
        <v>12</v>
      </c>
      <c r="F10" s="131">
        <v>0.169</v>
      </c>
      <c r="G10" s="131">
        <v>0.135</v>
      </c>
      <c r="H10" s="131">
        <v>0.135</v>
      </c>
      <c r="I10" s="131">
        <v>0.155</v>
      </c>
      <c r="J10" s="131">
        <v>0.165</v>
      </c>
      <c r="K10" s="131">
        <v>0.151</v>
      </c>
      <c r="L10" s="131">
        <v>0.136</v>
      </c>
      <c r="M10" s="131">
        <v>0.138</v>
      </c>
      <c r="N10" s="131">
        <v>0.134</v>
      </c>
      <c r="O10" s="131">
        <v>0.131</v>
      </c>
      <c r="P10" s="131">
        <v>0.12</v>
      </c>
      <c r="Q10" s="131">
        <v>0.119</v>
      </c>
      <c r="R10" s="131">
        <v>0.124</v>
      </c>
      <c r="S10" s="131">
        <v>0.13</v>
      </c>
      <c r="T10" s="131">
        <v>0.132</v>
      </c>
      <c r="U10" s="131">
        <v>0.133</v>
      </c>
      <c r="V10" s="131">
        <v>0.145</v>
      </c>
      <c r="W10" s="131">
        <v>0.136</v>
      </c>
      <c r="X10" s="131">
        <v>0.127</v>
      </c>
      <c r="Y10" s="131">
        <v>0.125</v>
      </c>
      <c r="Z10" s="131">
        <v>0.123</v>
      </c>
      <c r="AA10" s="131">
        <v>0.125</v>
      </c>
      <c r="AB10" s="131">
        <v>0.138</v>
      </c>
      <c r="AC10" s="131">
        <v>0.123</v>
      </c>
      <c r="AD10" s="131">
        <v>0.129</v>
      </c>
      <c r="AE10" s="131">
        <v>0.137</v>
      </c>
      <c r="AF10" s="131">
        <v>0.147</v>
      </c>
      <c r="AG10" s="131">
        <v>0.136</v>
      </c>
      <c r="AH10" s="131">
        <v>0.133</v>
      </c>
      <c r="AI10" s="131">
        <v>0.153</v>
      </c>
      <c r="AJ10" s="131">
        <v>0.153</v>
      </c>
      <c r="AK10" s="131">
        <v>0.138</v>
      </c>
      <c r="AL10" s="131">
        <v>0.14</v>
      </c>
      <c r="AM10" s="131">
        <v>0.156</v>
      </c>
      <c r="AN10" s="131">
        <v>0.152</v>
      </c>
      <c r="AO10" s="131">
        <v>0.141</v>
      </c>
      <c r="AP10" s="131">
        <v>0.137</v>
      </c>
      <c r="AQ10" s="131">
        <v>0.146</v>
      </c>
      <c r="AR10" s="131">
        <v>0.144</v>
      </c>
      <c r="AS10" s="131">
        <v>0.136</v>
      </c>
      <c r="AT10" s="131">
        <v>0.141</v>
      </c>
      <c r="AU10" s="131">
        <v>0.153</v>
      </c>
      <c r="AV10" s="131">
        <v>0.155</v>
      </c>
      <c r="AW10" s="131">
        <v>0.148</v>
      </c>
      <c r="AX10" s="131">
        <v>0.165</v>
      </c>
      <c r="AY10" s="131">
        <v>0.187</v>
      </c>
      <c r="AZ10" s="131">
        <v>0.179</v>
      </c>
      <c r="BA10" s="131">
        <v>0.156</v>
      </c>
      <c r="BB10" s="131">
        <v>0.154</v>
      </c>
      <c r="BC10" s="131">
        <v>0.158</v>
      </c>
      <c r="BD10" s="131">
        <v>0.153</v>
      </c>
      <c r="BE10" s="131">
        <v>0.126</v>
      </c>
      <c r="BF10" s="131">
        <v>0.121</v>
      </c>
      <c r="BG10" s="131">
        <v>0.136</v>
      </c>
      <c r="BH10" s="131">
        <v>0.137</v>
      </c>
      <c r="BI10" s="131">
        <v>0.127</v>
      </c>
      <c r="BJ10" s="131">
        <v>0.135</v>
      </c>
      <c r="BK10" s="131">
        <v>0.152</v>
      </c>
    </row>
    <row r="11" spans="1:63" s="126" customFormat="1" ht="14.25">
      <c r="A11" s="129"/>
      <c r="B11" s="130"/>
      <c r="C11" s="130"/>
      <c r="D11" s="130" t="s">
        <v>13</v>
      </c>
      <c r="E11" s="129" t="s">
        <v>14</v>
      </c>
      <c r="F11" s="131">
        <v>0.018</v>
      </c>
      <c r="G11" s="131">
        <v>0.03</v>
      </c>
      <c r="H11" s="131">
        <v>0.033</v>
      </c>
      <c r="I11" s="131">
        <v>0.029</v>
      </c>
      <c r="J11" s="131">
        <v>0.032</v>
      </c>
      <c r="K11" s="131">
        <v>0.018</v>
      </c>
      <c r="L11" s="131">
        <v>0.017</v>
      </c>
      <c r="M11" s="131">
        <v>0.02</v>
      </c>
      <c r="N11" s="131">
        <v>0.018</v>
      </c>
      <c r="O11" s="131">
        <v>0.018</v>
      </c>
      <c r="P11" s="131">
        <v>0.023</v>
      </c>
      <c r="Q11" s="131">
        <v>0.02</v>
      </c>
      <c r="R11" s="131">
        <v>0.017</v>
      </c>
      <c r="S11" s="131">
        <v>0.014</v>
      </c>
      <c r="T11" s="131">
        <v>0.018</v>
      </c>
      <c r="U11" s="131">
        <v>0.018</v>
      </c>
      <c r="V11" s="131">
        <v>0.015</v>
      </c>
      <c r="W11" s="131">
        <v>0.015</v>
      </c>
      <c r="X11" s="131">
        <v>0.02</v>
      </c>
      <c r="Y11" s="131">
        <v>0.02</v>
      </c>
      <c r="Z11" s="131">
        <v>0.016</v>
      </c>
      <c r="AA11" s="131">
        <v>0.011</v>
      </c>
      <c r="AB11" s="131">
        <v>0.011</v>
      </c>
      <c r="AC11" s="131">
        <v>0.026</v>
      </c>
      <c r="AD11" s="131">
        <v>0.016</v>
      </c>
      <c r="AE11" s="131">
        <v>0.008</v>
      </c>
      <c r="AF11" s="131">
        <v>0.011</v>
      </c>
      <c r="AG11" s="131">
        <v>0.024</v>
      </c>
      <c r="AH11" s="131">
        <v>0.029</v>
      </c>
      <c r="AI11" s="131">
        <v>0.009</v>
      </c>
      <c r="AJ11" s="131">
        <v>0.012</v>
      </c>
      <c r="AK11" s="131">
        <v>0.016</v>
      </c>
      <c r="AL11" s="131">
        <v>0.017</v>
      </c>
      <c r="AM11" s="131">
        <v>0.01</v>
      </c>
      <c r="AN11" s="131">
        <v>0.012</v>
      </c>
      <c r="AO11" s="131">
        <v>0.019</v>
      </c>
      <c r="AP11" s="131">
        <v>0.02</v>
      </c>
      <c r="AQ11" s="131">
        <v>0.01</v>
      </c>
      <c r="AR11" s="131">
        <v>0.015</v>
      </c>
      <c r="AS11" s="131">
        <v>0.019</v>
      </c>
      <c r="AT11" s="131">
        <v>0.014</v>
      </c>
      <c r="AU11" s="131">
        <v>0.016</v>
      </c>
      <c r="AV11" s="131">
        <v>0.011</v>
      </c>
      <c r="AW11" s="131">
        <v>0.016</v>
      </c>
      <c r="AX11" s="131">
        <v>0.019</v>
      </c>
      <c r="AY11" s="131">
        <v>0.013</v>
      </c>
      <c r="AZ11" s="131">
        <v>0.015</v>
      </c>
      <c r="BA11" s="131">
        <v>0.019</v>
      </c>
      <c r="BB11" s="131">
        <v>0.024</v>
      </c>
      <c r="BC11" s="131">
        <v>0.015</v>
      </c>
      <c r="BD11" s="131">
        <v>0.013</v>
      </c>
      <c r="BE11" s="131">
        <v>0.018</v>
      </c>
      <c r="BF11" s="131">
        <v>0.021</v>
      </c>
      <c r="BG11" s="131">
        <v>0.011</v>
      </c>
      <c r="BH11" s="131">
        <v>0.01</v>
      </c>
      <c r="BI11" s="131">
        <v>0.015</v>
      </c>
      <c r="BJ11" s="131">
        <v>0.014</v>
      </c>
      <c r="BK11" s="131">
        <v>0.011</v>
      </c>
    </row>
    <row r="12" spans="1:63" s="126" customFormat="1" ht="14.25">
      <c r="A12" s="129"/>
      <c r="B12" s="130"/>
      <c r="C12" s="130"/>
      <c r="D12" s="130" t="s">
        <v>15</v>
      </c>
      <c r="E12" s="129" t="s">
        <v>16</v>
      </c>
      <c r="F12" s="131">
        <v>0.024</v>
      </c>
      <c r="G12" s="131">
        <v>0.03</v>
      </c>
      <c r="H12" s="131">
        <v>0.027</v>
      </c>
      <c r="I12" s="131">
        <v>0.027</v>
      </c>
      <c r="J12" s="131">
        <v>0.025</v>
      </c>
      <c r="K12" s="131">
        <v>0.026</v>
      </c>
      <c r="L12" s="131">
        <v>0.023</v>
      </c>
      <c r="M12" s="131">
        <v>0.023</v>
      </c>
      <c r="N12" s="131">
        <v>0.023</v>
      </c>
      <c r="O12" s="131">
        <v>0.024</v>
      </c>
      <c r="P12" s="131">
        <v>0.023</v>
      </c>
      <c r="Q12" s="131">
        <v>0.023</v>
      </c>
      <c r="R12" s="131">
        <v>0.024</v>
      </c>
      <c r="S12" s="131">
        <v>0.025</v>
      </c>
      <c r="T12" s="131">
        <v>0.026</v>
      </c>
      <c r="U12" s="131">
        <v>0.025</v>
      </c>
      <c r="V12" s="131">
        <v>0.024</v>
      </c>
      <c r="W12" s="131">
        <v>0.024</v>
      </c>
      <c r="X12" s="131">
        <v>0.024</v>
      </c>
      <c r="Y12" s="131">
        <v>0.023</v>
      </c>
      <c r="Z12" s="131">
        <v>0.023</v>
      </c>
      <c r="AA12" s="131">
        <v>0.023</v>
      </c>
      <c r="AB12" s="131">
        <v>0.023</v>
      </c>
      <c r="AC12" s="131">
        <v>0.022</v>
      </c>
      <c r="AD12" s="131">
        <v>0.023</v>
      </c>
      <c r="AE12" s="131">
        <v>0.023</v>
      </c>
      <c r="AF12" s="131">
        <v>0.023</v>
      </c>
      <c r="AG12" s="131">
        <v>0.022</v>
      </c>
      <c r="AH12" s="131">
        <v>0.022</v>
      </c>
      <c r="AI12" s="131">
        <v>0.023</v>
      </c>
      <c r="AJ12" s="131">
        <v>0.023</v>
      </c>
      <c r="AK12" s="131">
        <v>0.024</v>
      </c>
      <c r="AL12" s="131">
        <v>0.023</v>
      </c>
      <c r="AM12" s="131">
        <v>0.023</v>
      </c>
      <c r="AN12" s="131">
        <v>0.023</v>
      </c>
      <c r="AO12" s="131">
        <v>0.023</v>
      </c>
      <c r="AP12" s="131">
        <v>0.023</v>
      </c>
      <c r="AQ12" s="131">
        <v>0.023</v>
      </c>
      <c r="AR12" s="131">
        <v>0.023</v>
      </c>
      <c r="AS12" s="131">
        <v>0.023</v>
      </c>
      <c r="AT12" s="131">
        <v>0.023</v>
      </c>
      <c r="AU12" s="131">
        <v>0.024</v>
      </c>
      <c r="AV12" s="131">
        <v>0.024</v>
      </c>
      <c r="AW12" s="131">
        <v>0.025</v>
      </c>
      <c r="AX12" s="131">
        <v>0.024</v>
      </c>
      <c r="AY12" s="131">
        <v>0.024</v>
      </c>
      <c r="AZ12" s="131">
        <v>0.024</v>
      </c>
      <c r="BA12" s="131">
        <v>0.024</v>
      </c>
      <c r="BB12" s="131">
        <v>0.024</v>
      </c>
      <c r="BC12" s="131">
        <v>0.025</v>
      </c>
      <c r="BD12" s="131">
        <v>0.025</v>
      </c>
      <c r="BE12" s="131">
        <v>0.026</v>
      </c>
      <c r="BF12" s="131">
        <v>0.026</v>
      </c>
      <c r="BG12" s="131">
        <v>0.027</v>
      </c>
      <c r="BH12" s="131">
        <v>0.026</v>
      </c>
      <c r="BI12" s="131">
        <v>0.028</v>
      </c>
      <c r="BJ12" s="131">
        <v>0.028</v>
      </c>
      <c r="BK12" s="131">
        <v>0.029</v>
      </c>
    </row>
    <row r="13" spans="1:63" s="126" customFormat="1" ht="14.25">
      <c r="A13" s="129"/>
      <c r="B13" s="130"/>
      <c r="C13" s="130"/>
      <c r="D13" s="130" t="s">
        <v>17</v>
      </c>
      <c r="E13" s="129" t="s">
        <v>18</v>
      </c>
      <c r="F13" s="131">
        <v>0.049</v>
      </c>
      <c r="G13" s="131">
        <v>0.094</v>
      </c>
      <c r="H13" s="131">
        <v>0.098</v>
      </c>
      <c r="I13" s="131">
        <v>0.083</v>
      </c>
      <c r="J13" s="131">
        <v>0.084</v>
      </c>
      <c r="K13" s="131">
        <v>0.079</v>
      </c>
      <c r="L13" s="131">
        <v>0.076</v>
      </c>
      <c r="M13" s="131">
        <v>0.075</v>
      </c>
      <c r="N13" s="131">
        <v>0.073</v>
      </c>
      <c r="O13" s="131">
        <v>0.079</v>
      </c>
      <c r="P13" s="131">
        <v>0.08</v>
      </c>
      <c r="Q13" s="131">
        <v>0.078</v>
      </c>
      <c r="R13" s="131">
        <v>0.075</v>
      </c>
      <c r="S13" s="131">
        <v>0.073</v>
      </c>
      <c r="T13" s="131">
        <v>0.077</v>
      </c>
      <c r="U13" s="131">
        <v>0.073</v>
      </c>
      <c r="V13" s="131">
        <v>0.071</v>
      </c>
      <c r="W13" s="131">
        <v>0.067</v>
      </c>
      <c r="X13" s="131">
        <v>0.073</v>
      </c>
      <c r="Y13" s="131">
        <v>0.07</v>
      </c>
      <c r="Z13" s="131">
        <v>0.069</v>
      </c>
      <c r="AA13" s="131">
        <v>0.063</v>
      </c>
      <c r="AB13" s="131">
        <v>0.07</v>
      </c>
      <c r="AC13" s="131">
        <v>0.066</v>
      </c>
      <c r="AD13" s="131">
        <v>0.066</v>
      </c>
      <c r="AE13" s="131">
        <v>0.065</v>
      </c>
      <c r="AF13" s="131">
        <v>0.066</v>
      </c>
      <c r="AG13" s="131">
        <v>0.063</v>
      </c>
      <c r="AH13" s="131">
        <v>0.063</v>
      </c>
      <c r="AI13" s="131">
        <v>0.063</v>
      </c>
      <c r="AJ13" s="131">
        <v>0.063</v>
      </c>
      <c r="AK13" s="131">
        <v>0.062</v>
      </c>
      <c r="AL13" s="131">
        <v>0.06</v>
      </c>
      <c r="AM13" s="131">
        <v>0.059</v>
      </c>
      <c r="AN13" s="131">
        <v>0.058</v>
      </c>
      <c r="AO13" s="131">
        <v>0.057</v>
      </c>
      <c r="AP13" s="131">
        <v>0.058</v>
      </c>
      <c r="AQ13" s="131">
        <v>0.058</v>
      </c>
      <c r="AR13" s="131">
        <v>0.057</v>
      </c>
      <c r="AS13" s="131">
        <v>0.055</v>
      </c>
      <c r="AT13" s="131">
        <v>0.054</v>
      </c>
      <c r="AU13" s="131">
        <v>0.053</v>
      </c>
      <c r="AV13" s="131">
        <v>0.053</v>
      </c>
      <c r="AW13" s="131">
        <v>0.053</v>
      </c>
      <c r="AX13" s="131">
        <v>0.051</v>
      </c>
      <c r="AY13" s="131">
        <v>0.045</v>
      </c>
      <c r="AZ13" s="131">
        <v>0.046</v>
      </c>
      <c r="BA13" s="131">
        <v>0.052</v>
      </c>
      <c r="BB13" s="131">
        <v>0.054</v>
      </c>
      <c r="BC13" s="131">
        <v>0.056</v>
      </c>
      <c r="BD13" s="131">
        <v>0.061</v>
      </c>
      <c r="BE13" s="131">
        <v>0.063</v>
      </c>
      <c r="BF13" s="131">
        <v>0.062</v>
      </c>
      <c r="BG13" s="131">
        <v>0.061</v>
      </c>
      <c r="BH13" s="131">
        <v>0.058</v>
      </c>
      <c r="BI13" s="131">
        <v>0.058</v>
      </c>
      <c r="BJ13" s="131">
        <v>0.057</v>
      </c>
      <c r="BK13" s="131">
        <v>0.059</v>
      </c>
    </row>
    <row r="14" spans="1:63" s="126" customFormat="1" ht="14.25">
      <c r="A14" s="129"/>
      <c r="B14" s="130"/>
      <c r="C14" s="130"/>
      <c r="D14" s="130" t="s">
        <v>19</v>
      </c>
      <c r="E14" s="129" t="s">
        <v>20</v>
      </c>
      <c r="F14" s="131">
        <v>0.004</v>
      </c>
      <c r="G14" s="131">
        <v>0.004</v>
      </c>
      <c r="H14" s="131">
        <v>0.004</v>
      </c>
      <c r="I14" s="131">
        <v>0.003</v>
      </c>
      <c r="J14" s="131">
        <v>0.003</v>
      </c>
      <c r="K14" s="131">
        <v>0.004</v>
      </c>
      <c r="L14" s="131">
        <v>0.003</v>
      </c>
      <c r="M14" s="131">
        <v>0.003</v>
      </c>
      <c r="N14" s="131">
        <v>0.003</v>
      </c>
      <c r="O14" s="131">
        <v>0.003</v>
      </c>
      <c r="P14" s="131">
        <v>0.003</v>
      </c>
      <c r="Q14" s="131">
        <v>0.004</v>
      </c>
      <c r="R14" s="131">
        <v>0.003</v>
      </c>
      <c r="S14" s="131">
        <v>0.003</v>
      </c>
      <c r="T14" s="131">
        <v>0.004</v>
      </c>
      <c r="U14" s="131">
        <v>0.004</v>
      </c>
      <c r="V14" s="131">
        <v>0.003</v>
      </c>
      <c r="W14" s="131">
        <v>0.004</v>
      </c>
      <c r="X14" s="131">
        <v>0.004</v>
      </c>
      <c r="Y14" s="131">
        <v>0.004</v>
      </c>
      <c r="Z14" s="131">
        <v>0.004</v>
      </c>
      <c r="AA14" s="131">
        <v>0.004</v>
      </c>
      <c r="AB14" s="131">
        <v>0.004</v>
      </c>
      <c r="AC14" s="131">
        <v>0.004</v>
      </c>
      <c r="AD14" s="131">
        <v>0.004</v>
      </c>
      <c r="AE14" s="131">
        <v>0.004</v>
      </c>
      <c r="AF14" s="131">
        <v>0.004</v>
      </c>
      <c r="AG14" s="131">
        <v>0.004</v>
      </c>
      <c r="AH14" s="131">
        <v>0.003</v>
      </c>
      <c r="AI14" s="131">
        <v>0.004</v>
      </c>
      <c r="AJ14" s="131">
        <v>0.004</v>
      </c>
      <c r="AK14" s="131">
        <v>0.004</v>
      </c>
      <c r="AL14" s="131">
        <v>0.004</v>
      </c>
      <c r="AM14" s="131">
        <v>0.004</v>
      </c>
      <c r="AN14" s="131">
        <v>0.004</v>
      </c>
      <c r="AO14" s="131">
        <v>0.004</v>
      </c>
      <c r="AP14" s="131">
        <v>0.004</v>
      </c>
      <c r="AQ14" s="131">
        <v>0.004</v>
      </c>
      <c r="AR14" s="131">
        <v>0.004</v>
      </c>
      <c r="AS14" s="131">
        <v>0.004</v>
      </c>
      <c r="AT14" s="131">
        <v>0.004</v>
      </c>
      <c r="AU14" s="131">
        <v>0.004</v>
      </c>
      <c r="AV14" s="131">
        <v>0.004</v>
      </c>
      <c r="AW14" s="131">
        <v>0.004</v>
      </c>
      <c r="AX14" s="131">
        <v>0.004</v>
      </c>
      <c r="AY14" s="131">
        <v>0.004</v>
      </c>
      <c r="AZ14" s="131">
        <v>0.004</v>
      </c>
      <c r="BA14" s="131">
        <v>0.004</v>
      </c>
      <c r="BB14" s="131">
        <v>0.004</v>
      </c>
      <c r="BC14" s="131">
        <v>0.004</v>
      </c>
      <c r="BD14" s="131">
        <v>0.004</v>
      </c>
      <c r="BE14" s="131">
        <v>0.004</v>
      </c>
      <c r="BF14" s="131">
        <v>0.004</v>
      </c>
      <c r="BG14" s="131">
        <v>0.004</v>
      </c>
      <c r="BH14" s="131">
        <v>0.003</v>
      </c>
      <c r="BI14" s="131">
        <v>0.004</v>
      </c>
      <c r="BJ14" s="131">
        <v>0.004</v>
      </c>
      <c r="BK14" s="131">
        <v>0.004</v>
      </c>
    </row>
    <row r="15" spans="1:63" s="126" customFormat="1" ht="14.25">
      <c r="A15" s="122"/>
      <c r="B15" s="122"/>
      <c r="C15" s="87"/>
      <c r="D15" s="122" t="s">
        <v>22</v>
      </c>
      <c r="E15" s="123" t="s">
        <v>23</v>
      </c>
      <c r="F15" s="124">
        <v>0.173</v>
      </c>
      <c r="G15" s="124">
        <v>0.151</v>
      </c>
      <c r="H15" s="124">
        <v>0.155</v>
      </c>
      <c r="I15" s="124">
        <v>0.161</v>
      </c>
      <c r="J15" s="124">
        <v>0.165</v>
      </c>
      <c r="K15" s="124">
        <v>0.167</v>
      </c>
      <c r="L15" s="124">
        <v>0.163</v>
      </c>
      <c r="M15" s="124">
        <v>0.17</v>
      </c>
      <c r="N15" s="124">
        <v>0.17</v>
      </c>
      <c r="O15" s="124">
        <v>0.162</v>
      </c>
      <c r="P15" s="124">
        <v>0.164</v>
      </c>
      <c r="Q15" s="124">
        <v>0.164</v>
      </c>
      <c r="R15" s="124">
        <v>0.161</v>
      </c>
      <c r="S15" s="124">
        <v>0.161</v>
      </c>
      <c r="T15" s="124">
        <v>0.152</v>
      </c>
      <c r="U15" s="124">
        <v>0.154</v>
      </c>
      <c r="V15" s="124">
        <v>0.161</v>
      </c>
      <c r="W15" s="124">
        <v>0.164</v>
      </c>
      <c r="X15" s="124">
        <v>0.155</v>
      </c>
      <c r="Y15" s="124">
        <v>0.161</v>
      </c>
      <c r="Z15" s="124">
        <v>0.173</v>
      </c>
      <c r="AA15" s="124">
        <v>0.185</v>
      </c>
      <c r="AB15" s="124">
        <v>0.17</v>
      </c>
      <c r="AC15" s="124">
        <v>0.18</v>
      </c>
      <c r="AD15" s="124">
        <v>0.192</v>
      </c>
      <c r="AE15" s="124">
        <v>0.176</v>
      </c>
      <c r="AF15" s="124">
        <v>0.173</v>
      </c>
      <c r="AG15" s="124">
        <v>0.184</v>
      </c>
      <c r="AH15" s="124">
        <v>0.195</v>
      </c>
      <c r="AI15" s="124">
        <v>0.182</v>
      </c>
      <c r="AJ15" s="124">
        <v>0.175</v>
      </c>
      <c r="AK15" s="124">
        <v>0.177</v>
      </c>
      <c r="AL15" s="124">
        <v>0.171</v>
      </c>
      <c r="AM15" s="124">
        <v>0.174</v>
      </c>
      <c r="AN15" s="124">
        <v>0.171</v>
      </c>
      <c r="AO15" s="124">
        <v>0.181</v>
      </c>
      <c r="AP15" s="124">
        <v>0.177</v>
      </c>
      <c r="AQ15" s="124">
        <v>0.173</v>
      </c>
      <c r="AR15" s="124">
        <v>0.171</v>
      </c>
      <c r="AS15" s="124">
        <v>0.176</v>
      </c>
      <c r="AT15" s="124">
        <v>0.178</v>
      </c>
      <c r="AU15" s="124">
        <v>0.175</v>
      </c>
      <c r="AV15" s="124">
        <v>0.167</v>
      </c>
      <c r="AW15" s="124">
        <v>0.165</v>
      </c>
      <c r="AX15" s="124">
        <v>0.169</v>
      </c>
      <c r="AY15" s="124">
        <v>0.17</v>
      </c>
      <c r="AZ15" s="124">
        <v>0.171</v>
      </c>
      <c r="BA15" s="124">
        <v>0.174</v>
      </c>
      <c r="BB15" s="124">
        <v>0.177</v>
      </c>
      <c r="BC15" s="124">
        <v>0.164</v>
      </c>
      <c r="BD15" s="124">
        <v>0.17</v>
      </c>
      <c r="BE15" s="124">
        <v>0.178</v>
      </c>
      <c r="BF15" s="124">
        <v>0.178</v>
      </c>
      <c r="BG15" s="124">
        <v>0.181</v>
      </c>
      <c r="BH15" s="124">
        <v>0.188</v>
      </c>
      <c r="BI15" s="124">
        <v>0.189</v>
      </c>
      <c r="BJ15" s="124">
        <v>0.194</v>
      </c>
      <c r="BK15" s="124">
        <v>0.186</v>
      </c>
    </row>
    <row r="16" spans="1:63" s="126" customFormat="1" ht="14.25">
      <c r="A16" s="129"/>
      <c r="B16" s="130"/>
      <c r="C16" s="130"/>
      <c r="D16" s="130" t="s">
        <v>24</v>
      </c>
      <c r="E16" s="129" t="s">
        <v>25</v>
      </c>
      <c r="F16" s="131">
        <v>0.021</v>
      </c>
      <c r="G16" s="131">
        <v>0.007</v>
      </c>
      <c r="H16" s="131">
        <v>0.01</v>
      </c>
      <c r="I16" s="131">
        <v>0.01</v>
      </c>
      <c r="J16" s="131">
        <v>0.012</v>
      </c>
      <c r="K16" s="131">
        <v>0.015</v>
      </c>
      <c r="L16" s="131">
        <v>0.016</v>
      </c>
      <c r="M16" s="131">
        <v>0.014</v>
      </c>
      <c r="N16" s="131">
        <v>0.017</v>
      </c>
      <c r="O16" s="131">
        <v>0.015</v>
      </c>
      <c r="P16" s="131">
        <v>0.019</v>
      </c>
      <c r="Q16" s="131">
        <v>0.014</v>
      </c>
      <c r="R16" s="131">
        <v>0.011</v>
      </c>
      <c r="S16" s="131">
        <v>0.009</v>
      </c>
      <c r="T16" s="131">
        <v>0.007</v>
      </c>
      <c r="U16" s="131">
        <v>0.009</v>
      </c>
      <c r="V16" s="131">
        <v>0.008</v>
      </c>
      <c r="W16" s="131">
        <v>0.006</v>
      </c>
      <c r="X16" s="131">
        <v>0.01</v>
      </c>
      <c r="Y16" s="131">
        <v>0.011</v>
      </c>
      <c r="Z16" s="131">
        <v>0.014</v>
      </c>
      <c r="AA16" s="131">
        <v>0.021</v>
      </c>
      <c r="AB16" s="131">
        <v>0.019</v>
      </c>
      <c r="AC16" s="131">
        <v>0.02</v>
      </c>
      <c r="AD16" s="131">
        <v>0.02</v>
      </c>
      <c r="AE16" s="131">
        <v>0.017</v>
      </c>
      <c r="AF16" s="131">
        <v>0.015</v>
      </c>
      <c r="AG16" s="131">
        <v>0.017</v>
      </c>
      <c r="AH16" s="131">
        <v>0.017</v>
      </c>
      <c r="AI16" s="131">
        <v>0.019</v>
      </c>
      <c r="AJ16" s="131">
        <v>0.02</v>
      </c>
      <c r="AK16" s="131">
        <v>0.02</v>
      </c>
      <c r="AL16" s="131">
        <v>0.02</v>
      </c>
      <c r="AM16" s="131">
        <v>0.02</v>
      </c>
      <c r="AN16" s="131">
        <v>0.018</v>
      </c>
      <c r="AO16" s="131">
        <v>0.026</v>
      </c>
      <c r="AP16" s="131">
        <v>0.02</v>
      </c>
      <c r="AQ16" s="131">
        <v>0.018</v>
      </c>
      <c r="AR16" s="131">
        <v>0.016</v>
      </c>
      <c r="AS16" s="131">
        <v>0.018</v>
      </c>
      <c r="AT16" s="131">
        <v>0.016</v>
      </c>
      <c r="AU16" s="131">
        <v>0.013</v>
      </c>
      <c r="AV16" s="131">
        <v>0.016</v>
      </c>
      <c r="AW16" s="131">
        <v>0.016</v>
      </c>
      <c r="AX16" s="131">
        <v>0.019</v>
      </c>
      <c r="AY16" s="131">
        <v>0.018</v>
      </c>
      <c r="AZ16" s="131">
        <v>0.018</v>
      </c>
      <c r="BA16" s="131">
        <v>0.023</v>
      </c>
      <c r="BB16" s="131">
        <v>0.027</v>
      </c>
      <c r="BC16" s="131">
        <v>0.016</v>
      </c>
      <c r="BD16" s="131">
        <v>0.022</v>
      </c>
      <c r="BE16" s="131">
        <v>0.027</v>
      </c>
      <c r="BF16" s="131">
        <v>0.024</v>
      </c>
      <c r="BG16" s="131">
        <v>0.021</v>
      </c>
      <c r="BH16" s="131">
        <v>0.016</v>
      </c>
      <c r="BI16" s="131">
        <v>0.013</v>
      </c>
      <c r="BJ16" s="131">
        <v>0.009</v>
      </c>
      <c r="BK16" s="131">
        <v>0.013</v>
      </c>
    </row>
    <row r="17" spans="1:63" s="137" customFormat="1" ht="14.25">
      <c r="A17" s="133"/>
      <c r="B17" s="133"/>
      <c r="C17" s="133"/>
      <c r="D17" s="133" t="s">
        <v>26</v>
      </c>
      <c r="E17" s="134" t="s">
        <v>27</v>
      </c>
      <c r="F17" s="135">
        <v>0.077</v>
      </c>
      <c r="G17" s="135">
        <v>0.087</v>
      </c>
      <c r="H17" s="135">
        <v>0.087</v>
      </c>
      <c r="I17" s="135">
        <v>0.095</v>
      </c>
      <c r="J17" s="135">
        <v>0.092</v>
      </c>
      <c r="K17" s="135">
        <v>0.079</v>
      </c>
      <c r="L17" s="135">
        <v>0.076</v>
      </c>
      <c r="M17" s="135">
        <v>0.086</v>
      </c>
      <c r="N17" s="135">
        <v>0.085</v>
      </c>
      <c r="O17" s="135">
        <v>0.077</v>
      </c>
      <c r="P17" s="135">
        <v>0.079</v>
      </c>
      <c r="Q17" s="135">
        <v>0.082</v>
      </c>
      <c r="R17" s="135">
        <v>0.08</v>
      </c>
      <c r="S17" s="135">
        <v>0.076</v>
      </c>
      <c r="T17" s="135">
        <v>0.078</v>
      </c>
      <c r="U17" s="135">
        <v>0.082</v>
      </c>
      <c r="V17" s="135">
        <v>0.084</v>
      </c>
      <c r="W17" s="135">
        <v>0.082</v>
      </c>
      <c r="X17" s="135">
        <v>0.079</v>
      </c>
      <c r="Y17" s="135">
        <v>0.085</v>
      </c>
      <c r="Z17" s="135">
        <v>0.086</v>
      </c>
      <c r="AA17" s="135">
        <v>0.079</v>
      </c>
      <c r="AB17" s="135">
        <v>0.08</v>
      </c>
      <c r="AC17" s="135">
        <v>0.089</v>
      </c>
      <c r="AD17" s="135">
        <v>0.088</v>
      </c>
      <c r="AE17" s="135">
        <v>0.079</v>
      </c>
      <c r="AF17" s="135">
        <v>0.082</v>
      </c>
      <c r="AG17" s="135">
        <v>0.086</v>
      </c>
      <c r="AH17" s="135">
        <v>0.085</v>
      </c>
      <c r="AI17" s="135">
        <v>0.069</v>
      </c>
      <c r="AJ17" s="135">
        <v>0.069</v>
      </c>
      <c r="AK17" s="135">
        <v>0.071</v>
      </c>
      <c r="AL17" s="135">
        <v>0.066</v>
      </c>
      <c r="AM17" s="135">
        <v>0.067</v>
      </c>
      <c r="AN17" s="135">
        <v>0.068</v>
      </c>
      <c r="AO17" s="135">
        <v>0.07</v>
      </c>
      <c r="AP17" s="135">
        <v>0.07</v>
      </c>
      <c r="AQ17" s="135">
        <v>0.069</v>
      </c>
      <c r="AR17" s="135">
        <v>0.068</v>
      </c>
      <c r="AS17" s="135">
        <v>0.07</v>
      </c>
      <c r="AT17" s="135">
        <v>0.069</v>
      </c>
      <c r="AU17" s="135">
        <v>0.069</v>
      </c>
      <c r="AV17" s="135">
        <v>0.067</v>
      </c>
      <c r="AW17" s="135">
        <v>0.067</v>
      </c>
      <c r="AX17" s="135">
        <v>0.069</v>
      </c>
      <c r="AY17" s="135">
        <v>0.076</v>
      </c>
      <c r="AZ17" s="135">
        <v>0.08</v>
      </c>
      <c r="BA17" s="135">
        <v>0.076</v>
      </c>
      <c r="BB17" s="135">
        <v>0.075</v>
      </c>
      <c r="BC17" s="135">
        <v>0.076</v>
      </c>
      <c r="BD17" s="135">
        <v>0.078</v>
      </c>
      <c r="BE17" s="135">
        <v>0.075</v>
      </c>
      <c r="BF17" s="135">
        <v>0.074</v>
      </c>
      <c r="BG17" s="135">
        <v>0.076</v>
      </c>
      <c r="BH17" s="135">
        <v>0.083</v>
      </c>
      <c r="BI17" s="135">
        <v>0.085</v>
      </c>
      <c r="BJ17" s="135">
        <v>0.089</v>
      </c>
      <c r="BK17" s="135">
        <v>0.083</v>
      </c>
    </row>
    <row r="18" spans="1:63" s="141" customFormat="1" ht="14.25">
      <c r="A18" s="138"/>
      <c r="B18" s="139"/>
      <c r="C18" s="139"/>
      <c r="D18" s="139" t="s">
        <v>28</v>
      </c>
      <c r="E18" s="138" t="s">
        <v>29</v>
      </c>
      <c r="F18" s="131">
        <v>0.027</v>
      </c>
      <c r="G18" s="131">
        <v>0.015</v>
      </c>
      <c r="H18" s="131">
        <v>0.018</v>
      </c>
      <c r="I18" s="131">
        <v>0.022</v>
      </c>
      <c r="J18" s="131">
        <v>0.022</v>
      </c>
      <c r="K18" s="131">
        <v>0.015</v>
      </c>
      <c r="L18" s="131">
        <v>0.014</v>
      </c>
      <c r="M18" s="131">
        <v>0.019</v>
      </c>
      <c r="N18" s="131">
        <v>0.017</v>
      </c>
      <c r="O18" s="131">
        <v>0.016</v>
      </c>
      <c r="P18" s="131">
        <v>0.017</v>
      </c>
      <c r="Q18" s="131">
        <v>0.019</v>
      </c>
      <c r="R18" s="131">
        <v>0.017</v>
      </c>
      <c r="S18" s="131">
        <v>0.017</v>
      </c>
      <c r="T18" s="131">
        <v>0.019</v>
      </c>
      <c r="U18" s="131">
        <v>0.021</v>
      </c>
      <c r="V18" s="131">
        <v>0.018</v>
      </c>
      <c r="W18" s="131">
        <v>0.018</v>
      </c>
      <c r="X18" s="131">
        <v>0.019</v>
      </c>
      <c r="Y18" s="131">
        <v>0.021</v>
      </c>
      <c r="Z18" s="131">
        <v>0.019</v>
      </c>
      <c r="AA18" s="131">
        <v>0.015</v>
      </c>
      <c r="AB18" s="131">
        <v>0.017</v>
      </c>
      <c r="AC18" s="131">
        <v>0.024</v>
      </c>
      <c r="AD18" s="131">
        <v>0.024</v>
      </c>
      <c r="AE18" s="131">
        <v>0.016</v>
      </c>
      <c r="AF18" s="131">
        <v>0.016</v>
      </c>
      <c r="AG18" s="131">
        <v>0.022</v>
      </c>
      <c r="AH18" s="131">
        <v>0.023</v>
      </c>
      <c r="AI18" s="131">
        <v>0.021</v>
      </c>
      <c r="AJ18" s="131">
        <v>0.019</v>
      </c>
      <c r="AK18" s="131">
        <v>0.018</v>
      </c>
      <c r="AL18" s="131">
        <v>0.018</v>
      </c>
      <c r="AM18" s="131">
        <v>0.018</v>
      </c>
      <c r="AN18" s="131">
        <v>0.018</v>
      </c>
      <c r="AO18" s="131">
        <v>0.019</v>
      </c>
      <c r="AP18" s="131">
        <v>0.02</v>
      </c>
      <c r="AQ18" s="131">
        <v>0.018</v>
      </c>
      <c r="AR18" s="131">
        <v>0.018</v>
      </c>
      <c r="AS18" s="131">
        <v>0.017</v>
      </c>
      <c r="AT18" s="131">
        <v>0.018</v>
      </c>
      <c r="AU18" s="131">
        <v>0.019</v>
      </c>
      <c r="AV18" s="131">
        <v>0.017</v>
      </c>
      <c r="AW18" s="131">
        <v>0.016</v>
      </c>
      <c r="AX18" s="131">
        <v>0.02</v>
      </c>
      <c r="AY18" s="131">
        <v>0.026</v>
      </c>
      <c r="AZ18" s="131">
        <v>0.03</v>
      </c>
      <c r="BA18" s="131">
        <v>0.027</v>
      </c>
      <c r="BB18" s="131">
        <v>0.027</v>
      </c>
      <c r="BC18" s="131">
        <v>0.024</v>
      </c>
      <c r="BD18" s="131">
        <v>0.025</v>
      </c>
      <c r="BE18" s="131">
        <v>0.019</v>
      </c>
      <c r="BF18" s="131">
        <v>0.021</v>
      </c>
      <c r="BG18" s="131">
        <v>0.023</v>
      </c>
      <c r="BH18" s="131">
        <v>0.027</v>
      </c>
      <c r="BI18" s="131">
        <v>0.027</v>
      </c>
      <c r="BJ18" s="131">
        <v>0.031</v>
      </c>
      <c r="BK18" s="131">
        <v>0.029</v>
      </c>
    </row>
    <row r="19" spans="1:63" s="141" customFormat="1" ht="14.25">
      <c r="A19" s="138"/>
      <c r="B19" s="139"/>
      <c r="C19" s="139"/>
      <c r="D19" s="139" t="s">
        <v>30</v>
      </c>
      <c r="E19" s="138" t="s">
        <v>31</v>
      </c>
      <c r="F19" s="131">
        <v>0.021</v>
      </c>
      <c r="G19" s="131">
        <v>0.018</v>
      </c>
      <c r="H19" s="131">
        <v>0.016</v>
      </c>
      <c r="I19" s="131">
        <v>0.022</v>
      </c>
      <c r="J19" s="131">
        <v>0.021</v>
      </c>
      <c r="K19" s="131">
        <v>0.017</v>
      </c>
      <c r="L19" s="131">
        <v>0.016</v>
      </c>
      <c r="M19" s="131">
        <v>0.019</v>
      </c>
      <c r="N19" s="131">
        <v>0.019</v>
      </c>
      <c r="O19" s="131">
        <v>0.016</v>
      </c>
      <c r="P19" s="131">
        <v>0.016</v>
      </c>
      <c r="Q19" s="131">
        <v>0.02</v>
      </c>
      <c r="R19" s="131">
        <v>0.02</v>
      </c>
      <c r="S19" s="131">
        <v>0.019</v>
      </c>
      <c r="T19" s="131">
        <v>0.02</v>
      </c>
      <c r="U19" s="131">
        <v>0.024</v>
      </c>
      <c r="V19" s="131">
        <v>0.025</v>
      </c>
      <c r="W19" s="131">
        <v>0.018</v>
      </c>
      <c r="X19" s="131">
        <v>0.02</v>
      </c>
      <c r="Y19" s="131">
        <v>0.025</v>
      </c>
      <c r="Z19" s="131">
        <v>0.023</v>
      </c>
      <c r="AA19" s="131">
        <v>0.019</v>
      </c>
      <c r="AB19" s="131">
        <v>0.019</v>
      </c>
      <c r="AC19" s="131">
        <v>0.023</v>
      </c>
      <c r="AD19" s="131">
        <v>0.02</v>
      </c>
      <c r="AE19" s="131">
        <v>0.02</v>
      </c>
      <c r="AF19" s="131">
        <v>0.02</v>
      </c>
      <c r="AG19" s="131">
        <v>0.022</v>
      </c>
      <c r="AH19" s="131">
        <v>0.021</v>
      </c>
      <c r="AI19" s="131">
        <v>0.02</v>
      </c>
      <c r="AJ19" s="131">
        <v>0.021</v>
      </c>
      <c r="AK19" s="131">
        <v>0.023</v>
      </c>
      <c r="AL19" s="131">
        <v>0.021</v>
      </c>
      <c r="AM19" s="131">
        <v>0.022</v>
      </c>
      <c r="AN19" s="131">
        <v>0.021</v>
      </c>
      <c r="AO19" s="131">
        <v>0.022</v>
      </c>
      <c r="AP19" s="131">
        <v>0.022</v>
      </c>
      <c r="AQ19" s="131">
        <v>0.022</v>
      </c>
      <c r="AR19" s="131">
        <v>0.021</v>
      </c>
      <c r="AS19" s="131">
        <v>0.022</v>
      </c>
      <c r="AT19" s="131">
        <v>0.02</v>
      </c>
      <c r="AU19" s="131">
        <v>0.021</v>
      </c>
      <c r="AV19" s="131">
        <v>0.02</v>
      </c>
      <c r="AW19" s="131">
        <v>0.022</v>
      </c>
      <c r="AX19" s="131">
        <v>0.019</v>
      </c>
      <c r="AY19" s="131">
        <v>0.021</v>
      </c>
      <c r="AZ19" s="131">
        <v>0.021</v>
      </c>
      <c r="BA19" s="131">
        <v>0.021</v>
      </c>
      <c r="BB19" s="131">
        <v>0.02</v>
      </c>
      <c r="BC19" s="131">
        <v>0.021</v>
      </c>
      <c r="BD19" s="131">
        <v>0.021</v>
      </c>
      <c r="BE19" s="131">
        <v>0.022</v>
      </c>
      <c r="BF19" s="131">
        <v>0.02</v>
      </c>
      <c r="BG19" s="131">
        <v>0.02</v>
      </c>
      <c r="BH19" s="131">
        <v>0.021</v>
      </c>
      <c r="BI19" s="131">
        <v>0.02</v>
      </c>
      <c r="BJ19" s="131">
        <v>0.02</v>
      </c>
      <c r="BK19" s="131">
        <v>0.022</v>
      </c>
    </row>
    <row r="20" spans="1:63" s="141" customFormat="1" ht="14.25">
      <c r="A20" s="138"/>
      <c r="B20" s="139"/>
      <c r="C20" s="139"/>
      <c r="D20" s="139" t="s">
        <v>32</v>
      </c>
      <c r="E20" s="138" t="s">
        <v>33</v>
      </c>
      <c r="F20" s="131">
        <v>0.004</v>
      </c>
      <c r="G20" s="131">
        <v>0.03</v>
      </c>
      <c r="H20" s="131">
        <v>0.028</v>
      </c>
      <c r="I20" s="131">
        <v>0.026</v>
      </c>
      <c r="J20" s="131">
        <v>0.025</v>
      </c>
      <c r="K20" s="131">
        <v>0.025</v>
      </c>
      <c r="L20" s="131">
        <v>0.024</v>
      </c>
      <c r="M20" s="131">
        <v>0.024</v>
      </c>
      <c r="N20" s="131">
        <v>0.025</v>
      </c>
      <c r="O20" s="131">
        <v>0.024</v>
      </c>
      <c r="P20" s="131">
        <v>0.024</v>
      </c>
      <c r="Q20" s="131">
        <v>0.021</v>
      </c>
      <c r="R20" s="131">
        <v>0.02</v>
      </c>
      <c r="S20" s="131">
        <v>0.021</v>
      </c>
      <c r="T20" s="131">
        <v>0.019</v>
      </c>
      <c r="U20" s="131">
        <v>0.018</v>
      </c>
      <c r="V20" s="131">
        <v>0.018</v>
      </c>
      <c r="W20" s="131">
        <v>0.018</v>
      </c>
      <c r="X20" s="131">
        <v>0.019</v>
      </c>
      <c r="Y20" s="131">
        <v>0.018</v>
      </c>
      <c r="Z20" s="131">
        <v>0.02</v>
      </c>
      <c r="AA20" s="131">
        <v>0.021</v>
      </c>
      <c r="AB20" s="131">
        <v>0.019</v>
      </c>
      <c r="AC20" s="131">
        <v>0.018</v>
      </c>
      <c r="AD20" s="131">
        <v>0.019</v>
      </c>
      <c r="AE20" s="131">
        <v>0.02</v>
      </c>
      <c r="AF20" s="131">
        <v>0.021</v>
      </c>
      <c r="AG20" s="131">
        <v>0.017</v>
      </c>
      <c r="AH20" s="131">
        <v>0.017</v>
      </c>
      <c r="AI20" s="131">
        <v>0.004</v>
      </c>
      <c r="AJ20" s="131">
        <v>0.004</v>
      </c>
      <c r="AK20" s="131">
        <v>0.004</v>
      </c>
      <c r="AL20" s="131">
        <v>0.004</v>
      </c>
      <c r="AM20" s="131">
        <v>0.004</v>
      </c>
      <c r="AN20" s="131">
        <v>0.004</v>
      </c>
      <c r="AO20" s="131">
        <v>0.004</v>
      </c>
      <c r="AP20" s="131">
        <v>0.004</v>
      </c>
      <c r="AQ20" s="131">
        <v>0.004</v>
      </c>
      <c r="AR20" s="131">
        <v>0.004</v>
      </c>
      <c r="AS20" s="131">
        <v>0.003</v>
      </c>
      <c r="AT20" s="131">
        <v>0.004</v>
      </c>
      <c r="AU20" s="131">
        <v>0.004</v>
      </c>
      <c r="AV20" s="131">
        <v>0.004</v>
      </c>
      <c r="AW20" s="131">
        <v>0.003</v>
      </c>
      <c r="AX20" s="131">
        <v>0.004</v>
      </c>
      <c r="AY20" s="131">
        <v>0.004</v>
      </c>
      <c r="AZ20" s="131">
        <v>0.005</v>
      </c>
      <c r="BA20" s="131">
        <v>0.004</v>
      </c>
      <c r="BB20" s="131">
        <v>0.004</v>
      </c>
      <c r="BC20" s="131">
        <v>0.007</v>
      </c>
      <c r="BD20" s="131">
        <v>0.007</v>
      </c>
      <c r="BE20" s="131">
        <v>0.007</v>
      </c>
      <c r="BF20" s="131">
        <v>0.007</v>
      </c>
      <c r="BG20" s="131">
        <v>0.007</v>
      </c>
      <c r="BH20" s="131">
        <v>0.007</v>
      </c>
      <c r="BI20" s="131">
        <v>0.008</v>
      </c>
      <c r="BJ20" s="131">
        <v>0.008</v>
      </c>
      <c r="BK20" s="131">
        <v>0.008</v>
      </c>
    </row>
    <row r="21" spans="1:63" s="141" customFormat="1" ht="14.25">
      <c r="A21" s="138"/>
      <c r="B21" s="139"/>
      <c r="C21" s="139"/>
      <c r="D21" s="139" t="s">
        <v>34</v>
      </c>
      <c r="E21" s="138" t="s">
        <v>35</v>
      </c>
      <c r="F21" s="131">
        <v>0.003</v>
      </c>
      <c r="G21" s="131">
        <v>0.005</v>
      </c>
      <c r="H21" s="131">
        <v>0.005</v>
      </c>
      <c r="I21" s="131">
        <v>0.005</v>
      </c>
      <c r="J21" s="131">
        <v>0.005</v>
      </c>
      <c r="K21" s="131">
        <v>0.005</v>
      </c>
      <c r="L21" s="131">
        <v>0.005</v>
      </c>
      <c r="M21" s="131">
        <v>0.005</v>
      </c>
      <c r="N21" s="131">
        <v>0.006</v>
      </c>
      <c r="O21" s="131">
        <v>0.004</v>
      </c>
      <c r="P21" s="131">
        <v>0.005</v>
      </c>
      <c r="Q21" s="131">
        <v>0.004</v>
      </c>
      <c r="R21" s="131">
        <v>0.004</v>
      </c>
      <c r="S21" s="131">
        <v>0.004</v>
      </c>
      <c r="T21" s="131">
        <v>0.004</v>
      </c>
      <c r="U21" s="131">
        <v>0.004</v>
      </c>
      <c r="V21" s="131">
        <v>0.004</v>
      </c>
      <c r="W21" s="131">
        <v>0.004</v>
      </c>
      <c r="X21" s="131">
        <v>0.005</v>
      </c>
      <c r="Y21" s="131">
        <v>0.005</v>
      </c>
      <c r="Z21" s="131">
        <v>0.005</v>
      </c>
      <c r="AA21" s="131">
        <v>0.004</v>
      </c>
      <c r="AB21" s="131">
        <v>0.003</v>
      </c>
      <c r="AC21" s="131">
        <v>0.003</v>
      </c>
      <c r="AD21" s="131">
        <v>0.004</v>
      </c>
      <c r="AE21" s="131">
        <v>0.004</v>
      </c>
      <c r="AF21" s="131">
        <v>0.004</v>
      </c>
      <c r="AG21" s="131">
        <v>0.004</v>
      </c>
      <c r="AH21" s="131">
        <v>0.004</v>
      </c>
      <c r="AI21" s="131">
        <v>0.004</v>
      </c>
      <c r="AJ21" s="131">
        <v>0.004</v>
      </c>
      <c r="AK21" s="131">
        <v>0.004</v>
      </c>
      <c r="AL21" s="131">
        <v>0.004</v>
      </c>
      <c r="AM21" s="131">
        <v>0.004</v>
      </c>
      <c r="AN21" s="131">
        <v>0.004</v>
      </c>
      <c r="AO21" s="131">
        <v>0.004</v>
      </c>
      <c r="AP21" s="131">
        <v>0.004</v>
      </c>
      <c r="AQ21" s="131">
        <v>0.004</v>
      </c>
      <c r="AR21" s="131">
        <v>0.004</v>
      </c>
      <c r="AS21" s="131">
        <v>0.004</v>
      </c>
      <c r="AT21" s="131">
        <v>0.004</v>
      </c>
      <c r="AU21" s="131">
        <v>0.004</v>
      </c>
      <c r="AV21" s="131">
        <v>0.004</v>
      </c>
      <c r="AW21" s="131">
        <v>0.005</v>
      </c>
      <c r="AX21" s="131">
        <v>0.004</v>
      </c>
      <c r="AY21" s="131">
        <v>0.003</v>
      </c>
      <c r="AZ21" s="131">
        <v>0.003</v>
      </c>
      <c r="BA21" s="131">
        <v>0.003</v>
      </c>
      <c r="BB21" s="131">
        <v>0.003</v>
      </c>
      <c r="BC21" s="131">
        <v>0.003</v>
      </c>
      <c r="BD21" s="131">
        <v>0.003</v>
      </c>
      <c r="BE21" s="131">
        <v>0.003</v>
      </c>
      <c r="BF21" s="131">
        <v>0.004</v>
      </c>
      <c r="BG21" s="131">
        <v>0.004</v>
      </c>
      <c r="BH21" s="131">
        <v>0.004</v>
      </c>
      <c r="BI21" s="131">
        <v>0.004</v>
      </c>
      <c r="BJ21" s="131">
        <v>0.003</v>
      </c>
      <c r="BK21" s="131">
        <v>0.003</v>
      </c>
    </row>
    <row r="22" spans="1:63" s="141" customFormat="1" ht="14.25">
      <c r="A22" s="138"/>
      <c r="B22" s="139"/>
      <c r="C22" s="139"/>
      <c r="D22" s="139" t="s">
        <v>36</v>
      </c>
      <c r="E22" s="138" t="s">
        <v>37</v>
      </c>
      <c r="F22" s="131">
        <v>0.004</v>
      </c>
      <c r="G22" s="131">
        <v>0.008</v>
      </c>
      <c r="H22" s="131">
        <v>0.008</v>
      </c>
      <c r="I22" s="131">
        <v>0.007</v>
      </c>
      <c r="J22" s="131">
        <v>0.007</v>
      </c>
      <c r="K22" s="131">
        <v>0.007</v>
      </c>
      <c r="L22" s="131">
        <v>0.007</v>
      </c>
      <c r="M22" s="131">
        <v>0.007</v>
      </c>
      <c r="N22" s="131">
        <v>0.006</v>
      </c>
      <c r="O22" s="131">
        <v>0.006</v>
      </c>
      <c r="P22" s="131">
        <v>0.006</v>
      </c>
      <c r="Q22" s="131">
        <v>0.006</v>
      </c>
      <c r="R22" s="131">
        <v>0.006</v>
      </c>
      <c r="S22" s="131">
        <v>0.005</v>
      </c>
      <c r="T22" s="131">
        <v>0.005</v>
      </c>
      <c r="U22" s="131">
        <v>0.005</v>
      </c>
      <c r="V22" s="131">
        <v>0.005</v>
      </c>
      <c r="W22" s="131">
        <v>0.005</v>
      </c>
      <c r="X22" s="131">
        <v>0.005</v>
      </c>
      <c r="Y22" s="131">
        <v>0.005</v>
      </c>
      <c r="Z22" s="131">
        <v>0.006</v>
      </c>
      <c r="AA22" s="131">
        <v>0.005</v>
      </c>
      <c r="AB22" s="131">
        <v>0.006</v>
      </c>
      <c r="AC22" s="131">
        <v>0.006</v>
      </c>
      <c r="AD22" s="131">
        <v>0.006</v>
      </c>
      <c r="AE22" s="131">
        <v>0.006</v>
      </c>
      <c r="AF22" s="131">
        <v>0.006</v>
      </c>
      <c r="AG22" s="131">
        <v>0.005</v>
      </c>
      <c r="AH22" s="131">
        <v>0.005</v>
      </c>
      <c r="AI22" s="131">
        <v>0.006</v>
      </c>
      <c r="AJ22" s="131">
        <v>0.005</v>
      </c>
      <c r="AK22" s="131">
        <v>0.005</v>
      </c>
      <c r="AL22" s="131">
        <v>0.005</v>
      </c>
      <c r="AM22" s="131">
        <v>0.005</v>
      </c>
      <c r="AN22" s="131">
        <v>0.005</v>
      </c>
      <c r="AO22" s="131">
        <v>0.005</v>
      </c>
      <c r="AP22" s="131">
        <v>0.005</v>
      </c>
      <c r="AQ22" s="131">
        <v>0.005</v>
      </c>
      <c r="AR22" s="131">
        <v>0.005</v>
      </c>
      <c r="AS22" s="131">
        <v>0.005</v>
      </c>
      <c r="AT22" s="131">
        <v>0.004</v>
      </c>
      <c r="AU22" s="131">
        <v>0.004</v>
      </c>
      <c r="AV22" s="131">
        <v>0.004</v>
      </c>
      <c r="AW22" s="131">
        <v>0.004</v>
      </c>
      <c r="AX22" s="131">
        <v>0.005</v>
      </c>
      <c r="AY22" s="131">
        <v>0.005</v>
      </c>
      <c r="AZ22" s="131">
        <v>0.004</v>
      </c>
      <c r="BA22" s="131">
        <v>0.004</v>
      </c>
      <c r="BB22" s="131">
        <v>0.004</v>
      </c>
      <c r="BC22" s="131">
        <v>0.005</v>
      </c>
      <c r="BD22" s="131">
        <v>0.005</v>
      </c>
      <c r="BE22" s="131">
        <v>0.005</v>
      </c>
      <c r="BF22" s="131">
        <v>0.004</v>
      </c>
      <c r="BG22" s="131">
        <v>0.005</v>
      </c>
      <c r="BH22" s="131">
        <v>0.005</v>
      </c>
      <c r="BI22" s="131">
        <v>0.007</v>
      </c>
      <c r="BJ22" s="131">
        <v>0.007</v>
      </c>
      <c r="BK22" s="131">
        <v>0.006</v>
      </c>
    </row>
    <row r="23" spans="1:63" s="141" customFormat="1" ht="14.25">
      <c r="A23" s="138"/>
      <c r="B23" s="139"/>
      <c r="C23" s="139"/>
      <c r="D23" s="139" t="s">
        <v>38</v>
      </c>
      <c r="E23" s="138" t="s">
        <v>39</v>
      </c>
      <c r="F23" s="131">
        <v>0.004</v>
      </c>
      <c r="G23" s="131">
        <v>0.004</v>
      </c>
      <c r="H23" s="131">
        <v>0.004</v>
      </c>
      <c r="I23" s="131">
        <v>0.004</v>
      </c>
      <c r="J23" s="131">
        <v>0.004</v>
      </c>
      <c r="K23" s="131">
        <v>0.003</v>
      </c>
      <c r="L23" s="131">
        <v>0.004</v>
      </c>
      <c r="M23" s="131">
        <v>0.004</v>
      </c>
      <c r="N23" s="131">
        <v>0.003</v>
      </c>
      <c r="O23" s="131">
        <v>0.003</v>
      </c>
      <c r="P23" s="131">
        <v>0.003</v>
      </c>
      <c r="Q23" s="131">
        <v>0.003</v>
      </c>
      <c r="R23" s="131">
        <v>0.003</v>
      </c>
      <c r="S23" s="131">
        <v>0.003</v>
      </c>
      <c r="T23" s="131">
        <v>0.003</v>
      </c>
      <c r="U23" s="131">
        <v>0.003</v>
      </c>
      <c r="V23" s="131">
        <v>0.004</v>
      </c>
      <c r="W23" s="131">
        <v>0.003</v>
      </c>
      <c r="X23" s="131">
        <v>0.004</v>
      </c>
      <c r="Y23" s="131">
        <v>0.003</v>
      </c>
      <c r="Z23" s="131">
        <v>0.004</v>
      </c>
      <c r="AA23" s="131">
        <v>0.003</v>
      </c>
      <c r="AB23" s="131">
        <v>0.003</v>
      </c>
      <c r="AC23" s="131">
        <v>0.004</v>
      </c>
      <c r="AD23" s="131">
        <v>0.004</v>
      </c>
      <c r="AE23" s="131">
        <v>0.003</v>
      </c>
      <c r="AF23" s="131">
        <v>0.004</v>
      </c>
      <c r="AG23" s="131">
        <v>0.004</v>
      </c>
      <c r="AH23" s="131">
        <v>0.004</v>
      </c>
      <c r="AI23" s="131">
        <v>0.004</v>
      </c>
      <c r="AJ23" s="131">
        <v>0.004</v>
      </c>
      <c r="AK23" s="131">
        <v>0.004</v>
      </c>
      <c r="AL23" s="131">
        <v>0.004</v>
      </c>
      <c r="AM23" s="131">
        <v>0.004</v>
      </c>
      <c r="AN23" s="131">
        <v>0.004</v>
      </c>
      <c r="AO23" s="131">
        <v>0.004</v>
      </c>
      <c r="AP23" s="131">
        <v>0.004</v>
      </c>
      <c r="AQ23" s="131">
        <v>0.004</v>
      </c>
      <c r="AR23" s="131">
        <v>0.004</v>
      </c>
      <c r="AS23" s="131">
        <v>0.004</v>
      </c>
      <c r="AT23" s="131">
        <v>0.005</v>
      </c>
      <c r="AU23" s="131">
        <v>0.004</v>
      </c>
      <c r="AV23" s="131">
        <v>0.004</v>
      </c>
      <c r="AW23" s="131">
        <v>0.004</v>
      </c>
      <c r="AX23" s="131">
        <v>0.005</v>
      </c>
      <c r="AY23" s="131">
        <v>0.004</v>
      </c>
      <c r="AZ23" s="131">
        <v>0.004</v>
      </c>
      <c r="BA23" s="131">
        <v>0.005</v>
      </c>
      <c r="BB23" s="131">
        <v>0.005</v>
      </c>
      <c r="BC23" s="131">
        <v>0.004</v>
      </c>
      <c r="BD23" s="131">
        <v>0.003</v>
      </c>
      <c r="BE23" s="131">
        <v>0.005</v>
      </c>
      <c r="BF23" s="131">
        <v>0.005</v>
      </c>
      <c r="BG23" s="131">
        <v>0.004</v>
      </c>
      <c r="BH23" s="131">
        <v>0.004</v>
      </c>
      <c r="BI23" s="131">
        <v>0.005</v>
      </c>
      <c r="BJ23" s="131">
        <v>0.005</v>
      </c>
      <c r="BK23" s="131">
        <v>0.005</v>
      </c>
    </row>
    <row r="24" spans="1:63" s="141" customFormat="1" ht="14.25">
      <c r="A24" s="138"/>
      <c r="B24" s="139"/>
      <c r="C24" s="139"/>
      <c r="D24" s="139" t="s">
        <v>40</v>
      </c>
      <c r="E24" s="138" t="s">
        <v>41</v>
      </c>
      <c r="F24" s="131">
        <v>0.004</v>
      </c>
      <c r="G24" s="131">
        <v>0.002</v>
      </c>
      <c r="H24" s="131">
        <v>0.002</v>
      </c>
      <c r="I24" s="131">
        <v>0.003</v>
      </c>
      <c r="J24" s="131">
        <v>0.002</v>
      </c>
      <c r="K24" s="131">
        <v>0.002</v>
      </c>
      <c r="L24" s="131">
        <v>0.002</v>
      </c>
      <c r="M24" s="131">
        <v>0.002</v>
      </c>
      <c r="N24" s="131">
        <v>0.003</v>
      </c>
      <c r="O24" s="131">
        <v>0.002</v>
      </c>
      <c r="P24" s="131">
        <v>0.002</v>
      </c>
      <c r="Q24" s="131">
        <v>0.003</v>
      </c>
      <c r="R24" s="131">
        <v>0.003</v>
      </c>
      <c r="S24" s="131">
        <v>0.002</v>
      </c>
      <c r="T24" s="131">
        <v>0.002</v>
      </c>
      <c r="U24" s="131">
        <v>0.002</v>
      </c>
      <c r="V24" s="131">
        <v>0.003</v>
      </c>
      <c r="W24" s="131">
        <v>0.004</v>
      </c>
      <c r="X24" s="131">
        <v>0.002</v>
      </c>
      <c r="Y24" s="131">
        <v>0.002</v>
      </c>
      <c r="Z24" s="131">
        <v>0.003</v>
      </c>
      <c r="AA24" s="131">
        <v>0.002</v>
      </c>
      <c r="AB24" s="131">
        <v>0.003</v>
      </c>
      <c r="AC24" s="131">
        <v>0.004</v>
      </c>
      <c r="AD24" s="131">
        <v>0.004</v>
      </c>
      <c r="AE24" s="131">
        <v>0.004</v>
      </c>
      <c r="AF24" s="131">
        <v>0.004</v>
      </c>
      <c r="AG24" s="131">
        <v>0.004</v>
      </c>
      <c r="AH24" s="131">
        <v>0.004</v>
      </c>
      <c r="AI24" s="131">
        <v>0.003</v>
      </c>
      <c r="AJ24" s="131">
        <v>0.003</v>
      </c>
      <c r="AK24" s="131">
        <v>0.004</v>
      </c>
      <c r="AL24" s="131">
        <v>0.003</v>
      </c>
      <c r="AM24" s="131">
        <v>0.003</v>
      </c>
      <c r="AN24" s="131">
        <v>0.004</v>
      </c>
      <c r="AO24" s="131">
        <v>0.004</v>
      </c>
      <c r="AP24" s="131">
        <v>0.004</v>
      </c>
      <c r="AQ24" s="131">
        <v>0.004</v>
      </c>
      <c r="AR24" s="131">
        <v>0.005</v>
      </c>
      <c r="AS24" s="131">
        <v>0.006</v>
      </c>
      <c r="AT24" s="131">
        <v>0.005</v>
      </c>
      <c r="AU24" s="131">
        <v>0.005</v>
      </c>
      <c r="AV24" s="131">
        <v>0.005</v>
      </c>
      <c r="AW24" s="131">
        <v>0.005</v>
      </c>
      <c r="AX24" s="131">
        <v>0.005</v>
      </c>
      <c r="AY24" s="131">
        <v>0.005</v>
      </c>
      <c r="AZ24" s="131">
        <v>0.004</v>
      </c>
      <c r="BA24" s="131">
        <v>0.004</v>
      </c>
      <c r="BB24" s="131">
        <v>0.004</v>
      </c>
      <c r="BC24" s="131">
        <v>0.004</v>
      </c>
      <c r="BD24" s="131">
        <v>0.005</v>
      </c>
      <c r="BE24" s="131">
        <v>0.004</v>
      </c>
      <c r="BF24" s="131">
        <v>0.004</v>
      </c>
      <c r="BG24" s="131">
        <v>0.004</v>
      </c>
      <c r="BH24" s="131">
        <v>0.006</v>
      </c>
      <c r="BI24" s="131">
        <v>0.005</v>
      </c>
      <c r="BJ24" s="131">
        <v>0.006</v>
      </c>
      <c r="BK24" s="131">
        <v>0.004</v>
      </c>
    </row>
    <row r="25" spans="1:63" s="141" customFormat="1" ht="14.25">
      <c r="A25" s="138"/>
      <c r="B25" s="139"/>
      <c r="C25" s="139"/>
      <c r="D25" s="139" t="s">
        <v>42</v>
      </c>
      <c r="E25" s="138" t="s">
        <v>43</v>
      </c>
      <c r="F25" s="131">
        <v>0.008</v>
      </c>
      <c r="G25" s="131">
        <v>0.004</v>
      </c>
      <c r="H25" s="131">
        <v>0.005</v>
      </c>
      <c r="I25" s="131">
        <v>0.006</v>
      </c>
      <c r="J25" s="131">
        <v>0.005</v>
      </c>
      <c r="K25" s="131">
        <v>0.005</v>
      </c>
      <c r="L25" s="131">
        <v>0.005</v>
      </c>
      <c r="M25" s="131">
        <v>0.005</v>
      </c>
      <c r="N25" s="131">
        <v>0.006</v>
      </c>
      <c r="O25" s="131">
        <v>0.005</v>
      </c>
      <c r="P25" s="131">
        <v>0.006</v>
      </c>
      <c r="Q25" s="131">
        <v>0.006</v>
      </c>
      <c r="R25" s="131">
        <v>0.007</v>
      </c>
      <c r="S25" s="131">
        <v>0.004</v>
      </c>
      <c r="T25" s="131">
        <v>0.005</v>
      </c>
      <c r="U25" s="131">
        <v>0.005</v>
      </c>
      <c r="V25" s="131">
        <v>0.007</v>
      </c>
      <c r="W25" s="131">
        <v>0.01</v>
      </c>
      <c r="X25" s="131">
        <v>0.005</v>
      </c>
      <c r="Y25" s="131">
        <v>0.005</v>
      </c>
      <c r="Z25" s="131">
        <v>0.006</v>
      </c>
      <c r="AA25" s="131">
        <v>0.008</v>
      </c>
      <c r="AB25" s="131">
        <v>0.008</v>
      </c>
      <c r="AC25" s="131">
        <v>0.008</v>
      </c>
      <c r="AD25" s="131">
        <v>0.008</v>
      </c>
      <c r="AE25" s="131">
        <v>0.008</v>
      </c>
      <c r="AF25" s="131">
        <v>0.009</v>
      </c>
      <c r="AG25" s="131">
        <v>0.008</v>
      </c>
      <c r="AH25" s="131">
        <v>0.007</v>
      </c>
      <c r="AI25" s="131">
        <v>0.008</v>
      </c>
      <c r="AJ25" s="131">
        <v>0.008</v>
      </c>
      <c r="AK25" s="131">
        <v>0.008</v>
      </c>
      <c r="AL25" s="131">
        <v>0.008</v>
      </c>
      <c r="AM25" s="131">
        <v>0.008</v>
      </c>
      <c r="AN25" s="131">
        <v>0.008</v>
      </c>
      <c r="AO25" s="131">
        <v>0.008</v>
      </c>
      <c r="AP25" s="131">
        <v>0.008</v>
      </c>
      <c r="AQ25" s="131">
        <v>0.009</v>
      </c>
      <c r="AR25" s="131">
        <v>0.009</v>
      </c>
      <c r="AS25" s="131">
        <v>0.009</v>
      </c>
      <c r="AT25" s="131">
        <v>0.009</v>
      </c>
      <c r="AU25" s="131">
        <v>0.008</v>
      </c>
      <c r="AV25" s="131">
        <v>0.008</v>
      </c>
      <c r="AW25" s="131">
        <v>0.007</v>
      </c>
      <c r="AX25" s="131">
        <v>0.007</v>
      </c>
      <c r="AY25" s="131">
        <v>0.007</v>
      </c>
      <c r="AZ25" s="131">
        <v>0.008</v>
      </c>
      <c r="BA25" s="131">
        <v>0.008</v>
      </c>
      <c r="BB25" s="131">
        <v>0.008</v>
      </c>
      <c r="BC25" s="131">
        <v>0.008</v>
      </c>
      <c r="BD25" s="131">
        <v>0.009</v>
      </c>
      <c r="BE25" s="131">
        <v>0.009</v>
      </c>
      <c r="BF25" s="131">
        <v>0.009</v>
      </c>
      <c r="BG25" s="131">
        <v>0.009</v>
      </c>
      <c r="BH25" s="131">
        <v>0.008</v>
      </c>
      <c r="BI25" s="131">
        <v>0.009</v>
      </c>
      <c r="BJ25" s="131">
        <v>0.008</v>
      </c>
      <c r="BK25" s="131">
        <v>0.008</v>
      </c>
    </row>
    <row r="26" spans="1:63" s="126" customFormat="1" ht="14.25">
      <c r="A26" s="129"/>
      <c r="B26" s="130"/>
      <c r="C26" s="130"/>
      <c r="D26" s="130" t="s">
        <v>44</v>
      </c>
      <c r="E26" s="129" t="s">
        <v>45</v>
      </c>
      <c r="F26" s="131">
        <v>0.011</v>
      </c>
      <c r="G26" s="131">
        <v>0.006</v>
      </c>
      <c r="H26" s="131">
        <v>0.005</v>
      </c>
      <c r="I26" s="131">
        <v>0.005</v>
      </c>
      <c r="J26" s="131">
        <v>0.007</v>
      </c>
      <c r="K26" s="131">
        <v>0.01</v>
      </c>
      <c r="L26" s="131">
        <v>0.013</v>
      </c>
      <c r="M26" s="131">
        <v>0.012</v>
      </c>
      <c r="N26" s="131">
        <v>0.01</v>
      </c>
      <c r="O26" s="131">
        <v>0.008</v>
      </c>
      <c r="P26" s="131">
        <v>0.006</v>
      </c>
      <c r="Q26" s="131">
        <v>0.005</v>
      </c>
      <c r="R26" s="131">
        <v>0.005</v>
      </c>
      <c r="S26" s="131">
        <v>0.006</v>
      </c>
      <c r="T26" s="131">
        <v>0.006</v>
      </c>
      <c r="U26" s="131">
        <v>0.006</v>
      </c>
      <c r="V26" s="131">
        <v>0.006</v>
      </c>
      <c r="W26" s="131">
        <v>0.006</v>
      </c>
      <c r="X26" s="131">
        <v>0.007</v>
      </c>
      <c r="Y26" s="131">
        <v>0.006</v>
      </c>
      <c r="Z26" s="131">
        <v>0.006</v>
      </c>
      <c r="AA26" s="131">
        <v>0.006</v>
      </c>
      <c r="AB26" s="131">
        <v>0.007</v>
      </c>
      <c r="AC26" s="131">
        <v>0.007</v>
      </c>
      <c r="AD26" s="131">
        <v>0.007</v>
      </c>
      <c r="AE26" s="131">
        <v>0.007</v>
      </c>
      <c r="AF26" s="131">
        <v>0.007</v>
      </c>
      <c r="AG26" s="131">
        <v>0.008</v>
      </c>
      <c r="AH26" s="131">
        <v>0.008</v>
      </c>
      <c r="AI26" s="131">
        <v>0.008</v>
      </c>
      <c r="AJ26" s="131">
        <v>0.008</v>
      </c>
      <c r="AK26" s="131">
        <v>0.008</v>
      </c>
      <c r="AL26" s="131">
        <v>0.008</v>
      </c>
      <c r="AM26" s="131">
        <v>0.008</v>
      </c>
      <c r="AN26" s="131">
        <v>0.008</v>
      </c>
      <c r="AO26" s="131">
        <v>0.008</v>
      </c>
      <c r="AP26" s="131">
        <v>0.008</v>
      </c>
      <c r="AQ26" s="131">
        <v>0.008</v>
      </c>
      <c r="AR26" s="131">
        <v>0.008</v>
      </c>
      <c r="AS26" s="131">
        <v>0.009</v>
      </c>
      <c r="AT26" s="131">
        <v>0.011</v>
      </c>
      <c r="AU26" s="131">
        <v>0.011</v>
      </c>
      <c r="AV26" s="131">
        <v>0.011</v>
      </c>
      <c r="AW26" s="131">
        <v>0.011</v>
      </c>
      <c r="AX26" s="131">
        <v>0.011</v>
      </c>
      <c r="AY26" s="131">
        <v>0.011</v>
      </c>
      <c r="AZ26" s="131">
        <v>0.011</v>
      </c>
      <c r="BA26" s="131">
        <v>0.011</v>
      </c>
      <c r="BB26" s="131">
        <v>0.011</v>
      </c>
      <c r="BC26" s="131">
        <v>0.011</v>
      </c>
      <c r="BD26" s="131">
        <v>0.01</v>
      </c>
      <c r="BE26" s="131">
        <v>0.011</v>
      </c>
      <c r="BF26" s="131">
        <v>0.01</v>
      </c>
      <c r="BG26" s="131">
        <v>0.01</v>
      </c>
      <c r="BH26" s="131">
        <v>0.01</v>
      </c>
      <c r="BI26" s="131">
        <v>0.01</v>
      </c>
      <c r="BJ26" s="131">
        <v>0.009</v>
      </c>
      <c r="BK26" s="131">
        <v>0.009</v>
      </c>
    </row>
    <row r="27" spans="1:63" s="126" customFormat="1" ht="14.25">
      <c r="A27" s="129"/>
      <c r="B27" s="130"/>
      <c r="C27" s="130"/>
      <c r="D27" s="130" t="s">
        <v>46</v>
      </c>
      <c r="E27" s="129" t="s">
        <v>47</v>
      </c>
      <c r="F27" s="131">
        <v>0.004</v>
      </c>
      <c r="G27" s="131">
        <v>0.005</v>
      </c>
      <c r="H27" s="131">
        <v>0.004</v>
      </c>
      <c r="I27" s="131">
        <v>0.004</v>
      </c>
      <c r="J27" s="131">
        <v>0.006</v>
      </c>
      <c r="K27" s="131">
        <v>0.009</v>
      </c>
      <c r="L27" s="131">
        <v>0.011</v>
      </c>
      <c r="M27" s="131">
        <v>0.01</v>
      </c>
      <c r="N27" s="131">
        <v>0.008</v>
      </c>
      <c r="O27" s="131">
        <v>0.007</v>
      </c>
      <c r="P27" s="131">
        <v>0.005</v>
      </c>
      <c r="Q27" s="131">
        <v>0.004</v>
      </c>
      <c r="R27" s="131">
        <v>0.004</v>
      </c>
      <c r="S27" s="131">
        <v>0.005</v>
      </c>
      <c r="T27" s="131">
        <v>0.005</v>
      </c>
      <c r="U27" s="131">
        <v>0.005</v>
      </c>
      <c r="V27" s="131">
        <v>0.005</v>
      </c>
      <c r="W27" s="131">
        <v>0.005</v>
      </c>
      <c r="X27" s="131">
        <v>0.006</v>
      </c>
      <c r="Y27" s="131">
        <v>0.005</v>
      </c>
      <c r="Z27" s="131">
        <v>0.005</v>
      </c>
      <c r="AA27" s="131">
        <v>0.006</v>
      </c>
      <c r="AB27" s="131">
        <v>0.005</v>
      </c>
      <c r="AC27" s="131">
        <v>0.005</v>
      </c>
      <c r="AD27" s="131">
        <v>0.005</v>
      </c>
      <c r="AE27" s="131">
        <v>0.005</v>
      </c>
      <c r="AF27" s="131">
        <v>0.005</v>
      </c>
      <c r="AG27" s="131">
        <v>0.005</v>
      </c>
      <c r="AH27" s="131">
        <v>0.005</v>
      </c>
      <c r="AI27" s="131">
        <v>0.005</v>
      </c>
      <c r="AJ27" s="131">
        <v>0.005</v>
      </c>
      <c r="AK27" s="131">
        <v>0.005</v>
      </c>
      <c r="AL27" s="131">
        <v>0.005</v>
      </c>
      <c r="AM27" s="131">
        <v>0.005</v>
      </c>
      <c r="AN27" s="131">
        <v>0.005</v>
      </c>
      <c r="AO27" s="131">
        <v>0.005</v>
      </c>
      <c r="AP27" s="131">
        <v>0.005</v>
      </c>
      <c r="AQ27" s="131">
        <v>0.004</v>
      </c>
      <c r="AR27" s="131">
        <v>0.004</v>
      </c>
      <c r="AS27" s="131">
        <v>0.004</v>
      </c>
      <c r="AT27" s="131">
        <v>0.005</v>
      </c>
      <c r="AU27" s="131">
        <v>0.005</v>
      </c>
      <c r="AV27" s="131">
        <v>0.005</v>
      </c>
      <c r="AW27" s="131">
        <v>0.005</v>
      </c>
      <c r="AX27" s="131">
        <v>0.004</v>
      </c>
      <c r="AY27" s="131">
        <v>0.004</v>
      </c>
      <c r="AZ27" s="131">
        <v>0.004</v>
      </c>
      <c r="BA27" s="131">
        <v>0.004</v>
      </c>
      <c r="BB27" s="131">
        <v>0.004</v>
      </c>
      <c r="BC27" s="131">
        <v>0.004</v>
      </c>
      <c r="BD27" s="131">
        <v>0.004</v>
      </c>
      <c r="BE27" s="131">
        <v>0.004</v>
      </c>
      <c r="BF27" s="131">
        <v>0.004</v>
      </c>
      <c r="BG27" s="131">
        <v>0.006</v>
      </c>
      <c r="BH27" s="131">
        <v>0.006</v>
      </c>
      <c r="BI27" s="131">
        <v>0.006</v>
      </c>
      <c r="BJ27" s="131">
        <v>0.006</v>
      </c>
      <c r="BK27" s="131">
        <v>0.006</v>
      </c>
    </row>
    <row r="28" spans="1:63" s="126" customFormat="1" ht="14.25">
      <c r="A28" s="129"/>
      <c r="B28" s="130"/>
      <c r="C28" s="130"/>
      <c r="D28" s="130" t="s">
        <v>48</v>
      </c>
      <c r="E28" s="129" t="s">
        <v>49</v>
      </c>
      <c r="F28" s="131">
        <v>0.06</v>
      </c>
      <c r="G28" s="131">
        <v>0.047</v>
      </c>
      <c r="H28" s="131">
        <v>0.048</v>
      </c>
      <c r="I28" s="131">
        <v>0.046</v>
      </c>
      <c r="J28" s="131">
        <v>0.048</v>
      </c>
      <c r="K28" s="131">
        <v>0.054</v>
      </c>
      <c r="L28" s="131">
        <v>0.047</v>
      </c>
      <c r="M28" s="131">
        <v>0.048</v>
      </c>
      <c r="N28" s="131">
        <v>0.049</v>
      </c>
      <c r="O28" s="131">
        <v>0.055</v>
      </c>
      <c r="P28" s="131">
        <v>0.055</v>
      </c>
      <c r="Q28" s="131">
        <v>0.058</v>
      </c>
      <c r="R28" s="131">
        <v>0.061</v>
      </c>
      <c r="S28" s="131">
        <v>0.065</v>
      </c>
      <c r="T28" s="131">
        <v>0.056</v>
      </c>
      <c r="U28" s="131">
        <v>0.051</v>
      </c>
      <c r="V28" s="131">
        <v>0.057</v>
      </c>
      <c r="W28" s="131">
        <v>0.065</v>
      </c>
      <c r="X28" s="131">
        <v>0.055</v>
      </c>
      <c r="Y28" s="131">
        <v>0.053</v>
      </c>
      <c r="Z28" s="131">
        <v>0.061</v>
      </c>
      <c r="AA28" s="131">
        <v>0.074</v>
      </c>
      <c r="AB28" s="131">
        <v>0.059</v>
      </c>
      <c r="AC28" s="131">
        <v>0.059</v>
      </c>
      <c r="AD28" s="131">
        <v>0.071</v>
      </c>
      <c r="AE28" s="131">
        <v>0.067</v>
      </c>
      <c r="AF28" s="131">
        <v>0.063</v>
      </c>
      <c r="AG28" s="131">
        <v>0.069</v>
      </c>
      <c r="AH28" s="131">
        <v>0.08</v>
      </c>
      <c r="AI28" s="131">
        <v>0.08</v>
      </c>
      <c r="AJ28" s="131">
        <v>0.073</v>
      </c>
      <c r="AK28" s="131">
        <v>0.073</v>
      </c>
      <c r="AL28" s="131">
        <v>0.073</v>
      </c>
      <c r="AM28" s="131">
        <v>0.074</v>
      </c>
      <c r="AN28" s="131">
        <v>0.072</v>
      </c>
      <c r="AO28" s="131">
        <v>0.072</v>
      </c>
      <c r="AP28" s="131">
        <v>0.075</v>
      </c>
      <c r="AQ28" s="131">
        <v>0.074</v>
      </c>
      <c r="AR28" s="131">
        <v>0.074</v>
      </c>
      <c r="AS28" s="131">
        <v>0.075</v>
      </c>
      <c r="AT28" s="131">
        <v>0.078</v>
      </c>
      <c r="AU28" s="131">
        <v>0.076</v>
      </c>
      <c r="AV28" s="131">
        <v>0.068</v>
      </c>
      <c r="AW28" s="131">
        <v>0.066</v>
      </c>
      <c r="AX28" s="131">
        <v>0.066</v>
      </c>
      <c r="AY28" s="131">
        <v>0.06</v>
      </c>
      <c r="AZ28" s="131">
        <v>0.058</v>
      </c>
      <c r="BA28" s="131">
        <v>0.06</v>
      </c>
      <c r="BB28" s="131">
        <v>0.06</v>
      </c>
      <c r="BC28" s="131">
        <v>0.057</v>
      </c>
      <c r="BD28" s="131">
        <v>0.056</v>
      </c>
      <c r="BE28" s="131">
        <v>0.062</v>
      </c>
      <c r="BF28" s="131">
        <v>0.067</v>
      </c>
      <c r="BG28" s="131">
        <v>0.068</v>
      </c>
      <c r="BH28" s="131">
        <v>0.072</v>
      </c>
      <c r="BI28" s="131">
        <v>0.076</v>
      </c>
      <c r="BJ28" s="131">
        <v>0.081</v>
      </c>
      <c r="BK28" s="131">
        <v>0.074</v>
      </c>
    </row>
    <row r="29" spans="1:63" s="126" customFormat="1" ht="14.25">
      <c r="A29" s="122"/>
      <c r="B29" s="122"/>
      <c r="C29" s="87"/>
      <c r="D29" s="122" t="s">
        <v>50</v>
      </c>
      <c r="E29" s="123" t="s">
        <v>51</v>
      </c>
      <c r="F29" s="124">
        <v>0.479</v>
      </c>
      <c r="G29" s="124">
        <v>0.463</v>
      </c>
      <c r="H29" s="124">
        <v>0.46</v>
      </c>
      <c r="I29" s="124">
        <v>0.451</v>
      </c>
      <c r="J29" s="124">
        <v>0.439</v>
      </c>
      <c r="K29" s="124">
        <v>0.466</v>
      </c>
      <c r="L29" s="124">
        <v>0.489</v>
      </c>
      <c r="M29" s="124">
        <v>0.484</v>
      </c>
      <c r="N29" s="124">
        <v>0.488</v>
      </c>
      <c r="O29" s="124">
        <v>0.488</v>
      </c>
      <c r="P29" s="124">
        <v>0.498</v>
      </c>
      <c r="Q29" s="124">
        <v>0.496</v>
      </c>
      <c r="R29" s="124">
        <v>0.492</v>
      </c>
      <c r="S29" s="124">
        <v>0.492</v>
      </c>
      <c r="T29" s="124">
        <v>0.495</v>
      </c>
      <c r="U29" s="124">
        <v>0.505</v>
      </c>
      <c r="V29" s="124">
        <v>0.49</v>
      </c>
      <c r="W29" s="124">
        <v>0.499</v>
      </c>
      <c r="X29" s="124">
        <v>0.507</v>
      </c>
      <c r="Y29" s="124">
        <v>0.5</v>
      </c>
      <c r="Z29" s="124">
        <v>0.492</v>
      </c>
      <c r="AA29" s="124">
        <v>0.483</v>
      </c>
      <c r="AB29" s="124">
        <v>0.475</v>
      </c>
      <c r="AC29" s="124">
        <v>0.481</v>
      </c>
      <c r="AD29" s="124">
        <v>0.479</v>
      </c>
      <c r="AE29" s="124">
        <v>0.495</v>
      </c>
      <c r="AF29" s="124">
        <v>0.494</v>
      </c>
      <c r="AG29" s="124">
        <v>0.484</v>
      </c>
      <c r="AH29" s="124">
        <v>0.484</v>
      </c>
      <c r="AI29" s="124">
        <v>0.494</v>
      </c>
      <c r="AJ29" s="124">
        <v>0.494</v>
      </c>
      <c r="AK29" s="124">
        <v>0.499</v>
      </c>
      <c r="AL29" s="124">
        <v>0.506</v>
      </c>
      <c r="AM29" s="124">
        <v>0.492</v>
      </c>
      <c r="AN29" s="124">
        <v>0.488</v>
      </c>
      <c r="AO29" s="124">
        <v>0.49</v>
      </c>
      <c r="AP29" s="124">
        <v>0.5</v>
      </c>
      <c r="AQ29" s="124">
        <v>0.506</v>
      </c>
      <c r="AR29" s="124">
        <v>0.496</v>
      </c>
      <c r="AS29" s="124">
        <v>0.498</v>
      </c>
      <c r="AT29" s="124">
        <v>0.491</v>
      </c>
      <c r="AU29" s="124">
        <v>0.491</v>
      </c>
      <c r="AV29" s="124">
        <v>0.493</v>
      </c>
      <c r="AW29" s="124">
        <v>0.502</v>
      </c>
      <c r="AX29" s="124">
        <v>0.487</v>
      </c>
      <c r="AY29" s="124">
        <v>0.472</v>
      </c>
      <c r="AZ29" s="124">
        <v>0.474</v>
      </c>
      <c r="BA29" s="124">
        <v>0.492</v>
      </c>
      <c r="BB29" s="124">
        <v>0.477</v>
      </c>
      <c r="BC29" s="124">
        <v>0.493</v>
      </c>
      <c r="BD29" s="124">
        <v>0.486</v>
      </c>
      <c r="BE29" s="124">
        <v>0.505</v>
      </c>
      <c r="BF29" s="124">
        <v>0.505</v>
      </c>
      <c r="BG29" s="124">
        <v>0.493</v>
      </c>
      <c r="BH29" s="124">
        <v>0.488</v>
      </c>
      <c r="BI29" s="124">
        <v>0.501</v>
      </c>
      <c r="BJ29" s="124">
        <v>0.484</v>
      </c>
      <c r="BK29" s="124">
        <v>0.48</v>
      </c>
    </row>
    <row r="30" spans="1:63" s="126" customFormat="1" ht="14.25">
      <c r="A30" s="122"/>
      <c r="B30" s="122"/>
      <c r="C30" s="87"/>
      <c r="D30" s="122" t="s">
        <v>52</v>
      </c>
      <c r="E30" s="123" t="s">
        <v>53</v>
      </c>
      <c r="F30" s="124">
        <v>0.129</v>
      </c>
      <c r="G30" s="124">
        <v>0.106</v>
      </c>
      <c r="H30" s="124">
        <v>0.118</v>
      </c>
      <c r="I30" s="124">
        <v>0.114</v>
      </c>
      <c r="J30" s="124">
        <v>0.113</v>
      </c>
      <c r="K30" s="124">
        <v>0.109</v>
      </c>
      <c r="L30" s="124">
        <v>0.115</v>
      </c>
      <c r="M30" s="124">
        <v>0.114</v>
      </c>
      <c r="N30" s="124">
        <v>0.126</v>
      </c>
      <c r="O30" s="124">
        <v>0.119</v>
      </c>
      <c r="P30" s="124">
        <v>0.135</v>
      </c>
      <c r="Q30" s="124">
        <v>0.144</v>
      </c>
      <c r="R30" s="124">
        <v>0.13</v>
      </c>
      <c r="S30" s="124">
        <v>0.129</v>
      </c>
      <c r="T30" s="124">
        <v>0.13</v>
      </c>
      <c r="U30" s="124">
        <v>0.128</v>
      </c>
      <c r="V30" s="124">
        <v>0.129</v>
      </c>
      <c r="W30" s="124">
        <v>0.131</v>
      </c>
      <c r="X30" s="124">
        <v>0.132</v>
      </c>
      <c r="Y30" s="124">
        <v>0.134</v>
      </c>
      <c r="Z30" s="124">
        <v>0.134</v>
      </c>
      <c r="AA30" s="124">
        <v>0.126</v>
      </c>
      <c r="AB30" s="124">
        <v>0.124</v>
      </c>
      <c r="AC30" s="124">
        <v>0.135</v>
      </c>
      <c r="AD30" s="124">
        <v>0.135</v>
      </c>
      <c r="AE30" s="124">
        <v>0.134</v>
      </c>
      <c r="AF30" s="124">
        <v>0.133</v>
      </c>
      <c r="AG30" s="124">
        <v>0.145</v>
      </c>
      <c r="AH30" s="124">
        <v>0.139</v>
      </c>
      <c r="AI30" s="124">
        <v>0.131</v>
      </c>
      <c r="AJ30" s="124">
        <v>0.135</v>
      </c>
      <c r="AK30" s="124">
        <v>0.143</v>
      </c>
      <c r="AL30" s="124">
        <v>0.143</v>
      </c>
      <c r="AM30" s="124">
        <v>0.134</v>
      </c>
      <c r="AN30" s="124">
        <v>0.131</v>
      </c>
      <c r="AO30" s="124">
        <v>0.133</v>
      </c>
      <c r="AP30" s="124">
        <v>0.137</v>
      </c>
      <c r="AQ30" s="124">
        <v>0.138</v>
      </c>
      <c r="AR30" s="124">
        <v>0.134</v>
      </c>
      <c r="AS30" s="124">
        <v>0.132</v>
      </c>
      <c r="AT30" s="124">
        <v>0.132</v>
      </c>
      <c r="AU30" s="124">
        <v>0.131</v>
      </c>
      <c r="AV30" s="124">
        <v>0.134</v>
      </c>
      <c r="AW30" s="124">
        <v>0.134</v>
      </c>
      <c r="AX30" s="124">
        <v>0.125</v>
      </c>
      <c r="AY30" s="124">
        <v>0.122</v>
      </c>
      <c r="AZ30" s="124">
        <v>0.124</v>
      </c>
      <c r="BA30" s="124">
        <v>0.134</v>
      </c>
      <c r="BB30" s="124">
        <v>0.135</v>
      </c>
      <c r="BC30" s="124">
        <v>0.142</v>
      </c>
      <c r="BD30" s="124">
        <v>0.138</v>
      </c>
      <c r="BE30" s="124">
        <v>0.153</v>
      </c>
      <c r="BF30" s="124">
        <v>0.155</v>
      </c>
      <c r="BG30" s="124">
        <v>0.147</v>
      </c>
      <c r="BH30" s="124">
        <v>0.141</v>
      </c>
      <c r="BI30" s="124">
        <v>0.162</v>
      </c>
      <c r="BJ30" s="124">
        <v>0.154</v>
      </c>
      <c r="BK30" s="124">
        <v>0.152</v>
      </c>
    </row>
    <row r="31" spans="1:63" s="126" customFormat="1" ht="14.25">
      <c r="A31" s="129"/>
      <c r="B31" s="130"/>
      <c r="C31" s="130"/>
      <c r="D31" s="130" t="s">
        <v>54</v>
      </c>
      <c r="E31" s="129" t="s">
        <v>55</v>
      </c>
      <c r="F31" s="131">
        <v>0.005</v>
      </c>
      <c r="G31" s="131">
        <v>0.005</v>
      </c>
      <c r="H31" s="131">
        <v>0.005</v>
      </c>
      <c r="I31" s="131">
        <v>0.005</v>
      </c>
      <c r="J31" s="131">
        <v>0.005</v>
      </c>
      <c r="K31" s="131">
        <v>0.005</v>
      </c>
      <c r="L31" s="131">
        <v>0.005</v>
      </c>
      <c r="M31" s="131">
        <v>0.005</v>
      </c>
      <c r="N31" s="131">
        <v>0.006</v>
      </c>
      <c r="O31" s="131">
        <v>0.005</v>
      </c>
      <c r="P31" s="131">
        <v>0.006</v>
      </c>
      <c r="Q31" s="131">
        <v>0.007</v>
      </c>
      <c r="R31" s="131">
        <v>0.006</v>
      </c>
      <c r="S31" s="131">
        <v>0.006</v>
      </c>
      <c r="T31" s="131">
        <v>0.006</v>
      </c>
      <c r="U31" s="131">
        <v>0.006</v>
      </c>
      <c r="V31" s="131">
        <v>0.006</v>
      </c>
      <c r="W31" s="131">
        <v>0.006</v>
      </c>
      <c r="X31" s="131">
        <v>0.006</v>
      </c>
      <c r="Y31" s="131">
        <v>0.006</v>
      </c>
      <c r="Z31" s="131">
        <v>0.006</v>
      </c>
      <c r="AA31" s="131">
        <v>0.006</v>
      </c>
      <c r="AB31" s="131">
        <v>0.006</v>
      </c>
      <c r="AC31" s="131">
        <v>0.006</v>
      </c>
      <c r="AD31" s="131">
        <v>0.006</v>
      </c>
      <c r="AE31" s="131">
        <v>0.006</v>
      </c>
      <c r="AF31" s="131">
        <v>0.006</v>
      </c>
      <c r="AG31" s="131">
        <v>0.006</v>
      </c>
      <c r="AH31" s="131">
        <v>0.006</v>
      </c>
      <c r="AI31" s="131">
        <v>0.006</v>
      </c>
      <c r="AJ31" s="131">
        <v>0.006</v>
      </c>
      <c r="AK31" s="131">
        <v>0.006</v>
      </c>
      <c r="AL31" s="131">
        <v>0.006</v>
      </c>
      <c r="AM31" s="131">
        <v>0.006</v>
      </c>
      <c r="AN31" s="131">
        <v>0.006</v>
      </c>
      <c r="AO31" s="131">
        <v>0.005</v>
      </c>
      <c r="AP31" s="131">
        <v>0.006</v>
      </c>
      <c r="AQ31" s="131">
        <v>0.005</v>
      </c>
      <c r="AR31" s="131">
        <v>0.005</v>
      </c>
      <c r="AS31" s="131">
        <v>0.005</v>
      </c>
      <c r="AT31" s="131">
        <v>0.005</v>
      </c>
      <c r="AU31" s="131">
        <v>0.005</v>
      </c>
      <c r="AV31" s="131">
        <v>0.005</v>
      </c>
      <c r="AW31" s="131">
        <v>0.006</v>
      </c>
      <c r="AX31" s="131">
        <v>0.005</v>
      </c>
      <c r="AY31" s="131">
        <v>0.005</v>
      </c>
      <c r="AZ31" s="131">
        <v>0.005</v>
      </c>
      <c r="BA31" s="131">
        <v>0.005</v>
      </c>
      <c r="BB31" s="131">
        <v>0.005</v>
      </c>
      <c r="BC31" s="131">
        <v>0.005</v>
      </c>
      <c r="BD31" s="131">
        <v>0.005</v>
      </c>
      <c r="BE31" s="131">
        <v>0.005</v>
      </c>
      <c r="BF31" s="131">
        <v>0.005</v>
      </c>
      <c r="BG31" s="131">
        <v>0.005</v>
      </c>
      <c r="BH31" s="131">
        <v>0.005</v>
      </c>
      <c r="BI31" s="131">
        <v>0.005</v>
      </c>
      <c r="BJ31" s="131">
        <v>0.005</v>
      </c>
      <c r="BK31" s="131">
        <v>0.005</v>
      </c>
    </row>
    <row r="32" spans="1:63" s="126" customFormat="1" ht="14.25">
      <c r="A32" s="129"/>
      <c r="B32" s="130"/>
      <c r="C32" s="130"/>
      <c r="D32" s="130" t="s">
        <v>56</v>
      </c>
      <c r="E32" s="129" t="s">
        <v>57</v>
      </c>
      <c r="F32" s="131">
        <v>0.078</v>
      </c>
      <c r="G32" s="131">
        <v>0.066</v>
      </c>
      <c r="H32" s="131">
        <v>0.076</v>
      </c>
      <c r="I32" s="131">
        <v>0.072</v>
      </c>
      <c r="J32" s="131">
        <v>0.071</v>
      </c>
      <c r="K32" s="131">
        <v>0.068</v>
      </c>
      <c r="L32" s="131">
        <v>0.072</v>
      </c>
      <c r="M32" s="131">
        <v>0.072</v>
      </c>
      <c r="N32" s="131">
        <v>0.081</v>
      </c>
      <c r="O32" s="131">
        <v>0.075</v>
      </c>
      <c r="P32" s="131">
        <v>0.088</v>
      </c>
      <c r="Q32" s="131">
        <v>0.095</v>
      </c>
      <c r="R32" s="131">
        <v>0.084</v>
      </c>
      <c r="S32" s="131">
        <v>0.086</v>
      </c>
      <c r="T32" s="131">
        <v>0.083</v>
      </c>
      <c r="U32" s="131">
        <v>0.081</v>
      </c>
      <c r="V32" s="131">
        <v>0.081</v>
      </c>
      <c r="W32" s="131">
        <v>0.083</v>
      </c>
      <c r="X32" s="131">
        <v>0.082</v>
      </c>
      <c r="Y32" s="131">
        <v>0.085</v>
      </c>
      <c r="Z32" s="131">
        <v>0.086</v>
      </c>
      <c r="AA32" s="131">
        <v>0.08</v>
      </c>
      <c r="AB32" s="131">
        <v>0.079</v>
      </c>
      <c r="AC32" s="131">
        <v>0.087</v>
      </c>
      <c r="AD32" s="131">
        <v>0.086</v>
      </c>
      <c r="AE32" s="131">
        <v>0.085</v>
      </c>
      <c r="AF32" s="131">
        <v>0.083</v>
      </c>
      <c r="AG32" s="131">
        <v>0.092</v>
      </c>
      <c r="AH32" s="131">
        <v>0.087</v>
      </c>
      <c r="AI32" s="131">
        <v>0.08</v>
      </c>
      <c r="AJ32" s="131">
        <v>0.085</v>
      </c>
      <c r="AK32" s="131">
        <v>0.089</v>
      </c>
      <c r="AL32" s="131">
        <v>0.09</v>
      </c>
      <c r="AM32" s="131">
        <v>0.086</v>
      </c>
      <c r="AN32" s="131">
        <v>0.083</v>
      </c>
      <c r="AO32" s="131">
        <v>0.085</v>
      </c>
      <c r="AP32" s="131">
        <v>0.088</v>
      </c>
      <c r="AQ32" s="131">
        <v>0.09</v>
      </c>
      <c r="AR32" s="131">
        <v>0.086</v>
      </c>
      <c r="AS32" s="131">
        <v>0.084</v>
      </c>
      <c r="AT32" s="131">
        <v>0.083</v>
      </c>
      <c r="AU32" s="131">
        <v>0.086</v>
      </c>
      <c r="AV32" s="131">
        <v>0.085</v>
      </c>
      <c r="AW32" s="131">
        <v>0.083</v>
      </c>
      <c r="AX32" s="131">
        <v>0.073</v>
      </c>
      <c r="AY32" s="131">
        <v>0.073</v>
      </c>
      <c r="AZ32" s="131">
        <v>0.075</v>
      </c>
      <c r="BA32" s="131">
        <v>0.08</v>
      </c>
      <c r="BB32" s="131">
        <v>0.081</v>
      </c>
      <c r="BC32" s="131">
        <v>0.085</v>
      </c>
      <c r="BD32" s="131">
        <v>0.08</v>
      </c>
      <c r="BE32" s="131">
        <v>0.087</v>
      </c>
      <c r="BF32" s="131">
        <v>0.088</v>
      </c>
      <c r="BG32" s="131">
        <v>0.083</v>
      </c>
      <c r="BH32" s="131">
        <v>0.084</v>
      </c>
      <c r="BI32" s="131">
        <v>0.089</v>
      </c>
      <c r="BJ32" s="131">
        <v>0.083</v>
      </c>
      <c r="BK32" s="131">
        <v>0.087</v>
      </c>
    </row>
    <row r="33" spans="1:63" s="126" customFormat="1" ht="14.25">
      <c r="A33" s="129"/>
      <c r="B33" s="130"/>
      <c r="C33" s="130"/>
      <c r="D33" s="130" t="s">
        <v>58</v>
      </c>
      <c r="E33" s="129" t="s">
        <v>59</v>
      </c>
      <c r="F33" s="131">
        <v>0.046</v>
      </c>
      <c r="G33" s="131">
        <v>0.035</v>
      </c>
      <c r="H33" s="131">
        <v>0.036</v>
      </c>
      <c r="I33" s="131">
        <v>0.037</v>
      </c>
      <c r="J33" s="131">
        <v>0.037</v>
      </c>
      <c r="K33" s="131">
        <v>0.037</v>
      </c>
      <c r="L33" s="131">
        <v>0.037</v>
      </c>
      <c r="M33" s="131">
        <v>0.037</v>
      </c>
      <c r="N33" s="131">
        <v>0.04</v>
      </c>
      <c r="O33" s="131">
        <v>0.039</v>
      </c>
      <c r="P33" s="131">
        <v>0.041</v>
      </c>
      <c r="Q33" s="131">
        <v>0.042</v>
      </c>
      <c r="R33" s="131">
        <v>0.04</v>
      </c>
      <c r="S33" s="131">
        <v>0.037</v>
      </c>
      <c r="T33" s="131">
        <v>0.041</v>
      </c>
      <c r="U33" s="131">
        <v>0.041</v>
      </c>
      <c r="V33" s="131">
        <v>0.043</v>
      </c>
      <c r="W33" s="131">
        <v>0.042</v>
      </c>
      <c r="X33" s="131">
        <v>0.043</v>
      </c>
      <c r="Y33" s="131">
        <v>0.042</v>
      </c>
      <c r="Z33" s="131">
        <v>0.042</v>
      </c>
      <c r="AA33" s="131">
        <v>0.04</v>
      </c>
      <c r="AB33" s="131">
        <v>0.04</v>
      </c>
      <c r="AC33" s="131">
        <v>0.043</v>
      </c>
      <c r="AD33" s="131">
        <v>0.043</v>
      </c>
      <c r="AE33" s="131">
        <v>0.043</v>
      </c>
      <c r="AF33" s="131">
        <v>0.044</v>
      </c>
      <c r="AG33" s="131">
        <v>0.048</v>
      </c>
      <c r="AH33" s="131">
        <v>0.046</v>
      </c>
      <c r="AI33" s="131">
        <v>0.045</v>
      </c>
      <c r="AJ33" s="131">
        <v>0.045</v>
      </c>
      <c r="AK33" s="131">
        <v>0.048</v>
      </c>
      <c r="AL33" s="131">
        <v>0.047</v>
      </c>
      <c r="AM33" s="131">
        <v>0.043</v>
      </c>
      <c r="AN33" s="131">
        <v>0.042</v>
      </c>
      <c r="AO33" s="131">
        <v>0.043</v>
      </c>
      <c r="AP33" s="131">
        <v>0.043</v>
      </c>
      <c r="AQ33" s="131">
        <v>0.043</v>
      </c>
      <c r="AR33" s="131">
        <v>0.042</v>
      </c>
      <c r="AS33" s="131">
        <v>0.043</v>
      </c>
      <c r="AT33" s="131">
        <v>0.043</v>
      </c>
      <c r="AU33" s="131">
        <v>0.04</v>
      </c>
      <c r="AV33" s="131">
        <v>0.043</v>
      </c>
      <c r="AW33" s="131">
        <v>0.045</v>
      </c>
      <c r="AX33" s="131">
        <v>0.046</v>
      </c>
      <c r="AY33" s="131">
        <v>0.043</v>
      </c>
      <c r="AZ33" s="131">
        <v>0.044</v>
      </c>
      <c r="BA33" s="131">
        <v>0.048</v>
      </c>
      <c r="BB33" s="131">
        <v>0.049</v>
      </c>
      <c r="BC33" s="131">
        <v>0.052</v>
      </c>
      <c r="BD33" s="131">
        <v>0.052</v>
      </c>
      <c r="BE33" s="131">
        <v>0.06</v>
      </c>
      <c r="BF33" s="131">
        <v>0.061</v>
      </c>
      <c r="BG33" s="131">
        <v>0.059</v>
      </c>
      <c r="BH33" s="131">
        <v>0.052</v>
      </c>
      <c r="BI33" s="131">
        <v>0.068</v>
      </c>
      <c r="BJ33" s="131">
        <v>0.066</v>
      </c>
      <c r="BK33" s="131">
        <v>0.06</v>
      </c>
    </row>
    <row r="34" spans="1:63" s="126" customFormat="1" ht="14.25">
      <c r="A34" s="122"/>
      <c r="B34" s="122"/>
      <c r="C34" s="87"/>
      <c r="D34" s="122" t="s">
        <v>60</v>
      </c>
      <c r="E34" s="123" t="s">
        <v>61</v>
      </c>
      <c r="F34" s="124">
        <v>0.35</v>
      </c>
      <c r="G34" s="124">
        <v>0.357</v>
      </c>
      <c r="H34" s="124">
        <v>0.343</v>
      </c>
      <c r="I34" s="124">
        <v>0.337</v>
      </c>
      <c r="J34" s="124">
        <v>0.326</v>
      </c>
      <c r="K34" s="124">
        <v>0.357</v>
      </c>
      <c r="L34" s="124">
        <v>0.375</v>
      </c>
      <c r="M34" s="124">
        <v>0.37</v>
      </c>
      <c r="N34" s="124">
        <v>0.362</v>
      </c>
      <c r="O34" s="124">
        <v>0.369</v>
      </c>
      <c r="P34" s="124">
        <v>0.362</v>
      </c>
      <c r="Q34" s="124">
        <v>0.352</v>
      </c>
      <c r="R34" s="124">
        <v>0.362</v>
      </c>
      <c r="S34" s="124">
        <v>0.363</v>
      </c>
      <c r="T34" s="124">
        <v>0.366</v>
      </c>
      <c r="U34" s="124">
        <v>0.376</v>
      </c>
      <c r="V34" s="124">
        <v>0.361</v>
      </c>
      <c r="W34" s="124">
        <v>0.367</v>
      </c>
      <c r="X34" s="124">
        <v>0.375</v>
      </c>
      <c r="Y34" s="124">
        <v>0.366</v>
      </c>
      <c r="Z34" s="124">
        <v>0.358</v>
      </c>
      <c r="AA34" s="124">
        <v>0.357</v>
      </c>
      <c r="AB34" s="124">
        <v>0.35</v>
      </c>
      <c r="AC34" s="124">
        <v>0.346</v>
      </c>
      <c r="AD34" s="124">
        <v>0.343</v>
      </c>
      <c r="AE34" s="124">
        <v>0.361</v>
      </c>
      <c r="AF34" s="124">
        <v>0.362</v>
      </c>
      <c r="AG34" s="124">
        <v>0.339</v>
      </c>
      <c r="AH34" s="124">
        <v>0.345</v>
      </c>
      <c r="AI34" s="124">
        <v>0.363</v>
      </c>
      <c r="AJ34" s="124">
        <v>0.359</v>
      </c>
      <c r="AK34" s="124">
        <v>0.356</v>
      </c>
      <c r="AL34" s="124">
        <v>0.363</v>
      </c>
      <c r="AM34" s="124">
        <v>0.357</v>
      </c>
      <c r="AN34" s="124">
        <v>0.357</v>
      </c>
      <c r="AO34" s="124">
        <v>0.357</v>
      </c>
      <c r="AP34" s="124">
        <v>0.363</v>
      </c>
      <c r="AQ34" s="124">
        <v>0.369</v>
      </c>
      <c r="AR34" s="124">
        <v>0.363</v>
      </c>
      <c r="AS34" s="124">
        <v>0.366</v>
      </c>
      <c r="AT34" s="124">
        <v>0.36</v>
      </c>
      <c r="AU34" s="124">
        <v>0.36</v>
      </c>
      <c r="AV34" s="124">
        <v>0.359</v>
      </c>
      <c r="AW34" s="124">
        <v>0.369</v>
      </c>
      <c r="AX34" s="124">
        <v>0.362</v>
      </c>
      <c r="AY34" s="124">
        <v>0.35</v>
      </c>
      <c r="AZ34" s="124">
        <v>0.35</v>
      </c>
      <c r="BA34" s="124">
        <v>0.358</v>
      </c>
      <c r="BB34" s="124">
        <v>0.342</v>
      </c>
      <c r="BC34" s="124">
        <v>0.352</v>
      </c>
      <c r="BD34" s="124">
        <v>0.348</v>
      </c>
      <c r="BE34" s="124">
        <v>0.352</v>
      </c>
      <c r="BF34" s="124">
        <v>0.35</v>
      </c>
      <c r="BG34" s="124">
        <v>0.346</v>
      </c>
      <c r="BH34" s="124">
        <v>0.347</v>
      </c>
      <c r="BI34" s="124">
        <v>0.339</v>
      </c>
      <c r="BJ34" s="124">
        <v>0.329</v>
      </c>
      <c r="BK34" s="124">
        <v>0.328</v>
      </c>
    </row>
    <row r="35" spans="1:63" s="126" customFormat="1" ht="14.25">
      <c r="A35" s="129"/>
      <c r="B35" s="130"/>
      <c r="C35" s="130"/>
      <c r="D35" s="130" t="s">
        <v>62</v>
      </c>
      <c r="E35" s="129" t="s">
        <v>63</v>
      </c>
      <c r="F35" s="131">
        <v>0.018</v>
      </c>
      <c r="G35" s="131">
        <v>0.027</v>
      </c>
      <c r="H35" s="131">
        <v>0.026</v>
      </c>
      <c r="I35" s="131">
        <v>0.027</v>
      </c>
      <c r="J35" s="131">
        <v>0.025</v>
      </c>
      <c r="K35" s="131">
        <v>0.026</v>
      </c>
      <c r="L35" s="131">
        <v>0.027</v>
      </c>
      <c r="M35" s="131">
        <v>0.026</v>
      </c>
      <c r="N35" s="131">
        <v>0.027</v>
      </c>
      <c r="O35" s="131">
        <v>0.029</v>
      </c>
      <c r="P35" s="131">
        <v>0.024</v>
      </c>
      <c r="Q35" s="131">
        <v>0.024</v>
      </c>
      <c r="R35" s="131">
        <v>0.023</v>
      </c>
      <c r="S35" s="131">
        <v>0.023</v>
      </c>
      <c r="T35" s="131">
        <v>0.023</v>
      </c>
      <c r="U35" s="131">
        <v>0.023</v>
      </c>
      <c r="V35" s="131">
        <v>0.024</v>
      </c>
      <c r="W35" s="131">
        <v>0.023</v>
      </c>
      <c r="X35" s="131">
        <v>0.024</v>
      </c>
      <c r="Y35" s="131">
        <v>0.023</v>
      </c>
      <c r="Z35" s="131">
        <v>0.023</v>
      </c>
      <c r="AA35" s="131">
        <v>0.023</v>
      </c>
      <c r="AB35" s="131">
        <v>0.022</v>
      </c>
      <c r="AC35" s="131">
        <v>0.021</v>
      </c>
      <c r="AD35" s="131">
        <v>0.021</v>
      </c>
      <c r="AE35" s="131">
        <v>0.021</v>
      </c>
      <c r="AF35" s="131">
        <v>0.021</v>
      </c>
      <c r="AG35" s="131">
        <v>0.02</v>
      </c>
      <c r="AH35" s="131">
        <v>0.019</v>
      </c>
      <c r="AI35" s="131">
        <v>0.019</v>
      </c>
      <c r="AJ35" s="131">
        <v>0.019</v>
      </c>
      <c r="AK35" s="131">
        <v>0.02</v>
      </c>
      <c r="AL35" s="131">
        <v>0.02</v>
      </c>
      <c r="AM35" s="131">
        <v>0.02</v>
      </c>
      <c r="AN35" s="131">
        <v>0.021</v>
      </c>
      <c r="AO35" s="131">
        <v>0.022</v>
      </c>
      <c r="AP35" s="131">
        <v>0.021</v>
      </c>
      <c r="AQ35" s="131">
        <v>0.021</v>
      </c>
      <c r="AR35" s="131">
        <v>0.022</v>
      </c>
      <c r="AS35" s="131">
        <v>0.022</v>
      </c>
      <c r="AT35" s="131">
        <v>0.022</v>
      </c>
      <c r="AU35" s="131">
        <v>0.022</v>
      </c>
      <c r="AV35" s="131">
        <v>0.023</v>
      </c>
      <c r="AW35" s="131">
        <v>0.024</v>
      </c>
      <c r="AX35" s="131">
        <v>0.021</v>
      </c>
      <c r="AY35" s="131">
        <v>0.02</v>
      </c>
      <c r="AZ35" s="131">
        <v>0.018</v>
      </c>
      <c r="BA35" s="131">
        <v>0.018</v>
      </c>
      <c r="BB35" s="131">
        <v>0.017</v>
      </c>
      <c r="BC35" s="131">
        <v>0.019</v>
      </c>
      <c r="BD35" s="131">
        <v>0.018</v>
      </c>
      <c r="BE35" s="131">
        <v>0.02</v>
      </c>
      <c r="BF35" s="131">
        <v>0.02</v>
      </c>
      <c r="BG35" s="131">
        <v>0.02</v>
      </c>
      <c r="BH35" s="131">
        <v>0.018</v>
      </c>
      <c r="BI35" s="131">
        <v>0.019</v>
      </c>
      <c r="BJ35" s="131">
        <v>0.018</v>
      </c>
      <c r="BK35" s="131">
        <v>0.017</v>
      </c>
    </row>
    <row r="36" spans="1:63" s="126" customFormat="1" ht="14.25">
      <c r="A36" s="129"/>
      <c r="B36" s="130"/>
      <c r="C36" s="130"/>
      <c r="D36" s="130" t="s">
        <v>64</v>
      </c>
      <c r="E36" s="129" t="s">
        <v>65</v>
      </c>
      <c r="F36" s="131">
        <v>0.017</v>
      </c>
      <c r="G36" s="131">
        <v>0.02</v>
      </c>
      <c r="H36" s="131">
        <v>0.02</v>
      </c>
      <c r="I36" s="131">
        <v>0.02</v>
      </c>
      <c r="J36" s="131">
        <v>0.02</v>
      </c>
      <c r="K36" s="131">
        <v>0.02</v>
      </c>
      <c r="L36" s="131">
        <v>0.021</v>
      </c>
      <c r="M36" s="131">
        <v>0.02</v>
      </c>
      <c r="N36" s="131">
        <v>0.022</v>
      </c>
      <c r="O36" s="131">
        <v>0.021</v>
      </c>
      <c r="P36" s="131">
        <v>0.022</v>
      </c>
      <c r="Q36" s="131">
        <v>0.023</v>
      </c>
      <c r="R36" s="131">
        <v>0.022</v>
      </c>
      <c r="S36" s="131">
        <v>0.021</v>
      </c>
      <c r="T36" s="131">
        <v>0.022</v>
      </c>
      <c r="U36" s="131">
        <v>0.023</v>
      </c>
      <c r="V36" s="131">
        <v>0.024</v>
      </c>
      <c r="W36" s="131">
        <v>0.023</v>
      </c>
      <c r="X36" s="131">
        <v>0.024</v>
      </c>
      <c r="Y36" s="131">
        <v>0.023</v>
      </c>
      <c r="Z36" s="131">
        <v>0.023</v>
      </c>
      <c r="AA36" s="131">
        <v>0.021</v>
      </c>
      <c r="AB36" s="131">
        <v>0.022</v>
      </c>
      <c r="AC36" s="131">
        <v>0.023</v>
      </c>
      <c r="AD36" s="131">
        <v>0.023</v>
      </c>
      <c r="AE36" s="131">
        <v>0.024</v>
      </c>
      <c r="AF36" s="131">
        <v>0.025</v>
      </c>
      <c r="AG36" s="131">
        <v>0.025</v>
      </c>
      <c r="AH36" s="131">
        <v>0.024</v>
      </c>
      <c r="AI36" s="131">
        <v>0.021</v>
      </c>
      <c r="AJ36" s="131">
        <v>0.023</v>
      </c>
      <c r="AK36" s="131">
        <v>0.023</v>
      </c>
      <c r="AL36" s="131">
        <v>0.023</v>
      </c>
      <c r="AM36" s="131">
        <v>0.019</v>
      </c>
      <c r="AN36" s="131">
        <v>0.023</v>
      </c>
      <c r="AO36" s="131">
        <v>0.024</v>
      </c>
      <c r="AP36" s="131">
        <v>0.024</v>
      </c>
      <c r="AQ36" s="131">
        <v>0.024</v>
      </c>
      <c r="AR36" s="131">
        <v>0.023</v>
      </c>
      <c r="AS36" s="131">
        <v>0.024</v>
      </c>
      <c r="AT36" s="131">
        <v>0.023</v>
      </c>
      <c r="AU36" s="131">
        <v>0.022</v>
      </c>
      <c r="AV36" s="131">
        <v>0.023</v>
      </c>
      <c r="AW36" s="131">
        <v>0.02</v>
      </c>
      <c r="AX36" s="131">
        <v>0.021</v>
      </c>
      <c r="AY36" s="131">
        <v>0.018</v>
      </c>
      <c r="AZ36" s="131">
        <v>0.018</v>
      </c>
      <c r="BA36" s="131">
        <v>0.016</v>
      </c>
      <c r="BB36" s="131">
        <v>0.018</v>
      </c>
      <c r="BC36" s="131">
        <v>0.019</v>
      </c>
      <c r="BD36" s="131">
        <v>0.019</v>
      </c>
      <c r="BE36" s="131">
        <v>0.017</v>
      </c>
      <c r="BF36" s="131">
        <v>0.017</v>
      </c>
      <c r="BG36" s="131">
        <v>0.02</v>
      </c>
      <c r="BH36" s="131">
        <v>0.021</v>
      </c>
      <c r="BI36" s="131">
        <v>0.022</v>
      </c>
      <c r="BJ36" s="131">
        <v>0.02</v>
      </c>
      <c r="BK36" s="131">
        <v>0.015</v>
      </c>
    </row>
    <row r="37" spans="1:63" s="126" customFormat="1" ht="14.25">
      <c r="A37" s="129"/>
      <c r="B37" s="130"/>
      <c r="C37" s="130"/>
      <c r="D37" s="130" t="s">
        <v>66</v>
      </c>
      <c r="E37" s="129" t="s">
        <v>67</v>
      </c>
      <c r="F37" s="131">
        <v>0.025</v>
      </c>
      <c r="G37" s="131">
        <v>0.019</v>
      </c>
      <c r="H37" s="131">
        <v>0.027</v>
      </c>
      <c r="I37" s="131">
        <v>0.027</v>
      </c>
      <c r="J37" s="131">
        <v>0.024</v>
      </c>
      <c r="K37" s="131">
        <v>0.017</v>
      </c>
      <c r="L37" s="131">
        <v>0.028</v>
      </c>
      <c r="M37" s="131">
        <v>0.028</v>
      </c>
      <c r="N37" s="131">
        <v>0.023</v>
      </c>
      <c r="O37" s="131">
        <v>0.016</v>
      </c>
      <c r="P37" s="131">
        <v>0.026</v>
      </c>
      <c r="Q37" s="131">
        <v>0.02</v>
      </c>
      <c r="R37" s="131">
        <v>0.021</v>
      </c>
      <c r="S37" s="131">
        <v>0.021</v>
      </c>
      <c r="T37" s="131">
        <v>0.019</v>
      </c>
      <c r="U37" s="131">
        <v>0.019</v>
      </c>
      <c r="V37" s="131">
        <v>0.015</v>
      </c>
      <c r="W37" s="131">
        <v>0.022</v>
      </c>
      <c r="X37" s="131">
        <v>0.02</v>
      </c>
      <c r="Y37" s="131">
        <v>0.021</v>
      </c>
      <c r="Z37" s="131">
        <v>0.021</v>
      </c>
      <c r="AA37" s="131">
        <v>0.024</v>
      </c>
      <c r="AB37" s="131">
        <v>0.026</v>
      </c>
      <c r="AC37" s="131">
        <v>0.023</v>
      </c>
      <c r="AD37" s="131">
        <v>0.018</v>
      </c>
      <c r="AE37" s="131">
        <v>0.025</v>
      </c>
      <c r="AF37" s="131">
        <v>0.028</v>
      </c>
      <c r="AG37" s="131">
        <v>0.023</v>
      </c>
      <c r="AH37" s="131">
        <v>0.026</v>
      </c>
      <c r="AI37" s="131">
        <v>0.03</v>
      </c>
      <c r="AJ37" s="131">
        <v>0.028</v>
      </c>
      <c r="AK37" s="131">
        <v>0.024</v>
      </c>
      <c r="AL37" s="131">
        <v>0.032</v>
      </c>
      <c r="AM37" s="131">
        <v>0.025</v>
      </c>
      <c r="AN37" s="131">
        <v>0.026</v>
      </c>
      <c r="AO37" s="131">
        <v>0.023</v>
      </c>
      <c r="AP37" s="131">
        <v>0.029</v>
      </c>
      <c r="AQ37" s="131">
        <v>0.026</v>
      </c>
      <c r="AR37" s="131">
        <v>0.026</v>
      </c>
      <c r="AS37" s="131">
        <v>0.027</v>
      </c>
      <c r="AT37" s="131">
        <v>0.024</v>
      </c>
      <c r="AU37" s="131">
        <v>0.024</v>
      </c>
      <c r="AV37" s="131">
        <v>0.022</v>
      </c>
      <c r="AW37" s="131">
        <v>0.025</v>
      </c>
      <c r="AX37" s="131">
        <v>0.025</v>
      </c>
      <c r="AY37" s="131">
        <v>0.024</v>
      </c>
      <c r="AZ37" s="131">
        <v>0.023</v>
      </c>
      <c r="BA37" s="131">
        <v>0.027</v>
      </c>
      <c r="BB37" s="131">
        <v>0.024</v>
      </c>
      <c r="BC37" s="131">
        <v>0.025</v>
      </c>
      <c r="BD37" s="131">
        <v>0.023</v>
      </c>
      <c r="BE37" s="131">
        <v>0.027</v>
      </c>
      <c r="BF37" s="131">
        <v>0.024</v>
      </c>
      <c r="BG37" s="131">
        <v>0.025</v>
      </c>
      <c r="BH37" s="131">
        <v>0.025</v>
      </c>
      <c r="BI37" s="131">
        <v>0.022</v>
      </c>
      <c r="BJ37" s="131">
        <v>0.025</v>
      </c>
      <c r="BK37" s="131">
        <v>0.023</v>
      </c>
    </row>
    <row r="38" spans="1:63" s="126" customFormat="1" ht="14.25">
      <c r="A38" s="129"/>
      <c r="B38" s="130"/>
      <c r="C38" s="130"/>
      <c r="D38" s="130" t="s">
        <v>68</v>
      </c>
      <c r="E38" s="129" t="s">
        <v>69</v>
      </c>
      <c r="F38" s="131">
        <v>0.073</v>
      </c>
      <c r="G38" s="131">
        <v>0.081</v>
      </c>
      <c r="H38" s="131">
        <v>0.072</v>
      </c>
      <c r="I38" s="131">
        <v>0.071</v>
      </c>
      <c r="J38" s="131">
        <v>0.069</v>
      </c>
      <c r="K38" s="131">
        <v>0.082</v>
      </c>
      <c r="L38" s="131">
        <v>0.094</v>
      </c>
      <c r="M38" s="131">
        <v>0.094</v>
      </c>
      <c r="N38" s="131">
        <v>0.094</v>
      </c>
      <c r="O38" s="131">
        <v>0.095</v>
      </c>
      <c r="P38" s="131">
        <v>0.097</v>
      </c>
      <c r="Q38" s="131">
        <v>0.095</v>
      </c>
      <c r="R38" s="131">
        <v>0.106</v>
      </c>
      <c r="S38" s="131">
        <v>0.103</v>
      </c>
      <c r="T38" s="131">
        <v>0.102</v>
      </c>
      <c r="U38" s="131">
        <v>0.11</v>
      </c>
      <c r="V38" s="131">
        <v>0.106</v>
      </c>
      <c r="W38" s="131">
        <v>0.099</v>
      </c>
      <c r="X38" s="131">
        <v>0.102</v>
      </c>
      <c r="Y38" s="131">
        <v>0.1</v>
      </c>
      <c r="Z38" s="131">
        <v>0.097</v>
      </c>
      <c r="AA38" s="131">
        <v>0.099</v>
      </c>
      <c r="AB38" s="131">
        <v>0.092</v>
      </c>
      <c r="AC38" s="131">
        <v>0.086</v>
      </c>
      <c r="AD38" s="131">
        <v>0.085</v>
      </c>
      <c r="AE38" s="131">
        <v>0.09</v>
      </c>
      <c r="AF38" s="131">
        <v>0.085</v>
      </c>
      <c r="AG38" s="131">
        <v>0.072</v>
      </c>
      <c r="AH38" s="131">
        <v>0.069</v>
      </c>
      <c r="AI38" s="131">
        <v>0.077</v>
      </c>
      <c r="AJ38" s="131">
        <v>0.071</v>
      </c>
      <c r="AK38" s="131">
        <v>0.074</v>
      </c>
      <c r="AL38" s="131">
        <v>0.069</v>
      </c>
      <c r="AM38" s="131">
        <v>0.076</v>
      </c>
      <c r="AN38" s="131">
        <v>0.069</v>
      </c>
      <c r="AO38" s="131">
        <v>0.069</v>
      </c>
      <c r="AP38" s="131">
        <v>0.07</v>
      </c>
      <c r="AQ38" s="131">
        <v>0.072</v>
      </c>
      <c r="AR38" s="131">
        <v>0.067</v>
      </c>
      <c r="AS38" s="131">
        <v>0.073</v>
      </c>
      <c r="AT38" s="131">
        <v>0.067</v>
      </c>
      <c r="AU38" s="131">
        <v>0.07</v>
      </c>
      <c r="AV38" s="131">
        <v>0.068</v>
      </c>
      <c r="AW38" s="131">
        <v>0.073</v>
      </c>
      <c r="AX38" s="131">
        <v>0.074</v>
      </c>
      <c r="AY38" s="131">
        <v>0.077</v>
      </c>
      <c r="AZ38" s="131">
        <v>0.069</v>
      </c>
      <c r="BA38" s="131">
        <v>0.074</v>
      </c>
      <c r="BB38" s="131">
        <v>0.071</v>
      </c>
      <c r="BC38" s="131">
        <v>0.074</v>
      </c>
      <c r="BD38" s="131">
        <v>0.072</v>
      </c>
      <c r="BE38" s="131">
        <v>0.075</v>
      </c>
      <c r="BF38" s="131">
        <v>0.071</v>
      </c>
      <c r="BG38" s="131">
        <v>0.074</v>
      </c>
      <c r="BH38" s="131">
        <v>0.077</v>
      </c>
      <c r="BI38" s="131">
        <v>0.067</v>
      </c>
      <c r="BJ38" s="131">
        <v>0.061</v>
      </c>
      <c r="BK38" s="131">
        <v>0.064</v>
      </c>
    </row>
    <row r="39" spans="1:63" s="126" customFormat="1" ht="14.25">
      <c r="A39" s="129"/>
      <c r="B39" s="130"/>
      <c r="C39" s="130"/>
      <c r="D39" s="130" t="s">
        <v>70</v>
      </c>
      <c r="E39" s="129" t="s">
        <v>21</v>
      </c>
      <c r="F39" s="131">
        <v>0.021</v>
      </c>
      <c r="G39" s="131">
        <v>0.021</v>
      </c>
      <c r="H39" s="131">
        <v>0.018</v>
      </c>
      <c r="I39" s="131">
        <v>0.018</v>
      </c>
      <c r="J39" s="131">
        <v>0.017</v>
      </c>
      <c r="K39" s="131">
        <v>0.021</v>
      </c>
      <c r="L39" s="131">
        <v>0.024</v>
      </c>
      <c r="M39" s="131">
        <v>0.024</v>
      </c>
      <c r="N39" s="131">
        <v>0.024</v>
      </c>
      <c r="O39" s="131">
        <v>0.024</v>
      </c>
      <c r="P39" s="131">
        <v>0.025</v>
      </c>
      <c r="Q39" s="131">
        <v>0.024</v>
      </c>
      <c r="R39" s="131">
        <v>0.027</v>
      </c>
      <c r="S39" s="131">
        <v>0.026</v>
      </c>
      <c r="T39" s="131">
        <v>0.026</v>
      </c>
      <c r="U39" s="131">
        <v>0.028</v>
      </c>
      <c r="V39" s="131">
        <v>0.027</v>
      </c>
      <c r="W39" s="131">
        <v>0.025</v>
      </c>
      <c r="X39" s="131">
        <v>0.026</v>
      </c>
      <c r="Y39" s="131">
        <v>0.025</v>
      </c>
      <c r="Z39" s="131">
        <v>0.025</v>
      </c>
      <c r="AA39" s="131">
        <v>0.024</v>
      </c>
      <c r="AB39" s="131">
        <v>0.024</v>
      </c>
      <c r="AC39" s="131">
        <v>0.022</v>
      </c>
      <c r="AD39" s="131">
        <v>0.023</v>
      </c>
      <c r="AE39" s="131">
        <v>0.024</v>
      </c>
      <c r="AF39" s="131">
        <v>0.024</v>
      </c>
      <c r="AG39" s="131">
        <v>0.022</v>
      </c>
      <c r="AH39" s="131">
        <v>0.022</v>
      </c>
      <c r="AI39" s="131">
        <v>0.021</v>
      </c>
      <c r="AJ39" s="131">
        <v>0.024</v>
      </c>
      <c r="AK39" s="131">
        <v>0.022</v>
      </c>
      <c r="AL39" s="131">
        <v>0.024</v>
      </c>
      <c r="AM39" s="131">
        <v>0.02</v>
      </c>
      <c r="AN39" s="131">
        <v>0.021</v>
      </c>
      <c r="AO39" s="131">
        <v>0.019</v>
      </c>
      <c r="AP39" s="131">
        <v>0.019</v>
      </c>
      <c r="AQ39" s="131">
        <v>0.022</v>
      </c>
      <c r="AR39" s="131">
        <v>0.022</v>
      </c>
      <c r="AS39" s="131">
        <v>0.019</v>
      </c>
      <c r="AT39" s="131">
        <v>0.021</v>
      </c>
      <c r="AU39" s="131">
        <v>0.02</v>
      </c>
      <c r="AV39" s="131">
        <v>0.022</v>
      </c>
      <c r="AW39" s="131">
        <v>0.021</v>
      </c>
      <c r="AX39" s="131">
        <v>0.021</v>
      </c>
      <c r="AY39" s="131">
        <v>0.02</v>
      </c>
      <c r="AZ39" s="131">
        <v>0.021</v>
      </c>
      <c r="BA39" s="131">
        <v>0.021</v>
      </c>
      <c r="BB39" s="131">
        <v>0.022</v>
      </c>
      <c r="BC39" s="131">
        <v>0.021</v>
      </c>
      <c r="BD39" s="131">
        <v>0.022</v>
      </c>
      <c r="BE39" s="131">
        <v>0.022</v>
      </c>
      <c r="BF39" s="131">
        <v>0.022</v>
      </c>
      <c r="BG39" s="131">
        <v>0.022</v>
      </c>
      <c r="BH39" s="131">
        <v>0.022</v>
      </c>
      <c r="BI39" s="131">
        <v>0.021</v>
      </c>
      <c r="BJ39" s="131">
        <v>0.023</v>
      </c>
      <c r="BK39" s="131">
        <v>0.021</v>
      </c>
    </row>
    <row r="40" spans="1:63" s="126" customFormat="1" ht="14.25">
      <c r="A40" s="129"/>
      <c r="B40" s="130"/>
      <c r="C40" s="130"/>
      <c r="D40" s="130" t="s">
        <v>71</v>
      </c>
      <c r="E40" s="129" t="s">
        <v>72</v>
      </c>
      <c r="F40" s="131">
        <v>0.036</v>
      </c>
      <c r="G40" s="131">
        <v>0.028</v>
      </c>
      <c r="H40" s="131">
        <v>0.025</v>
      </c>
      <c r="I40" s="131">
        <v>0.024</v>
      </c>
      <c r="J40" s="131">
        <v>0.024</v>
      </c>
      <c r="K40" s="131">
        <v>0.028</v>
      </c>
      <c r="L40" s="131">
        <v>0.032</v>
      </c>
      <c r="M40" s="131">
        <v>0.032</v>
      </c>
      <c r="N40" s="131">
        <v>0.032</v>
      </c>
      <c r="O40" s="131">
        <v>0.033</v>
      </c>
      <c r="P40" s="131">
        <v>0.033</v>
      </c>
      <c r="Q40" s="131">
        <v>0.033</v>
      </c>
      <c r="R40" s="131">
        <v>0.036</v>
      </c>
      <c r="S40" s="131">
        <v>0.035</v>
      </c>
      <c r="T40" s="131">
        <v>0.035</v>
      </c>
      <c r="U40" s="131">
        <v>0.038</v>
      </c>
      <c r="V40" s="131">
        <v>0.036</v>
      </c>
      <c r="W40" s="131">
        <v>0.034</v>
      </c>
      <c r="X40" s="131">
        <v>0.035</v>
      </c>
      <c r="Y40" s="131">
        <v>0.034</v>
      </c>
      <c r="Z40" s="131">
        <v>0.033</v>
      </c>
      <c r="AA40" s="131">
        <v>0.031</v>
      </c>
      <c r="AB40" s="131">
        <v>0.031</v>
      </c>
      <c r="AC40" s="131">
        <v>0.03</v>
      </c>
      <c r="AD40" s="131">
        <v>0.031</v>
      </c>
      <c r="AE40" s="131">
        <v>0.031</v>
      </c>
      <c r="AF40" s="131">
        <v>0.031</v>
      </c>
      <c r="AG40" s="131">
        <v>0.03</v>
      </c>
      <c r="AH40" s="131">
        <v>0.03</v>
      </c>
      <c r="AI40" s="131">
        <v>0.031</v>
      </c>
      <c r="AJ40" s="131">
        <v>0.031</v>
      </c>
      <c r="AK40" s="131">
        <v>0.029</v>
      </c>
      <c r="AL40" s="131">
        <v>0.032</v>
      </c>
      <c r="AM40" s="131">
        <v>0.032</v>
      </c>
      <c r="AN40" s="131">
        <v>0.032</v>
      </c>
      <c r="AO40" s="131">
        <v>0.031</v>
      </c>
      <c r="AP40" s="131">
        <v>0.034</v>
      </c>
      <c r="AQ40" s="131">
        <v>0.032</v>
      </c>
      <c r="AR40" s="131">
        <v>0.035</v>
      </c>
      <c r="AS40" s="131">
        <v>0.036</v>
      </c>
      <c r="AT40" s="131">
        <v>0.038</v>
      </c>
      <c r="AU40" s="131">
        <v>0.037</v>
      </c>
      <c r="AV40" s="131">
        <v>0.036</v>
      </c>
      <c r="AW40" s="131">
        <v>0.038</v>
      </c>
      <c r="AX40" s="131">
        <v>0.037</v>
      </c>
      <c r="AY40" s="131">
        <v>0.036</v>
      </c>
      <c r="AZ40" s="131">
        <v>0.036</v>
      </c>
      <c r="BA40" s="131">
        <v>0.036</v>
      </c>
      <c r="BB40" s="131">
        <v>0.036</v>
      </c>
      <c r="BC40" s="131">
        <v>0.035</v>
      </c>
      <c r="BD40" s="131">
        <v>0.035</v>
      </c>
      <c r="BE40" s="131">
        <v>0.036</v>
      </c>
      <c r="BF40" s="131">
        <v>0.034</v>
      </c>
      <c r="BG40" s="131">
        <v>0.034</v>
      </c>
      <c r="BH40" s="131">
        <v>0.032</v>
      </c>
      <c r="BI40" s="131">
        <v>0.034</v>
      </c>
      <c r="BJ40" s="131">
        <v>0.034</v>
      </c>
      <c r="BK40" s="131">
        <v>0.033</v>
      </c>
    </row>
    <row r="41" spans="1:63" s="126" customFormat="1" ht="14.25">
      <c r="A41" s="129"/>
      <c r="B41" s="130"/>
      <c r="C41" s="130"/>
      <c r="D41" s="130" t="s">
        <v>73</v>
      </c>
      <c r="E41" s="129" t="s">
        <v>74</v>
      </c>
      <c r="F41" s="131">
        <v>0.058</v>
      </c>
      <c r="G41" s="131">
        <v>0.052</v>
      </c>
      <c r="H41" s="131">
        <v>0.054</v>
      </c>
      <c r="I41" s="131">
        <v>0.054</v>
      </c>
      <c r="J41" s="131">
        <v>0.052</v>
      </c>
      <c r="K41" s="131">
        <v>0.055</v>
      </c>
      <c r="L41" s="131">
        <v>0.05</v>
      </c>
      <c r="M41" s="131">
        <v>0.047</v>
      </c>
      <c r="N41" s="131">
        <v>0.046</v>
      </c>
      <c r="O41" s="131">
        <v>0.049</v>
      </c>
      <c r="P41" s="131">
        <v>0.045</v>
      </c>
      <c r="Q41" s="131">
        <v>0.045</v>
      </c>
      <c r="R41" s="131">
        <v>0.042</v>
      </c>
      <c r="S41" s="131">
        <v>0.046</v>
      </c>
      <c r="T41" s="131">
        <v>0.048</v>
      </c>
      <c r="U41" s="131">
        <v>0.046</v>
      </c>
      <c r="V41" s="131">
        <v>0.043</v>
      </c>
      <c r="W41" s="131">
        <v>0.046</v>
      </c>
      <c r="X41" s="131">
        <v>0.051</v>
      </c>
      <c r="Y41" s="131">
        <v>0.048</v>
      </c>
      <c r="Z41" s="131">
        <v>0.049</v>
      </c>
      <c r="AA41" s="131">
        <v>0.045</v>
      </c>
      <c r="AB41" s="131">
        <v>0.044</v>
      </c>
      <c r="AC41" s="131">
        <v>0.056</v>
      </c>
      <c r="AD41" s="131">
        <v>0.058</v>
      </c>
      <c r="AE41" s="131">
        <v>0.058</v>
      </c>
      <c r="AF41" s="131">
        <v>0.051</v>
      </c>
      <c r="AG41" s="131">
        <v>0.057</v>
      </c>
      <c r="AH41" s="131">
        <v>0.061</v>
      </c>
      <c r="AI41" s="131">
        <v>0.06</v>
      </c>
      <c r="AJ41" s="131">
        <v>0.057</v>
      </c>
      <c r="AK41" s="131">
        <v>0.06</v>
      </c>
      <c r="AL41" s="131">
        <v>0.063</v>
      </c>
      <c r="AM41" s="131">
        <v>0.058</v>
      </c>
      <c r="AN41" s="131">
        <v>0.057</v>
      </c>
      <c r="AO41" s="131">
        <v>0.061</v>
      </c>
      <c r="AP41" s="131">
        <v>0.06</v>
      </c>
      <c r="AQ41" s="131">
        <v>0.06</v>
      </c>
      <c r="AR41" s="131">
        <v>0.055</v>
      </c>
      <c r="AS41" s="131">
        <v>0.058</v>
      </c>
      <c r="AT41" s="131">
        <v>0.059</v>
      </c>
      <c r="AU41" s="131">
        <v>0.061</v>
      </c>
      <c r="AV41" s="131">
        <v>0.057</v>
      </c>
      <c r="AW41" s="131">
        <v>0.064</v>
      </c>
      <c r="AX41" s="131">
        <v>0.062</v>
      </c>
      <c r="AY41" s="131">
        <v>0.057</v>
      </c>
      <c r="AZ41" s="131">
        <v>0.058</v>
      </c>
      <c r="BA41" s="131">
        <v>0.065</v>
      </c>
      <c r="BB41" s="131">
        <v>0.052</v>
      </c>
      <c r="BC41" s="131">
        <v>0.059</v>
      </c>
      <c r="BD41" s="131">
        <v>0.056</v>
      </c>
      <c r="BE41" s="131">
        <v>0.06</v>
      </c>
      <c r="BF41" s="131">
        <v>0.06</v>
      </c>
      <c r="BG41" s="131">
        <v>0.055</v>
      </c>
      <c r="BH41" s="131">
        <v>0.055</v>
      </c>
      <c r="BI41" s="131">
        <v>0.061</v>
      </c>
      <c r="BJ41" s="131">
        <v>0.055</v>
      </c>
      <c r="BK41" s="131">
        <v>0.057</v>
      </c>
    </row>
    <row r="42" spans="1:63" s="126" customFormat="1" ht="14.25">
      <c r="A42" s="129"/>
      <c r="B42" s="130"/>
      <c r="C42" s="130"/>
      <c r="D42" s="130" t="s">
        <v>75</v>
      </c>
      <c r="E42" s="129" t="s">
        <v>76</v>
      </c>
      <c r="F42" s="131">
        <v>0.03</v>
      </c>
      <c r="G42" s="131">
        <v>0.025</v>
      </c>
      <c r="H42" s="131">
        <v>0.022</v>
      </c>
      <c r="I42" s="131">
        <v>0.021</v>
      </c>
      <c r="J42" s="131">
        <v>0.02</v>
      </c>
      <c r="K42" s="131">
        <v>0.024</v>
      </c>
      <c r="L42" s="131">
        <v>0.023</v>
      </c>
      <c r="M42" s="131">
        <v>0.022</v>
      </c>
      <c r="N42" s="131">
        <v>0.021</v>
      </c>
      <c r="O42" s="131">
        <v>0.024</v>
      </c>
      <c r="P42" s="131">
        <v>0.021</v>
      </c>
      <c r="Q42" s="131">
        <v>0.019</v>
      </c>
      <c r="R42" s="131">
        <v>0.018</v>
      </c>
      <c r="S42" s="131">
        <v>0.023</v>
      </c>
      <c r="T42" s="131">
        <v>0.024</v>
      </c>
      <c r="U42" s="131">
        <v>0.024</v>
      </c>
      <c r="V42" s="131">
        <v>0.022</v>
      </c>
      <c r="W42" s="131">
        <v>0.026</v>
      </c>
      <c r="X42" s="131">
        <v>0.027</v>
      </c>
      <c r="Y42" s="131">
        <v>0.025</v>
      </c>
      <c r="Z42" s="131">
        <v>0.023</v>
      </c>
      <c r="AA42" s="131">
        <v>0.026</v>
      </c>
      <c r="AB42" s="131">
        <v>0.03</v>
      </c>
      <c r="AC42" s="131">
        <v>0.027</v>
      </c>
      <c r="AD42" s="131">
        <v>0.026</v>
      </c>
      <c r="AE42" s="131">
        <v>0.026</v>
      </c>
      <c r="AF42" s="131">
        <v>0.034</v>
      </c>
      <c r="AG42" s="131">
        <v>0.028</v>
      </c>
      <c r="AH42" s="131">
        <v>0.029</v>
      </c>
      <c r="AI42" s="131">
        <v>0.038</v>
      </c>
      <c r="AJ42" s="131">
        <v>0.037</v>
      </c>
      <c r="AK42" s="131">
        <v>0.036</v>
      </c>
      <c r="AL42" s="131">
        <v>0.035</v>
      </c>
      <c r="AM42" s="131">
        <v>0.037</v>
      </c>
      <c r="AN42" s="131">
        <v>0.037</v>
      </c>
      <c r="AO42" s="131">
        <v>0.035</v>
      </c>
      <c r="AP42" s="131">
        <v>0.035</v>
      </c>
      <c r="AQ42" s="131">
        <v>0.035</v>
      </c>
      <c r="AR42" s="131">
        <v>0.034</v>
      </c>
      <c r="AS42" s="131">
        <v>0.033</v>
      </c>
      <c r="AT42" s="131">
        <v>0.032</v>
      </c>
      <c r="AU42" s="131">
        <v>0.03</v>
      </c>
      <c r="AV42" s="131">
        <v>0.035</v>
      </c>
      <c r="AW42" s="131">
        <v>0.032</v>
      </c>
      <c r="AX42" s="131">
        <v>0.031</v>
      </c>
      <c r="AY42" s="131">
        <v>0.026</v>
      </c>
      <c r="AZ42" s="131">
        <v>0.034</v>
      </c>
      <c r="BA42" s="131">
        <v>0.031</v>
      </c>
      <c r="BB42" s="131">
        <v>0.029</v>
      </c>
      <c r="BC42" s="131">
        <v>0.029</v>
      </c>
      <c r="BD42" s="131">
        <v>0.03</v>
      </c>
      <c r="BE42" s="131">
        <v>0.029</v>
      </c>
      <c r="BF42" s="131">
        <v>0.029</v>
      </c>
      <c r="BG42" s="131">
        <v>0.028</v>
      </c>
      <c r="BH42" s="131">
        <v>0.028</v>
      </c>
      <c r="BI42" s="131">
        <v>0.027</v>
      </c>
      <c r="BJ42" s="131">
        <v>0.027</v>
      </c>
      <c r="BK42" s="131">
        <v>0.028</v>
      </c>
    </row>
    <row r="43" spans="1:63" s="126" customFormat="1" ht="14.25">
      <c r="A43" s="129"/>
      <c r="B43" s="130"/>
      <c r="C43" s="130"/>
      <c r="D43" s="130" t="s">
        <v>77</v>
      </c>
      <c r="E43" s="129" t="s">
        <v>78</v>
      </c>
      <c r="F43" s="131">
        <v>0.021</v>
      </c>
      <c r="G43" s="131">
        <v>0.02</v>
      </c>
      <c r="H43" s="131">
        <v>0.018</v>
      </c>
      <c r="I43" s="131">
        <v>0.017</v>
      </c>
      <c r="J43" s="131">
        <v>0.017</v>
      </c>
      <c r="K43" s="131">
        <v>0.02</v>
      </c>
      <c r="L43" s="131">
        <v>0.02</v>
      </c>
      <c r="M43" s="131">
        <v>0.019</v>
      </c>
      <c r="N43" s="131">
        <v>0.018</v>
      </c>
      <c r="O43" s="131">
        <v>0.02</v>
      </c>
      <c r="P43" s="131">
        <v>0.019</v>
      </c>
      <c r="Q43" s="131">
        <v>0.018</v>
      </c>
      <c r="R43" s="131">
        <v>0.018</v>
      </c>
      <c r="S43" s="131">
        <v>0.019</v>
      </c>
      <c r="T43" s="131">
        <v>0.02</v>
      </c>
      <c r="U43" s="131">
        <v>0.021</v>
      </c>
      <c r="V43" s="131">
        <v>0.019</v>
      </c>
      <c r="W43" s="131">
        <v>0.022</v>
      </c>
      <c r="X43" s="131">
        <v>0.02</v>
      </c>
      <c r="Y43" s="131">
        <v>0.021</v>
      </c>
      <c r="Z43" s="131">
        <v>0.021</v>
      </c>
      <c r="AA43" s="131">
        <v>0.019</v>
      </c>
      <c r="AB43" s="131">
        <v>0.017</v>
      </c>
      <c r="AC43" s="131">
        <v>0.019</v>
      </c>
      <c r="AD43" s="131">
        <v>0.02</v>
      </c>
      <c r="AE43" s="131">
        <v>0.021</v>
      </c>
      <c r="AF43" s="131">
        <v>0.022</v>
      </c>
      <c r="AG43" s="131">
        <v>0.02</v>
      </c>
      <c r="AH43" s="131">
        <v>0.021</v>
      </c>
      <c r="AI43" s="131">
        <v>0.023</v>
      </c>
      <c r="AJ43" s="131">
        <v>0.023</v>
      </c>
      <c r="AK43" s="131">
        <v>0.023</v>
      </c>
      <c r="AL43" s="131">
        <v>0.022</v>
      </c>
      <c r="AM43" s="131">
        <v>0.024</v>
      </c>
      <c r="AN43" s="131">
        <v>0.023</v>
      </c>
      <c r="AO43" s="131">
        <v>0.022</v>
      </c>
      <c r="AP43" s="131">
        <v>0.023</v>
      </c>
      <c r="AQ43" s="131">
        <v>0.023</v>
      </c>
      <c r="AR43" s="131">
        <v>0.022</v>
      </c>
      <c r="AS43" s="131">
        <v>0.021</v>
      </c>
      <c r="AT43" s="131">
        <v>0.02</v>
      </c>
      <c r="AU43" s="131">
        <v>0.021</v>
      </c>
      <c r="AV43" s="131">
        <v>0.022</v>
      </c>
      <c r="AW43" s="131">
        <v>0.017</v>
      </c>
      <c r="AX43" s="131">
        <v>0.019</v>
      </c>
      <c r="AY43" s="131">
        <v>0.021</v>
      </c>
      <c r="AZ43" s="131">
        <v>0.023</v>
      </c>
      <c r="BA43" s="131">
        <v>0.019</v>
      </c>
      <c r="BB43" s="131">
        <v>0.021</v>
      </c>
      <c r="BC43" s="131">
        <v>0.02</v>
      </c>
      <c r="BD43" s="131">
        <v>0.021</v>
      </c>
      <c r="BE43" s="131">
        <v>0.016</v>
      </c>
      <c r="BF43" s="131">
        <v>0.018</v>
      </c>
      <c r="BG43" s="131">
        <v>0.017</v>
      </c>
      <c r="BH43" s="131">
        <v>0.019</v>
      </c>
      <c r="BI43" s="131">
        <v>0.016</v>
      </c>
      <c r="BJ43" s="131">
        <v>0.015</v>
      </c>
      <c r="BK43" s="131">
        <v>0.022</v>
      </c>
    </row>
    <row r="44" spans="1:63" s="126" customFormat="1" ht="14.25">
      <c r="A44" s="129"/>
      <c r="B44" s="130"/>
      <c r="C44" s="130"/>
      <c r="D44" s="130" t="s">
        <v>79</v>
      </c>
      <c r="E44" s="129" t="s">
        <v>80</v>
      </c>
      <c r="F44" s="131">
        <v>0.051</v>
      </c>
      <c r="G44" s="131">
        <v>0.065</v>
      </c>
      <c r="H44" s="131">
        <v>0.061</v>
      </c>
      <c r="I44" s="131">
        <v>0.058</v>
      </c>
      <c r="J44" s="131">
        <v>0.058</v>
      </c>
      <c r="K44" s="131">
        <v>0.063</v>
      </c>
      <c r="L44" s="131">
        <v>0.058</v>
      </c>
      <c r="M44" s="131">
        <v>0.058</v>
      </c>
      <c r="N44" s="131">
        <v>0.055</v>
      </c>
      <c r="O44" s="131">
        <v>0.057</v>
      </c>
      <c r="P44" s="131">
        <v>0.05</v>
      </c>
      <c r="Q44" s="131">
        <v>0.051</v>
      </c>
      <c r="R44" s="131">
        <v>0.048</v>
      </c>
      <c r="S44" s="131">
        <v>0.046</v>
      </c>
      <c r="T44" s="131">
        <v>0.047</v>
      </c>
      <c r="U44" s="131">
        <v>0.046</v>
      </c>
      <c r="V44" s="131">
        <v>0.045</v>
      </c>
      <c r="W44" s="131">
        <v>0.047</v>
      </c>
      <c r="X44" s="131">
        <v>0.046</v>
      </c>
      <c r="Y44" s="131">
        <v>0.046</v>
      </c>
      <c r="Z44" s="131">
        <v>0.043</v>
      </c>
      <c r="AA44" s="131">
        <v>0.045</v>
      </c>
      <c r="AB44" s="131">
        <v>0.041</v>
      </c>
      <c r="AC44" s="131">
        <v>0.039</v>
      </c>
      <c r="AD44" s="131">
        <v>0.04</v>
      </c>
      <c r="AE44" s="131">
        <v>0.041</v>
      </c>
      <c r="AF44" s="131">
        <v>0.041</v>
      </c>
      <c r="AG44" s="131">
        <v>0.041</v>
      </c>
      <c r="AH44" s="131">
        <v>0.042</v>
      </c>
      <c r="AI44" s="131">
        <v>0.044</v>
      </c>
      <c r="AJ44" s="131">
        <v>0.046</v>
      </c>
      <c r="AK44" s="131">
        <v>0.044</v>
      </c>
      <c r="AL44" s="131">
        <v>0.044</v>
      </c>
      <c r="AM44" s="131">
        <v>0.046</v>
      </c>
      <c r="AN44" s="131">
        <v>0.049</v>
      </c>
      <c r="AO44" s="131">
        <v>0.05</v>
      </c>
      <c r="AP44" s="131">
        <v>0.048</v>
      </c>
      <c r="AQ44" s="131">
        <v>0.053</v>
      </c>
      <c r="AR44" s="131">
        <v>0.056</v>
      </c>
      <c r="AS44" s="131">
        <v>0.053</v>
      </c>
      <c r="AT44" s="131">
        <v>0.053</v>
      </c>
      <c r="AU44" s="131">
        <v>0.053</v>
      </c>
      <c r="AV44" s="131">
        <v>0.052</v>
      </c>
      <c r="AW44" s="131">
        <v>0.054</v>
      </c>
      <c r="AX44" s="131">
        <v>0.052</v>
      </c>
      <c r="AY44" s="131">
        <v>0.051</v>
      </c>
      <c r="AZ44" s="131">
        <v>0.05</v>
      </c>
      <c r="BA44" s="131">
        <v>0.051</v>
      </c>
      <c r="BB44" s="131">
        <v>0.051</v>
      </c>
      <c r="BC44" s="131">
        <v>0.052</v>
      </c>
      <c r="BD44" s="131">
        <v>0.052</v>
      </c>
      <c r="BE44" s="131">
        <v>0.052</v>
      </c>
      <c r="BF44" s="131">
        <v>0.055</v>
      </c>
      <c r="BG44" s="131">
        <v>0.052</v>
      </c>
      <c r="BH44" s="131">
        <v>0.051</v>
      </c>
      <c r="BI44" s="131">
        <v>0.051</v>
      </c>
      <c r="BJ44" s="131">
        <v>0.051</v>
      </c>
      <c r="BK44" s="131">
        <v>0.048</v>
      </c>
    </row>
    <row r="45" spans="1:63" ht="14.25">
      <c r="A45" s="68"/>
      <c r="B45" s="68"/>
      <c r="C45" s="68"/>
      <c r="D45" s="68"/>
      <c r="E45" s="88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</row>
    <row r="46" spans="1:63" s="126" customFormat="1" ht="14.25">
      <c r="A46" s="122"/>
      <c r="B46" s="122"/>
      <c r="C46" s="87"/>
      <c r="D46" s="122" t="s">
        <v>81</v>
      </c>
      <c r="E46" s="123">
        <v>0</v>
      </c>
      <c r="F46" s="124">
        <v>0.085</v>
      </c>
      <c r="G46" s="124">
        <v>0.092</v>
      </c>
      <c r="H46" s="124">
        <v>0.087</v>
      </c>
      <c r="I46" s="124">
        <v>0.09</v>
      </c>
      <c r="J46" s="124">
        <v>0.088</v>
      </c>
      <c r="K46" s="124">
        <v>0.09</v>
      </c>
      <c r="L46" s="124">
        <v>0.092</v>
      </c>
      <c r="M46" s="124">
        <v>0.087</v>
      </c>
      <c r="N46" s="124">
        <v>0.091</v>
      </c>
      <c r="O46" s="124">
        <v>0.095</v>
      </c>
      <c r="P46" s="124">
        <v>0.089</v>
      </c>
      <c r="Q46" s="124">
        <v>0.096</v>
      </c>
      <c r="R46" s="124">
        <v>0.103</v>
      </c>
      <c r="S46" s="124">
        <v>0.101</v>
      </c>
      <c r="T46" s="124">
        <v>0.096</v>
      </c>
      <c r="U46" s="124">
        <v>0.09</v>
      </c>
      <c r="V46" s="124">
        <v>0.09</v>
      </c>
      <c r="W46" s="124">
        <v>0.092</v>
      </c>
      <c r="X46" s="124">
        <v>0.09</v>
      </c>
      <c r="Y46" s="124">
        <v>0.096</v>
      </c>
      <c r="Z46" s="124">
        <v>0.1</v>
      </c>
      <c r="AA46" s="124">
        <v>0.106</v>
      </c>
      <c r="AB46" s="124">
        <v>0.11</v>
      </c>
      <c r="AC46" s="124">
        <v>0.097</v>
      </c>
      <c r="AD46" s="124">
        <v>0.091</v>
      </c>
      <c r="AE46" s="124">
        <v>0.092</v>
      </c>
      <c r="AF46" s="124">
        <v>0.083</v>
      </c>
      <c r="AG46" s="124">
        <v>0.083</v>
      </c>
      <c r="AH46" s="124">
        <v>0.069</v>
      </c>
      <c r="AI46" s="124">
        <v>0.072</v>
      </c>
      <c r="AJ46" s="124">
        <v>0.075</v>
      </c>
      <c r="AK46" s="124">
        <v>0.08</v>
      </c>
      <c r="AL46" s="124">
        <v>0.078</v>
      </c>
      <c r="AM46" s="124">
        <v>0.082</v>
      </c>
      <c r="AN46" s="124">
        <v>0.092</v>
      </c>
      <c r="AO46" s="124">
        <v>0.086</v>
      </c>
      <c r="AP46" s="124">
        <v>0.081</v>
      </c>
      <c r="AQ46" s="124">
        <v>0.08</v>
      </c>
      <c r="AR46" s="124">
        <v>0.089</v>
      </c>
      <c r="AS46" s="124">
        <v>0.089</v>
      </c>
      <c r="AT46" s="124">
        <v>0.094</v>
      </c>
      <c r="AU46" s="124">
        <v>0.085</v>
      </c>
      <c r="AV46" s="124">
        <v>0.095</v>
      </c>
      <c r="AW46" s="124">
        <v>0.087</v>
      </c>
      <c r="AX46" s="124">
        <v>0.082</v>
      </c>
      <c r="AY46" s="124">
        <v>0.085</v>
      </c>
      <c r="AZ46" s="124">
        <v>0.088</v>
      </c>
      <c r="BA46" s="124">
        <v>0.08</v>
      </c>
      <c r="BB46" s="124">
        <v>0.087</v>
      </c>
      <c r="BC46" s="124">
        <v>0.084</v>
      </c>
      <c r="BD46" s="124">
        <v>0.087</v>
      </c>
      <c r="BE46" s="124">
        <v>0.079</v>
      </c>
      <c r="BF46" s="124">
        <v>0.083</v>
      </c>
      <c r="BG46" s="124">
        <v>0.086</v>
      </c>
      <c r="BH46" s="124">
        <v>0.09</v>
      </c>
      <c r="BI46" s="124">
        <v>0.078</v>
      </c>
      <c r="BJ46" s="124">
        <v>0.085</v>
      </c>
      <c r="BK46" s="124">
        <v>0.08</v>
      </c>
    </row>
    <row r="47" spans="3:63" ht="15" thickBot="1">
      <c r="C47" s="68"/>
      <c r="D47" s="108"/>
      <c r="E47" s="120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</row>
    <row r="48" spans="3:5" s="105" customFormat="1" ht="15" thickTop="1">
      <c r="C48" s="109"/>
      <c r="D48" s="81" t="s">
        <v>82</v>
      </c>
      <c r="E48" s="110"/>
    </row>
    <row r="49" spans="3:5" s="105" customFormat="1" ht="14.25">
      <c r="C49" s="109"/>
      <c r="D49" s="83">
        <f>'QGDP CP'!D49</f>
        <v>43994</v>
      </c>
      <c r="E49" s="110"/>
    </row>
  </sheetData>
  <sheetProtection/>
  <printOptions/>
  <pageMargins left="0.2755905511811024" right="0.5118110236220472" top="1.141732283464567" bottom="0.2362204724409449" header="0.6299212598425197" footer="0.196850393700787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K55"/>
  <sheetViews>
    <sheetView showZeros="0" view="pageBreakPreview" zoomScale="70" zoomScaleNormal="85" zoomScaleSheetLayoutView="70" zoomScalePageLayoutView="0" workbookViewId="0" topLeftCell="A1">
      <pane xSplit="6" ySplit="8" topLeftCell="G9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O3" sqref="AO3"/>
    </sheetView>
  </sheetViews>
  <sheetFormatPr defaultColWidth="9.140625" defaultRowHeight="15"/>
  <cols>
    <col min="1" max="3" width="1.28515625" style="9" customWidth="1"/>
    <col min="4" max="4" width="58.140625" style="9" bestFit="1" customWidth="1"/>
    <col min="5" max="5" width="7.7109375" style="10" bestFit="1" customWidth="1"/>
    <col min="6" max="6" width="8.28125" style="9" bestFit="1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bestFit="1" customWidth="1"/>
    <col min="44" max="46" width="11.00390625" style="9" bestFit="1" customWidth="1"/>
    <col min="47" max="47" width="10.57421875" style="9" bestFit="1" customWidth="1"/>
    <col min="48" max="50" width="11.00390625" style="9" bestFit="1" customWidth="1"/>
    <col min="51" max="51" width="10.57421875" style="9" bestFit="1" customWidth="1"/>
    <col min="52" max="54" width="11.00390625" style="9" bestFit="1" customWidth="1"/>
    <col min="55" max="55" width="10.57421875" style="9" bestFit="1" customWidth="1"/>
    <col min="56" max="58" width="11.00390625" style="9" bestFit="1" customWidth="1"/>
    <col min="59" max="59" width="10.57421875" style="9" bestFit="1" customWidth="1"/>
    <col min="60" max="63" width="11.00390625" style="9" bestFit="1" customWidth="1"/>
    <col min="64" max="16384" width="9.140625" style="9" customWidth="1"/>
  </cols>
  <sheetData>
    <row r="1" spans="1:54" s="4" customFormat="1" ht="18">
      <c r="A1" s="1"/>
      <c r="B1" s="2"/>
      <c r="C1" s="2"/>
      <c r="D1" s="3" t="s">
        <v>1</v>
      </c>
      <c r="E1" s="1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0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4">
        <v>0</v>
      </c>
      <c r="Z1" s="4">
        <v>0</v>
      </c>
      <c r="AA1" s="4">
        <v>0</v>
      </c>
      <c r="AB1" s="4">
        <v>0</v>
      </c>
      <c r="AC1" s="4">
        <v>0</v>
      </c>
      <c r="AD1" s="4">
        <v>0</v>
      </c>
      <c r="AE1" s="4">
        <v>0</v>
      </c>
      <c r="AF1" s="4">
        <v>0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>
        <v>0</v>
      </c>
      <c r="AM1" s="4">
        <v>0</v>
      </c>
      <c r="AN1" s="4">
        <v>0</v>
      </c>
      <c r="AO1" s="4">
        <v>0</v>
      </c>
      <c r="AP1" s="4">
        <v>0</v>
      </c>
      <c r="AQ1" s="4">
        <v>0</v>
      </c>
      <c r="AR1" s="4">
        <v>0</v>
      </c>
      <c r="AS1" s="4">
        <v>0</v>
      </c>
      <c r="AT1" s="4">
        <v>0</v>
      </c>
      <c r="AU1" s="4">
        <v>0</v>
      </c>
      <c r="AV1" s="4">
        <v>0</v>
      </c>
      <c r="AW1" s="4">
        <v>0</v>
      </c>
      <c r="AX1" s="4">
        <v>0</v>
      </c>
      <c r="AY1" s="4">
        <v>0</v>
      </c>
      <c r="AZ1" s="4">
        <v>0</v>
      </c>
      <c r="BA1" s="4">
        <v>0</v>
      </c>
      <c r="BB1" s="4">
        <v>0</v>
      </c>
    </row>
    <row r="2" spans="1:54" s="7" customFormat="1" ht="18">
      <c r="A2" s="5"/>
      <c r="B2" s="5"/>
      <c r="C2" s="5"/>
      <c r="D2" s="5" t="s">
        <v>4</v>
      </c>
      <c r="E2" s="6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21">
        <v>0</v>
      </c>
      <c r="AQ2" s="22">
        <v>0</v>
      </c>
      <c r="AR2" s="22">
        <v>0</v>
      </c>
      <c r="AS2" s="22">
        <v>0</v>
      </c>
      <c r="AT2" s="21">
        <v>0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</row>
    <row r="3" spans="1:54" s="4" customFormat="1" ht="18">
      <c r="A3" s="2"/>
      <c r="B3" s="2"/>
      <c r="C3" s="2"/>
      <c r="D3" s="3" t="s">
        <v>144</v>
      </c>
      <c r="E3" s="8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</row>
    <row r="4" spans="1:58" s="86" customFormat="1" ht="15" thickBot="1">
      <c r="A4" s="68"/>
      <c r="B4" s="68"/>
      <c r="C4" s="68"/>
      <c r="D4" s="89" t="s">
        <v>86</v>
      </c>
      <c r="E4" s="88">
        <v>0</v>
      </c>
      <c r="F4" s="143">
        <v>0</v>
      </c>
      <c r="G4" s="143">
        <v>0</v>
      </c>
      <c r="H4" s="143">
        <v>0</v>
      </c>
      <c r="I4" s="143">
        <v>0</v>
      </c>
      <c r="J4" s="143">
        <v>0</v>
      </c>
      <c r="K4" s="143">
        <v>0</v>
      </c>
      <c r="L4" s="143">
        <v>0</v>
      </c>
      <c r="M4" s="143">
        <v>0</v>
      </c>
      <c r="N4" s="143">
        <v>0</v>
      </c>
      <c r="O4" s="143">
        <v>0</v>
      </c>
      <c r="P4" s="143">
        <v>0</v>
      </c>
      <c r="Q4" s="143">
        <v>0</v>
      </c>
      <c r="R4" s="143">
        <v>0</v>
      </c>
      <c r="S4" s="143">
        <v>0</v>
      </c>
      <c r="T4" s="143">
        <v>0</v>
      </c>
      <c r="U4" s="143">
        <v>0</v>
      </c>
      <c r="V4" s="143">
        <v>0</v>
      </c>
      <c r="W4" s="143">
        <v>0</v>
      </c>
      <c r="X4" s="143">
        <v>0</v>
      </c>
      <c r="Y4" s="143">
        <v>0</v>
      </c>
      <c r="Z4" s="143">
        <v>0</v>
      </c>
      <c r="AA4" s="143">
        <v>0</v>
      </c>
      <c r="AB4" s="143">
        <v>0</v>
      </c>
      <c r="AC4" s="143">
        <v>0</v>
      </c>
      <c r="AD4" s="143">
        <v>0</v>
      </c>
      <c r="AE4" s="143">
        <v>0</v>
      </c>
      <c r="AF4" s="143">
        <v>0</v>
      </c>
      <c r="AG4" s="143">
        <v>0</v>
      </c>
      <c r="AH4" s="143">
        <v>0</v>
      </c>
      <c r="AI4" s="143">
        <v>0</v>
      </c>
      <c r="AJ4" s="143">
        <v>0</v>
      </c>
      <c r="AK4" s="143">
        <v>0</v>
      </c>
      <c r="AL4" s="143">
        <v>0</v>
      </c>
      <c r="AM4" s="143">
        <v>0</v>
      </c>
      <c r="AN4" s="143">
        <v>0</v>
      </c>
      <c r="AO4" s="143">
        <v>0</v>
      </c>
      <c r="AP4" s="143">
        <v>0</v>
      </c>
      <c r="AQ4" s="143">
        <v>0</v>
      </c>
      <c r="AR4" s="143">
        <v>0</v>
      </c>
      <c r="AS4" s="143">
        <v>0</v>
      </c>
      <c r="AT4" s="143">
        <v>0</v>
      </c>
      <c r="AU4" s="143">
        <v>0</v>
      </c>
      <c r="AV4" s="143">
        <v>0</v>
      </c>
      <c r="AW4" s="143">
        <v>0</v>
      </c>
      <c r="AX4" s="143">
        <v>0</v>
      </c>
      <c r="AY4" s="143">
        <v>0</v>
      </c>
      <c r="AZ4" s="143">
        <v>0</v>
      </c>
      <c r="BA4" s="143">
        <v>0</v>
      </c>
      <c r="BB4" s="143">
        <v>0</v>
      </c>
      <c r="BC4" s="143"/>
      <c r="BD4" s="143"/>
      <c r="BE4" s="143"/>
      <c r="BF4" s="143"/>
    </row>
    <row r="5" spans="1:63" s="92" customFormat="1" ht="15.75" thickBot="1" thickTop="1">
      <c r="A5" s="87"/>
      <c r="B5" s="87"/>
      <c r="C5" s="87"/>
      <c r="D5" s="90" t="s">
        <v>6</v>
      </c>
      <c r="E5" s="90" t="s">
        <v>7</v>
      </c>
      <c r="F5" s="144">
        <f>'QGDP CP'!F5</f>
        <v>2017</v>
      </c>
      <c r="G5" s="144" t="str">
        <f>'QGDP CP'!G5</f>
        <v>2006 Q1</v>
      </c>
      <c r="H5" s="144" t="str">
        <f>'QGDP CP'!H5</f>
        <v>2006 Q2</v>
      </c>
      <c r="I5" s="144" t="str">
        <f>'QGDP CP'!I5</f>
        <v>2006 Q3</v>
      </c>
      <c r="J5" s="144" t="str">
        <f>'QGDP CP'!J5</f>
        <v>2006 Q4</v>
      </c>
      <c r="K5" s="144" t="str">
        <f>'QGDP CP'!K5</f>
        <v>2007 Q1</v>
      </c>
      <c r="L5" s="144" t="str">
        <f>'QGDP CP'!L5</f>
        <v>2007 Q2</v>
      </c>
      <c r="M5" s="144" t="str">
        <f>'QGDP CP'!M5</f>
        <v>2007 Q3</v>
      </c>
      <c r="N5" s="144" t="str">
        <f>'QGDP CP'!N5</f>
        <v>2007 Q4</v>
      </c>
      <c r="O5" s="144" t="str">
        <f>'QGDP CP'!O5</f>
        <v>2008 Q1</v>
      </c>
      <c r="P5" s="144" t="str">
        <f>'QGDP CP'!P5</f>
        <v>2008 Q2</v>
      </c>
      <c r="Q5" s="144" t="str">
        <f>'QGDP CP'!Q5</f>
        <v>2008 Q3</v>
      </c>
      <c r="R5" s="144" t="str">
        <f>'QGDP CP'!R5</f>
        <v>2008 Q4</v>
      </c>
      <c r="S5" s="144" t="str">
        <f>'QGDP CP'!S5</f>
        <v>2009 Q1</v>
      </c>
      <c r="T5" s="144" t="str">
        <f>'QGDP CP'!T5</f>
        <v>2009 Q2</v>
      </c>
      <c r="U5" s="144" t="str">
        <f>'QGDP CP'!U5</f>
        <v>2009 Q3</v>
      </c>
      <c r="V5" s="144" t="str">
        <f>'QGDP CP'!V5</f>
        <v>2009 Q4</v>
      </c>
      <c r="W5" s="144" t="str">
        <f>'QGDP CP'!W5</f>
        <v>2010 Q1</v>
      </c>
      <c r="X5" s="144" t="str">
        <f>'QGDP CP'!X5</f>
        <v>2010 Q2</v>
      </c>
      <c r="Y5" s="144" t="str">
        <f>'QGDP CP'!Y5</f>
        <v>2010 Q3</v>
      </c>
      <c r="Z5" s="144" t="str">
        <f>'QGDP CP'!Z5</f>
        <v>2010 Q4</v>
      </c>
      <c r="AA5" s="144" t="str">
        <f>'QGDP CP'!AA5</f>
        <v>2011 Q1</v>
      </c>
      <c r="AB5" s="144" t="str">
        <f>'QGDP CP'!AB5</f>
        <v>2011 Q2</v>
      </c>
      <c r="AC5" s="144" t="str">
        <f>'QGDP CP'!AC5</f>
        <v>2011 Q3</v>
      </c>
      <c r="AD5" s="144" t="str">
        <f>'QGDP CP'!AD5</f>
        <v>2011 Q4</v>
      </c>
      <c r="AE5" s="144" t="str">
        <f>'QGDP CP'!AE5</f>
        <v>2012 Q1</v>
      </c>
      <c r="AF5" s="144" t="str">
        <f>'QGDP CP'!AF5</f>
        <v>2012 Q2</v>
      </c>
      <c r="AG5" s="144" t="str">
        <f>'QGDP CP'!AG5</f>
        <v>2012 Q3</v>
      </c>
      <c r="AH5" s="144" t="str">
        <f>'QGDP CP'!AH5</f>
        <v>2012 Q4</v>
      </c>
      <c r="AI5" s="144" t="str">
        <f>'QGDP CP'!AI5</f>
        <v>2013 Q1</v>
      </c>
      <c r="AJ5" s="144" t="str">
        <f>'QGDP CP'!AJ5</f>
        <v>2013 Q2</v>
      </c>
      <c r="AK5" s="144" t="str">
        <f>'QGDP CP'!AK5</f>
        <v>2013 Q3</v>
      </c>
      <c r="AL5" s="144" t="str">
        <f>'QGDP CP'!AL5</f>
        <v>2013 Q4</v>
      </c>
      <c r="AM5" s="144" t="str">
        <f>'QGDP CP'!AM5</f>
        <v>2014 Q1</v>
      </c>
      <c r="AN5" s="144" t="str">
        <f>'QGDP CP'!AN5</f>
        <v>2014 Q2</v>
      </c>
      <c r="AO5" s="144" t="str">
        <f>'QGDP CP'!AO5</f>
        <v>2014 Q3</v>
      </c>
      <c r="AP5" s="144" t="str">
        <f>'QGDP CP'!AP5</f>
        <v>2014 Q4</v>
      </c>
      <c r="AQ5" s="144" t="str">
        <f>'QGDP CP'!AQ5</f>
        <v>2015 Q1</v>
      </c>
      <c r="AR5" s="144" t="str">
        <f>'QGDP CP'!AR5</f>
        <v>2015 Q2</v>
      </c>
      <c r="AS5" s="144" t="str">
        <f>'QGDP CP'!AS5</f>
        <v>2015 Q3</v>
      </c>
      <c r="AT5" s="144" t="str">
        <f>'QGDP CP'!AT5</f>
        <v>2015 Q4</v>
      </c>
      <c r="AU5" s="144" t="str">
        <f>'QGDP CP'!AU5</f>
        <v>2016 Q1</v>
      </c>
      <c r="AV5" s="144" t="str">
        <f>'QGDP CP'!AV5</f>
        <v>2016 Q2</v>
      </c>
      <c r="AW5" s="144" t="str">
        <f>'QGDP CP'!AW5</f>
        <v>2016 Q3</v>
      </c>
      <c r="AX5" s="144" t="str">
        <f>'QGDP CP'!AX5</f>
        <v>2016 Q4</v>
      </c>
      <c r="AY5" s="144" t="str">
        <f>'QGDP CP'!AY5</f>
        <v>2017 Q1</v>
      </c>
      <c r="AZ5" s="144" t="str">
        <f>'QGDP CP'!AZ5</f>
        <v>2017 Q2</v>
      </c>
      <c r="BA5" s="144" t="str">
        <f>'QGDP CP'!BA5</f>
        <v>2017 Q3</v>
      </c>
      <c r="BB5" s="144" t="str">
        <f>'QGDP CP'!BB5</f>
        <v>2017 Q4</v>
      </c>
      <c r="BC5" s="144" t="str">
        <f>'QGDP CP'!BC5</f>
        <v>2018 Q1</v>
      </c>
      <c r="BD5" s="144" t="str">
        <f>'QGDP CP'!BD5</f>
        <v>2018 Q2</v>
      </c>
      <c r="BE5" s="144" t="str">
        <f>'QGDP CP'!BE5</f>
        <v>2018 Q3</v>
      </c>
      <c r="BF5" s="144" t="str">
        <f>'QGDP CP'!BF5</f>
        <v>2018 Q4</v>
      </c>
      <c r="BG5" s="144" t="str">
        <f>'QGDP CP'!BG5</f>
        <v>2019 Q1</v>
      </c>
      <c r="BH5" s="144" t="str">
        <f>'QGDP CP'!BH5</f>
        <v>2019 Q2</v>
      </c>
      <c r="BI5" s="144" t="str">
        <f>'QGDP CP'!BI5</f>
        <v>2019 Q3</v>
      </c>
      <c r="BJ5" s="144" t="str">
        <f>'QGDP CP'!BJ5</f>
        <v>2019 Q4</v>
      </c>
      <c r="BK5" s="144" t="str">
        <f>'QGDP CP'!BK5</f>
        <v>2020 Q1</v>
      </c>
    </row>
    <row r="6" spans="1:58" s="92" customFormat="1" ht="15" thickTop="1">
      <c r="A6" s="68"/>
      <c r="B6" s="68"/>
      <c r="C6" s="68"/>
      <c r="D6" s="111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0</v>
      </c>
      <c r="N6" s="93">
        <v>0</v>
      </c>
      <c r="O6" s="93">
        <v>0</v>
      </c>
      <c r="P6" s="93">
        <v>0</v>
      </c>
      <c r="Q6" s="93">
        <v>0</v>
      </c>
      <c r="R6" s="93">
        <v>0</v>
      </c>
      <c r="S6" s="93">
        <v>0</v>
      </c>
      <c r="T6" s="93">
        <v>0</v>
      </c>
      <c r="U6" s="93">
        <v>0</v>
      </c>
      <c r="V6" s="93">
        <v>0</v>
      </c>
      <c r="W6" s="93">
        <v>0</v>
      </c>
      <c r="X6" s="93">
        <v>0</v>
      </c>
      <c r="Y6" s="93">
        <v>0</v>
      </c>
      <c r="Z6" s="93">
        <v>0</v>
      </c>
      <c r="AA6" s="93">
        <v>0</v>
      </c>
      <c r="AB6" s="93">
        <v>0</v>
      </c>
      <c r="AC6" s="93">
        <v>0</v>
      </c>
      <c r="AD6" s="93">
        <v>0</v>
      </c>
      <c r="AE6" s="93">
        <v>0</v>
      </c>
      <c r="AF6" s="93">
        <v>0</v>
      </c>
      <c r="AG6" s="93">
        <v>0</v>
      </c>
      <c r="AH6" s="93">
        <v>0</v>
      </c>
      <c r="AI6" s="93">
        <v>0</v>
      </c>
      <c r="AJ6" s="93">
        <v>0</v>
      </c>
      <c r="AK6" s="93">
        <v>0</v>
      </c>
      <c r="AL6" s="93">
        <v>0</v>
      </c>
      <c r="AM6" s="93">
        <v>0</v>
      </c>
      <c r="AN6" s="93">
        <v>0</v>
      </c>
      <c r="AO6" s="93">
        <v>0</v>
      </c>
      <c r="AP6" s="93">
        <v>0</v>
      </c>
      <c r="AQ6" s="93">
        <v>0</v>
      </c>
      <c r="AR6" s="93">
        <v>0</v>
      </c>
      <c r="AS6" s="93">
        <v>0</v>
      </c>
      <c r="AT6" s="93">
        <v>0</v>
      </c>
      <c r="AU6" s="93">
        <v>0</v>
      </c>
      <c r="AV6" s="93">
        <v>0</v>
      </c>
      <c r="AW6" s="93">
        <v>0</v>
      </c>
      <c r="AX6" s="93">
        <v>0</v>
      </c>
      <c r="AY6" s="93">
        <v>0</v>
      </c>
      <c r="AZ6" s="93">
        <v>0</v>
      </c>
      <c r="BA6" s="93">
        <v>0</v>
      </c>
      <c r="BB6" s="93">
        <v>0</v>
      </c>
      <c r="BC6" s="93"/>
      <c r="BD6" s="93"/>
      <c r="BE6" s="93"/>
      <c r="BF6" s="93"/>
    </row>
    <row r="7" spans="1:63" s="126" customFormat="1" ht="14.25">
      <c r="A7" s="122"/>
      <c r="B7" s="122"/>
      <c r="C7" s="87"/>
      <c r="D7" s="122" t="s">
        <v>8</v>
      </c>
      <c r="E7" s="123">
        <v>0</v>
      </c>
      <c r="F7" s="145">
        <v>7694</v>
      </c>
      <c r="G7" s="145">
        <v>813</v>
      </c>
      <c r="H7" s="145">
        <v>873</v>
      </c>
      <c r="I7" s="145">
        <v>959</v>
      </c>
      <c r="J7" s="145">
        <v>961</v>
      </c>
      <c r="K7" s="145">
        <v>922</v>
      </c>
      <c r="L7" s="145">
        <v>941</v>
      </c>
      <c r="M7" s="145">
        <v>994</v>
      </c>
      <c r="N7" s="145">
        <v>1024</v>
      </c>
      <c r="O7" s="145">
        <v>1009</v>
      </c>
      <c r="P7" s="145">
        <v>1067</v>
      </c>
      <c r="Q7" s="145">
        <v>1112</v>
      </c>
      <c r="R7" s="145">
        <v>1126</v>
      </c>
      <c r="S7" s="145">
        <v>1132</v>
      </c>
      <c r="T7" s="145">
        <v>1121</v>
      </c>
      <c r="U7" s="145">
        <v>1152</v>
      </c>
      <c r="V7" s="145">
        <v>1180</v>
      </c>
      <c r="W7" s="145">
        <v>1190</v>
      </c>
      <c r="X7" s="145">
        <v>1192</v>
      </c>
      <c r="Y7" s="145">
        <v>1244</v>
      </c>
      <c r="Z7" s="145">
        <v>1294</v>
      </c>
      <c r="AA7" s="145">
        <v>1291</v>
      </c>
      <c r="AB7" s="145">
        <v>1263</v>
      </c>
      <c r="AC7" s="145">
        <v>1372</v>
      </c>
      <c r="AD7" s="145">
        <v>1385</v>
      </c>
      <c r="AE7" s="145">
        <v>1399</v>
      </c>
      <c r="AF7" s="145">
        <v>1398</v>
      </c>
      <c r="AG7" s="145">
        <v>1471</v>
      </c>
      <c r="AH7" s="145">
        <v>1502</v>
      </c>
      <c r="AI7" s="145">
        <v>1465</v>
      </c>
      <c r="AJ7" s="145">
        <v>1509</v>
      </c>
      <c r="AK7" s="145">
        <v>1508</v>
      </c>
      <c r="AL7" s="145">
        <v>1560</v>
      </c>
      <c r="AM7" s="145">
        <v>1553</v>
      </c>
      <c r="AN7" s="145">
        <v>1577</v>
      </c>
      <c r="AO7" s="145">
        <v>1642</v>
      </c>
      <c r="AP7" s="145">
        <v>1643</v>
      </c>
      <c r="AQ7" s="145">
        <v>1677</v>
      </c>
      <c r="AR7" s="145">
        <v>1723</v>
      </c>
      <c r="AS7" s="145">
        <v>1775</v>
      </c>
      <c r="AT7" s="145">
        <v>1807</v>
      </c>
      <c r="AU7" s="145">
        <v>1857</v>
      </c>
      <c r="AV7" s="145">
        <v>1870</v>
      </c>
      <c r="AW7" s="145">
        <v>1832</v>
      </c>
      <c r="AX7" s="145">
        <v>1841</v>
      </c>
      <c r="AY7" s="145">
        <v>1862</v>
      </c>
      <c r="AZ7" s="145">
        <v>1904</v>
      </c>
      <c r="BA7" s="145">
        <v>1955</v>
      </c>
      <c r="BB7" s="145">
        <v>1973</v>
      </c>
      <c r="BC7" s="145">
        <v>2044</v>
      </c>
      <c r="BD7" s="145">
        <v>2053</v>
      </c>
      <c r="BE7" s="145">
        <v>2094</v>
      </c>
      <c r="BF7" s="145">
        <v>2164</v>
      </c>
      <c r="BG7" s="145">
        <v>2169</v>
      </c>
      <c r="BH7" s="145">
        <v>2305</v>
      </c>
      <c r="BI7" s="145">
        <v>2321</v>
      </c>
      <c r="BJ7" s="145">
        <v>2346</v>
      </c>
      <c r="BK7" s="145">
        <v>2248</v>
      </c>
    </row>
    <row r="8" spans="1:63" s="92" customFormat="1" ht="14.25">
      <c r="A8" s="68"/>
      <c r="B8" s="68"/>
      <c r="C8" s="68"/>
      <c r="D8" s="111"/>
      <c r="E8" s="93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</row>
    <row r="9" spans="1:63" s="126" customFormat="1" ht="14.25">
      <c r="A9" s="122"/>
      <c r="B9" s="122"/>
      <c r="C9" s="87"/>
      <c r="D9" s="122" t="s">
        <v>10</v>
      </c>
      <c r="E9" s="123" t="s">
        <v>9</v>
      </c>
      <c r="F9" s="145">
        <v>2027</v>
      </c>
      <c r="G9" s="145">
        <v>268</v>
      </c>
      <c r="H9" s="145">
        <v>271</v>
      </c>
      <c r="I9" s="145">
        <v>315</v>
      </c>
      <c r="J9" s="145">
        <v>317</v>
      </c>
      <c r="K9" s="145">
        <v>288</v>
      </c>
      <c r="L9" s="145">
        <v>288</v>
      </c>
      <c r="M9" s="145">
        <v>312</v>
      </c>
      <c r="N9" s="145">
        <v>312</v>
      </c>
      <c r="O9" s="145">
        <v>313</v>
      </c>
      <c r="P9" s="145">
        <v>317</v>
      </c>
      <c r="Q9" s="145">
        <v>325</v>
      </c>
      <c r="R9" s="145">
        <v>324</v>
      </c>
      <c r="S9" s="145">
        <v>337</v>
      </c>
      <c r="T9" s="145">
        <v>339</v>
      </c>
      <c r="U9" s="145">
        <v>350</v>
      </c>
      <c r="V9" s="145">
        <v>350</v>
      </c>
      <c r="W9" s="145">
        <v>351</v>
      </c>
      <c r="X9" s="145">
        <v>353</v>
      </c>
      <c r="Y9" s="145">
        <v>372</v>
      </c>
      <c r="Z9" s="145">
        <v>370</v>
      </c>
      <c r="AA9" s="145">
        <v>367</v>
      </c>
      <c r="AB9" s="145">
        <v>368</v>
      </c>
      <c r="AC9" s="145">
        <v>394</v>
      </c>
      <c r="AD9" s="145">
        <v>379</v>
      </c>
      <c r="AE9" s="145">
        <v>390</v>
      </c>
      <c r="AF9" s="145">
        <v>396</v>
      </c>
      <c r="AG9" s="145">
        <v>406</v>
      </c>
      <c r="AH9" s="145">
        <v>419</v>
      </c>
      <c r="AI9" s="145">
        <v>415</v>
      </c>
      <c r="AJ9" s="145">
        <v>424</v>
      </c>
      <c r="AK9" s="145">
        <v>410</v>
      </c>
      <c r="AL9" s="145">
        <v>415</v>
      </c>
      <c r="AM9" s="145">
        <v>435</v>
      </c>
      <c r="AN9" s="145">
        <v>443</v>
      </c>
      <c r="AO9" s="145">
        <v>448</v>
      </c>
      <c r="AP9" s="145">
        <v>450</v>
      </c>
      <c r="AQ9" s="145">
        <v>454</v>
      </c>
      <c r="AR9" s="145">
        <v>467</v>
      </c>
      <c r="AS9" s="145">
        <v>472</v>
      </c>
      <c r="AT9" s="145">
        <v>470</v>
      </c>
      <c r="AU9" s="145">
        <v>499</v>
      </c>
      <c r="AV9" s="145">
        <v>491</v>
      </c>
      <c r="AW9" s="145">
        <v>472</v>
      </c>
      <c r="AX9" s="145">
        <v>474</v>
      </c>
      <c r="AY9" s="145">
        <v>501</v>
      </c>
      <c r="AZ9" s="145">
        <v>507</v>
      </c>
      <c r="BA9" s="145">
        <v>503</v>
      </c>
      <c r="BB9" s="145">
        <v>516</v>
      </c>
      <c r="BC9" s="145">
        <v>546</v>
      </c>
      <c r="BD9" s="145">
        <v>543</v>
      </c>
      <c r="BE9" s="145">
        <v>526</v>
      </c>
      <c r="BF9" s="145">
        <v>537</v>
      </c>
      <c r="BG9" s="145">
        <v>568</v>
      </c>
      <c r="BH9" s="145">
        <v>570</v>
      </c>
      <c r="BI9" s="145">
        <v>561</v>
      </c>
      <c r="BJ9" s="145">
        <v>561</v>
      </c>
      <c r="BK9" s="145">
        <v>565</v>
      </c>
    </row>
    <row r="10" spans="1:63" s="126" customFormat="1" ht="14.25">
      <c r="A10" s="129"/>
      <c r="B10" s="130"/>
      <c r="C10" s="130"/>
      <c r="D10" s="130" t="s">
        <v>11</v>
      </c>
      <c r="E10" s="129" t="s">
        <v>12</v>
      </c>
      <c r="F10" s="147">
        <v>1297</v>
      </c>
      <c r="G10" s="147">
        <v>163</v>
      </c>
      <c r="H10" s="147">
        <v>163</v>
      </c>
      <c r="I10" s="147">
        <v>196</v>
      </c>
      <c r="J10" s="147">
        <v>196</v>
      </c>
      <c r="K10" s="147">
        <v>179</v>
      </c>
      <c r="L10" s="147">
        <v>179</v>
      </c>
      <c r="M10" s="147">
        <v>195</v>
      </c>
      <c r="N10" s="147">
        <v>195</v>
      </c>
      <c r="O10" s="147">
        <v>196</v>
      </c>
      <c r="P10" s="147">
        <v>196</v>
      </c>
      <c r="Q10" s="147">
        <v>202</v>
      </c>
      <c r="R10" s="147">
        <v>202</v>
      </c>
      <c r="S10" s="147">
        <v>214</v>
      </c>
      <c r="T10" s="147">
        <v>214</v>
      </c>
      <c r="U10" s="147">
        <v>221</v>
      </c>
      <c r="V10" s="147">
        <v>221</v>
      </c>
      <c r="W10" s="147">
        <v>222</v>
      </c>
      <c r="X10" s="147">
        <v>222</v>
      </c>
      <c r="Y10" s="147">
        <v>234</v>
      </c>
      <c r="Z10" s="147">
        <v>234</v>
      </c>
      <c r="AA10" s="147">
        <v>238</v>
      </c>
      <c r="AB10" s="147">
        <v>238</v>
      </c>
      <c r="AC10" s="147">
        <v>234</v>
      </c>
      <c r="AD10" s="147">
        <v>234</v>
      </c>
      <c r="AE10" s="147">
        <v>264</v>
      </c>
      <c r="AF10" s="147">
        <v>264</v>
      </c>
      <c r="AG10" s="147">
        <v>248</v>
      </c>
      <c r="AH10" s="147">
        <v>248</v>
      </c>
      <c r="AI10" s="147">
        <v>282</v>
      </c>
      <c r="AJ10" s="147">
        <v>282</v>
      </c>
      <c r="AK10" s="147">
        <v>250</v>
      </c>
      <c r="AL10" s="147">
        <v>250</v>
      </c>
      <c r="AM10" s="147">
        <v>296</v>
      </c>
      <c r="AN10" s="147">
        <v>296</v>
      </c>
      <c r="AO10" s="147">
        <v>283</v>
      </c>
      <c r="AP10" s="147">
        <v>283</v>
      </c>
      <c r="AQ10" s="147">
        <v>307</v>
      </c>
      <c r="AR10" s="147">
        <v>307</v>
      </c>
      <c r="AS10" s="147">
        <v>293</v>
      </c>
      <c r="AT10" s="147">
        <v>293</v>
      </c>
      <c r="AU10" s="147">
        <v>328</v>
      </c>
      <c r="AV10" s="147">
        <v>328</v>
      </c>
      <c r="AW10" s="147">
        <v>290</v>
      </c>
      <c r="AX10" s="147">
        <v>290</v>
      </c>
      <c r="AY10" s="147">
        <v>332</v>
      </c>
      <c r="AZ10" s="147">
        <v>332</v>
      </c>
      <c r="BA10" s="147">
        <v>317</v>
      </c>
      <c r="BB10" s="147">
        <v>317</v>
      </c>
      <c r="BC10" s="147">
        <v>359</v>
      </c>
      <c r="BD10" s="147">
        <v>359</v>
      </c>
      <c r="BE10" s="147">
        <v>328</v>
      </c>
      <c r="BF10" s="147">
        <v>328</v>
      </c>
      <c r="BG10" s="147">
        <v>372</v>
      </c>
      <c r="BH10" s="147">
        <v>372</v>
      </c>
      <c r="BI10" s="147">
        <v>342</v>
      </c>
      <c r="BJ10" s="147">
        <v>342</v>
      </c>
      <c r="BK10" s="147">
        <v>365</v>
      </c>
    </row>
    <row r="11" spans="1:63" s="126" customFormat="1" ht="14.25">
      <c r="A11" s="129"/>
      <c r="B11" s="130"/>
      <c r="C11" s="130"/>
      <c r="D11" s="130" t="s">
        <v>13</v>
      </c>
      <c r="E11" s="129" t="s">
        <v>14</v>
      </c>
      <c r="F11" s="147">
        <v>138</v>
      </c>
      <c r="G11" s="147">
        <v>27</v>
      </c>
      <c r="H11" s="147">
        <v>33</v>
      </c>
      <c r="I11" s="147">
        <v>31</v>
      </c>
      <c r="J11" s="147">
        <v>35</v>
      </c>
      <c r="K11" s="147">
        <v>20</v>
      </c>
      <c r="L11" s="147">
        <v>21</v>
      </c>
      <c r="M11" s="147">
        <v>25</v>
      </c>
      <c r="N11" s="147">
        <v>23</v>
      </c>
      <c r="O11" s="147">
        <v>24</v>
      </c>
      <c r="P11" s="147">
        <v>33</v>
      </c>
      <c r="Q11" s="147">
        <v>31</v>
      </c>
      <c r="R11" s="147">
        <v>27</v>
      </c>
      <c r="S11" s="147">
        <v>20</v>
      </c>
      <c r="T11" s="147">
        <v>26</v>
      </c>
      <c r="U11" s="147">
        <v>27</v>
      </c>
      <c r="V11" s="147">
        <v>24</v>
      </c>
      <c r="W11" s="147">
        <v>23</v>
      </c>
      <c r="X11" s="147">
        <v>28</v>
      </c>
      <c r="Y11" s="147">
        <v>34</v>
      </c>
      <c r="Z11" s="147">
        <v>26</v>
      </c>
      <c r="AA11" s="147">
        <v>18</v>
      </c>
      <c r="AB11" s="147">
        <v>19</v>
      </c>
      <c r="AC11" s="147">
        <v>47</v>
      </c>
      <c r="AD11" s="147">
        <v>30</v>
      </c>
      <c r="AE11" s="147">
        <v>14</v>
      </c>
      <c r="AF11" s="147">
        <v>18</v>
      </c>
      <c r="AG11" s="147">
        <v>41</v>
      </c>
      <c r="AH11" s="147">
        <v>51</v>
      </c>
      <c r="AI11" s="147">
        <v>17</v>
      </c>
      <c r="AJ11" s="147">
        <v>24</v>
      </c>
      <c r="AK11" s="147">
        <v>36</v>
      </c>
      <c r="AL11" s="147">
        <v>40</v>
      </c>
      <c r="AM11" s="147">
        <v>18</v>
      </c>
      <c r="AN11" s="147">
        <v>23</v>
      </c>
      <c r="AO11" s="147">
        <v>38</v>
      </c>
      <c r="AP11" s="147">
        <v>38</v>
      </c>
      <c r="AQ11" s="147">
        <v>19</v>
      </c>
      <c r="AR11" s="147">
        <v>29</v>
      </c>
      <c r="AS11" s="147">
        <v>44</v>
      </c>
      <c r="AT11" s="147">
        <v>40</v>
      </c>
      <c r="AU11" s="147">
        <v>32</v>
      </c>
      <c r="AV11" s="147">
        <v>23</v>
      </c>
      <c r="AW11" s="147">
        <v>40</v>
      </c>
      <c r="AX11" s="147">
        <v>41</v>
      </c>
      <c r="AY11" s="147">
        <v>24</v>
      </c>
      <c r="AZ11" s="147">
        <v>28</v>
      </c>
      <c r="BA11" s="147">
        <v>37</v>
      </c>
      <c r="BB11" s="147">
        <v>48</v>
      </c>
      <c r="BC11" s="147">
        <v>34</v>
      </c>
      <c r="BD11" s="147">
        <v>28</v>
      </c>
      <c r="BE11" s="147">
        <v>39</v>
      </c>
      <c r="BF11" s="147">
        <v>47</v>
      </c>
      <c r="BG11" s="147">
        <v>32</v>
      </c>
      <c r="BH11" s="147">
        <v>30</v>
      </c>
      <c r="BI11" s="147">
        <v>48</v>
      </c>
      <c r="BJ11" s="147">
        <v>45</v>
      </c>
      <c r="BK11" s="147">
        <v>27</v>
      </c>
    </row>
    <row r="12" spans="1:63" s="126" customFormat="1" ht="14.25">
      <c r="A12" s="129"/>
      <c r="B12" s="130"/>
      <c r="C12" s="130"/>
      <c r="D12" s="130" t="s">
        <v>15</v>
      </c>
      <c r="E12" s="129" t="s">
        <v>16</v>
      </c>
      <c r="F12" s="147">
        <v>186</v>
      </c>
      <c r="G12" s="147">
        <v>25</v>
      </c>
      <c r="H12" s="147">
        <v>25</v>
      </c>
      <c r="I12" s="147">
        <v>25</v>
      </c>
      <c r="J12" s="147">
        <v>25</v>
      </c>
      <c r="K12" s="147">
        <v>25</v>
      </c>
      <c r="L12" s="147">
        <v>25</v>
      </c>
      <c r="M12" s="147">
        <v>26</v>
      </c>
      <c r="N12" s="147">
        <v>26</v>
      </c>
      <c r="O12" s="147">
        <v>26</v>
      </c>
      <c r="P12" s="147">
        <v>26</v>
      </c>
      <c r="Q12" s="147">
        <v>26</v>
      </c>
      <c r="R12" s="147">
        <v>26</v>
      </c>
      <c r="S12" s="147">
        <v>27</v>
      </c>
      <c r="T12" s="147">
        <v>27</v>
      </c>
      <c r="U12" s="147">
        <v>27</v>
      </c>
      <c r="V12" s="147">
        <v>27</v>
      </c>
      <c r="W12" s="147">
        <v>28</v>
      </c>
      <c r="X12" s="147">
        <v>28</v>
      </c>
      <c r="Y12" s="147">
        <v>28</v>
      </c>
      <c r="Z12" s="147">
        <v>29</v>
      </c>
      <c r="AA12" s="147">
        <v>28</v>
      </c>
      <c r="AB12" s="147">
        <v>29</v>
      </c>
      <c r="AC12" s="147">
        <v>29</v>
      </c>
      <c r="AD12" s="147">
        <v>30</v>
      </c>
      <c r="AE12" s="147">
        <v>30</v>
      </c>
      <c r="AF12" s="147">
        <v>31</v>
      </c>
      <c r="AG12" s="147">
        <v>31</v>
      </c>
      <c r="AH12" s="147">
        <v>31</v>
      </c>
      <c r="AI12" s="147">
        <v>32</v>
      </c>
      <c r="AJ12" s="147">
        <v>33</v>
      </c>
      <c r="AK12" s="147">
        <v>33</v>
      </c>
      <c r="AL12" s="147">
        <v>34</v>
      </c>
      <c r="AM12" s="147">
        <v>34</v>
      </c>
      <c r="AN12" s="147">
        <v>35</v>
      </c>
      <c r="AO12" s="147">
        <v>36</v>
      </c>
      <c r="AP12" s="147">
        <v>37</v>
      </c>
      <c r="AQ12" s="147">
        <v>38</v>
      </c>
      <c r="AR12" s="147">
        <v>38</v>
      </c>
      <c r="AS12" s="147">
        <v>39</v>
      </c>
      <c r="AT12" s="147">
        <v>40</v>
      </c>
      <c r="AU12" s="147">
        <v>41</v>
      </c>
      <c r="AV12" s="147">
        <v>42</v>
      </c>
      <c r="AW12" s="147">
        <v>43</v>
      </c>
      <c r="AX12" s="147">
        <v>44</v>
      </c>
      <c r="AY12" s="147">
        <v>45</v>
      </c>
      <c r="AZ12" s="147">
        <v>46</v>
      </c>
      <c r="BA12" s="147">
        <v>47</v>
      </c>
      <c r="BB12" s="147">
        <v>48</v>
      </c>
      <c r="BC12" s="147">
        <v>49</v>
      </c>
      <c r="BD12" s="147">
        <v>51</v>
      </c>
      <c r="BE12" s="147">
        <v>52</v>
      </c>
      <c r="BF12" s="147">
        <v>54</v>
      </c>
      <c r="BG12" s="147">
        <v>55</v>
      </c>
      <c r="BH12" s="147">
        <v>56</v>
      </c>
      <c r="BI12" s="147">
        <v>58</v>
      </c>
      <c r="BJ12" s="147">
        <v>59</v>
      </c>
      <c r="BK12" s="147">
        <v>59</v>
      </c>
    </row>
    <row r="13" spans="1:63" s="126" customFormat="1" ht="14.25">
      <c r="A13" s="129"/>
      <c r="B13" s="130"/>
      <c r="C13" s="130"/>
      <c r="D13" s="130" t="s">
        <v>17</v>
      </c>
      <c r="E13" s="129" t="s">
        <v>18</v>
      </c>
      <c r="F13" s="147">
        <v>378</v>
      </c>
      <c r="G13" s="147">
        <v>66</v>
      </c>
      <c r="H13" s="147">
        <v>66</v>
      </c>
      <c r="I13" s="147">
        <v>67</v>
      </c>
      <c r="J13" s="147">
        <v>68</v>
      </c>
      <c r="K13" s="147">
        <v>68</v>
      </c>
      <c r="L13" s="147">
        <v>68</v>
      </c>
      <c r="M13" s="147">
        <v>69</v>
      </c>
      <c r="N13" s="147">
        <v>71</v>
      </c>
      <c r="O13" s="147">
        <v>70</v>
      </c>
      <c r="P13" s="147">
        <v>71</v>
      </c>
      <c r="Q13" s="147">
        <v>72</v>
      </c>
      <c r="R13" s="147">
        <v>72</v>
      </c>
      <c r="S13" s="147">
        <v>72</v>
      </c>
      <c r="T13" s="147">
        <v>72</v>
      </c>
      <c r="U13" s="147">
        <v>73</v>
      </c>
      <c r="V13" s="147">
        <v>75</v>
      </c>
      <c r="W13" s="147">
        <v>74</v>
      </c>
      <c r="X13" s="147">
        <v>75</v>
      </c>
      <c r="Y13" s="147">
        <v>76</v>
      </c>
      <c r="Z13" s="147">
        <v>77</v>
      </c>
      <c r="AA13" s="147">
        <v>77</v>
      </c>
      <c r="AB13" s="147">
        <v>76</v>
      </c>
      <c r="AC13" s="147">
        <v>77</v>
      </c>
      <c r="AD13" s="147">
        <v>79</v>
      </c>
      <c r="AE13" s="147">
        <v>79</v>
      </c>
      <c r="AF13" s="147">
        <v>79</v>
      </c>
      <c r="AG13" s="147">
        <v>80</v>
      </c>
      <c r="AH13" s="147">
        <v>82</v>
      </c>
      <c r="AI13" s="147">
        <v>82</v>
      </c>
      <c r="AJ13" s="147">
        <v>82</v>
      </c>
      <c r="AK13" s="147">
        <v>83</v>
      </c>
      <c r="AL13" s="147">
        <v>83</v>
      </c>
      <c r="AM13" s="147">
        <v>84</v>
      </c>
      <c r="AN13" s="147">
        <v>85</v>
      </c>
      <c r="AO13" s="147">
        <v>86</v>
      </c>
      <c r="AP13" s="147">
        <v>86</v>
      </c>
      <c r="AQ13" s="147">
        <v>87</v>
      </c>
      <c r="AR13" s="147">
        <v>88</v>
      </c>
      <c r="AS13" s="147">
        <v>89</v>
      </c>
      <c r="AT13" s="147">
        <v>90</v>
      </c>
      <c r="AU13" s="147">
        <v>90</v>
      </c>
      <c r="AV13" s="147">
        <v>91</v>
      </c>
      <c r="AW13" s="147">
        <v>92</v>
      </c>
      <c r="AX13" s="147">
        <v>93</v>
      </c>
      <c r="AY13" s="147">
        <v>93</v>
      </c>
      <c r="AZ13" s="147">
        <v>94</v>
      </c>
      <c r="BA13" s="147">
        <v>95</v>
      </c>
      <c r="BB13" s="147">
        <v>96</v>
      </c>
      <c r="BC13" s="147">
        <v>97</v>
      </c>
      <c r="BD13" s="147">
        <v>98</v>
      </c>
      <c r="BE13" s="147">
        <v>99</v>
      </c>
      <c r="BF13" s="147">
        <v>101</v>
      </c>
      <c r="BG13" s="147">
        <v>102</v>
      </c>
      <c r="BH13" s="147">
        <v>104</v>
      </c>
      <c r="BI13" s="147">
        <v>105</v>
      </c>
      <c r="BJ13" s="147">
        <v>106</v>
      </c>
      <c r="BK13" s="147">
        <v>106</v>
      </c>
    </row>
    <row r="14" spans="1:63" s="126" customFormat="1" ht="14.25">
      <c r="A14" s="129"/>
      <c r="B14" s="130"/>
      <c r="C14" s="130"/>
      <c r="D14" s="130" t="s">
        <v>19</v>
      </c>
      <c r="E14" s="129" t="s">
        <v>20</v>
      </c>
      <c r="F14" s="147">
        <v>29</v>
      </c>
      <c r="G14" s="147">
        <v>5</v>
      </c>
      <c r="H14" s="147">
        <v>5</v>
      </c>
      <c r="I14" s="147">
        <v>5</v>
      </c>
      <c r="J14" s="147">
        <v>5</v>
      </c>
      <c r="K14" s="147">
        <v>5</v>
      </c>
      <c r="L14" s="147">
        <v>5</v>
      </c>
      <c r="M14" s="147">
        <v>5</v>
      </c>
      <c r="N14" s="147">
        <v>5</v>
      </c>
      <c r="O14" s="147">
        <v>6</v>
      </c>
      <c r="P14" s="147">
        <v>6</v>
      </c>
      <c r="Q14" s="147">
        <v>6</v>
      </c>
      <c r="R14" s="147">
        <v>6</v>
      </c>
      <c r="S14" s="147">
        <v>6</v>
      </c>
      <c r="T14" s="147">
        <v>6</v>
      </c>
      <c r="U14" s="147">
        <v>6</v>
      </c>
      <c r="V14" s="147">
        <v>6</v>
      </c>
      <c r="W14" s="147">
        <v>6</v>
      </c>
      <c r="X14" s="147">
        <v>6</v>
      </c>
      <c r="Y14" s="147">
        <v>6</v>
      </c>
      <c r="Z14" s="147">
        <v>6</v>
      </c>
      <c r="AA14" s="147">
        <v>6</v>
      </c>
      <c r="AB14" s="147">
        <v>6</v>
      </c>
      <c r="AC14" s="147">
        <v>6</v>
      </c>
      <c r="AD14" s="147">
        <v>6</v>
      </c>
      <c r="AE14" s="147">
        <v>6</v>
      </c>
      <c r="AF14" s="147">
        <v>6</v>
      </c>
      <c r="AG14" s="147">
        <v>6</v>
      </c>
      <c r="AH14" s="147">
        <v>6</v>
      </c>
      <c r="AI14" s="147">
        <v>6</v>
      </c>
      <c r="AJ14" s="147">
        <v>6</v>
      </c>
      <c r="AK14" s="147">
        <v>6</v>
      </c>
      <c r="AL14" s="147">
        <v>6</v>
      </c>
      <c r="AM14" s="147">
        <v>6</v>
      </c>
      <c r="AN14" s="147">
        <v>6</v>
      </c>
      <c r="AO14" s="147">
        <v>6</v>
      </c>
      <c r="AP14" s="147">
        <v>6</v>
      </c>
      <c r="AQ14" s="147">
        <v>7</v>
      </c>
      <c r="AR14" s="147">
        <v>7</v>
      </c>
      <c r="AS14" s="147">
        <v>7</v>
      </c>
      <c r="AT14" s="147">
        <v>7</v>
      </c>
      <c r="AU14" s="147">
        <v>7</v>
      </c>
      <c r="AV14" s="147">
        <v>7</v>
      </c>
      <c r="AW14" s="147">
        <v>7</v>
      </c>
      <c r="AX14" s="147">
        <v>7</v>
      </c>
      <c r="AY14" s="147">
        <v>7</v>
      </c>
      <c r="AZ14" s="147">
        <v>7</v>
      </c>
      <c r="BA14" s="147">
        <v>7</v>
      </c>
      <c r="BB14" s="147">
        <v>7</v>
      </c>
      <c r="BC14" s="147">
        <v>7</v>
      </c>
      <c r="BD14" s="147">
        <v>8</v>
      </c>
      <c r="BE14" s="147">
        <v>8</v>
      </c>
      <c r="BF14" s="147">
        <v>8</v>
      </c>
      <c r="BG14" s="147">
        <v>8</v>
      </c>
      <c r="BH14" s="147">
        <v>8</v>
      </c>
      <c r="BI14" s="147">
        <v>8</v>
      </c>
      <c r="BJ14" s="147">
        <v>8</v>
      </c>
      <c r="BK14" s="147">
        <v>8</v>
      </c>
    </row>
    <row r="15" spans="1:63" s="126" customFormat="1" ht="14.25">
      <c r="A15" s="122"/>
      <c r="B15" s="122"/>
      <c r="C15" s="87"/>
      <c r="D15" s="122" t="s">
        <v>22</v>
      </c>
      <c r="E15" s="123" t="s">
        <v>23</v>
      </c>
      <c r="F15" s="145">
        <v>1330</v>
      </c>
      <c r="G15" s="145">
        <v>121</v>
      </c>
      <c r="H15" s="145">
        <v>137</v>
      </c>
      <c r="I15" s="145">
        <v>153</v>
      </c>
      <c r="J15" s="145">
        <v>160</v>
      </c>
      <c r="K15" s="145">
        <v>148</v>
      </c>
      <c r="L15" s="145">
        <v>144</v>
      </c>
      <c r="M15" s="145">
        <v>162</v>
      </c>
      <c r="N15" s="145">
        <v>169</v>
      </c>
      <c r="O15" s="145">
        <v>163</v>
      </c>
      <c r="P15" s="145">
        <v>175</v>
      </c>
      <c r="Q15" s="145">
        <v>189</v>
      </c>
      <c r="R15" s="145">
        <v>190</v>
      </c>
      <c r="S15" s="145">
        <v>186</v>
      </c>
      <c r="T15" s="145">
        <v>173</v>
      </c>
      <c r="U15" s="145">
        <v>177</v>
      </c>
      <c r="V15" s="145">
        <v>190</v>
      </c>
      <c r="W15" s="145">
        <v>199</v>
      </c>
      <c r="X15" s="145">
        <v>181</v>
      </c>
      <c r="Y15" s="145">
        <v>193</v>
      </c>
      <c r="Z15" s="145">
        <v>214</v>
      </c>
      <c r="AA15" s="145">
        <v>229</v>
      </c>
      <c r="AB15" s="145">
        <v>206</v>
      </c>
      <c r="AC15" s="145">
        <v>235</v>
      </c>
      <c r="AD15" s="145">
        <v>258</v>
      </c>
      <c r="AE15" s="145">
        <v>236</v>
      </c>
      <c r="AF15" s="145">
        <v>227</v>
      </c>
      <c r="AG15" s="145">
        <v>259</v>
      </c>
      <c r="AH15" s="145">
        <v>283</v>
      </c>
      <c r="AI15" s="145">
        <v>269</v>
      </c>
      <c r="AJ15" s="145">
        <v>269</v>
      </c>
      <c r="AK15" s="145">
        <v>279</v>
      </c>
      <c r="AL15" s="145">
        <v>282</v>
      </c>
      <c r="AM15" s="145">
        <v>268</v>
      </c>
      <c r="AN15" s="145">
        <v>270</v>
      </c>
      <c r="AO15" s="145">
        <v>303</v>
      </c>
      <c r="AP15" s="145">
        <v>285</v>
      </c>
      <c r="AQ15" s="145">
        <v>286</v>
      </c>
      <c r="AR15" s="145">
        <v>294</v>
      </c>
      <c r="AS15" s="145">
        <v>318</v>
      </c>
      <c r="AT15" s="145">
        <v>330</v>
      </c>
      <c r="AU15" s="145">
        <v>332</v>
      </c>
      <c r="AV15" s="145">
        <v>330</v>
      </c>
      <c r="AW15" s="145">
        <v>321</v>
      </c>
      <c r="AX15" s="145">
        <v>327</v>
      </c>
      <c r="AY15" s="145">
        <v>324</v>
      </c>
      <c r="AZ15" s="145">
        <v>326</v>
      </c>
      <c r="BA15" s="145">
        <v>335</v>
      </c>
      <c r="BB15" s="145">
        <v>345</v>
      </c>
      <c r="BC15" s="145">
        <v>337</v>
      </c>
      <c r="BD15" s="145">
        <v>352</v>
      </c>
      <c r="BE15" s="145">
        <v>369</v>
      </c>
      <c r="BF15" s="145">
        <v>387</v>
      </c>
      <c r="BG15" s="145">
        <v>387</v>
      </c>
      <c r="BH15" s="145">
        <v>428</v>
      </c>
      <c r="BI15" s="145">
        <v>429</v>
      </c>
      <c r="BJ15" s="145">
        <v>443</v>
      </c>
      <c r="BK15" s="145">
        <v>395</v>
      </c>
    </row>
    <row r="16" spans="1:63" s="126" customFormat="1" ht="14.25">
      <c r="A16" s="129"/>
      <c r="B16" s="130"/>
      <c r="C16" s="130"/>
      <c r="D16" s="130" t="s">
        <v>24</v>
      </c>
      <c r="E16" s="129" t="s">
        <v>25</v>
      </c>
      <c r="F16" s="147">
        <v>165</v>
      </c>
      <c r="G16" s="147">
        <v>12</v>
      </c>
      <c r="H16" s="147">
        <v>18</v>
      </c>
      <c r="I16" s="147">
        <v>19</v>
      </c>
      <c r="J16" s="147">
        <v>22</v>
      </c>
      <c r="K16" s="147">
        <v>26</v>
      </c>
      <c r="L16" s="147">
        <v>25</v>
      </c>
      <c r="M16" s="147">
        <v>23</v>
      </c>
      <c r="N16" s="147">
        <v>28</v>
      </c>
      <c r="O16" s="147">
        <v>20</v>
      </c>
      <c r="P16" s="147">
        <v>26</v>
      </c>
      <c r="Q16" s="147">
        <v>20</v>
      </c>
      <c r="R16" s="147">
        <v>20</v>
      </c>
      <c r="S16" s="147">
        <v>18</v>
      </c>
      <c r="T16" s="147">
        <v>17</v>
      </c>
      <c r="U16" s="147">
        <v>20</v>
      </c>
      <c r="V16" s="147">
        <v>16</v>
      </c>
      <c r="W16" s="147">
        <v>10</v>
      </c>
      <c r="X16" s="147">
        <v>17</v>
      </c>
      <c r="Y16" s="147">
        <v>18</v>
      </c>
      <c r="Z16" s="147">
        <v>17</v>
      </c>
      <c r="AA16" s="147">
        <v>23</v>
      </c>
      <c r="AB16" s="147">
        <v>20</v>
      </c>
      <c r="AC16" s="147">
        <v>24</v>
      </c>
      <c r="AD16" s="147">
        <v>27</v>
      </c>
      <c r="AE16" s="147">
        <v>22</v>
      </c>
      <c r="AF16" s="147">
        <v>19</v>
      </c>
      <c r="AG16" s="147">
        <v>22</v>
      </c>
      <c r="AH16" s="147">
        <v>24</v>
      </c>
      <c r="AI16" s="147">
        <v>25</v>
      </c>
      <c r="AJ16" s="147">
        <v>26</v>
      </c>
      <c r="AK16" s="147">
        <v>27</v>
      </c>
      <c r="AL16" s="147">
        <v>28</v>
      </c>
      <c r="AM16" s="147">
        <v>29</v>
      </c>
      <c r="AN16" s="147">
        <v>27</v>
      </c>
      <c r="AO16" s="147">
        <v>45</v>
      </c>
      <c r="AP16" s="147">
        <v>30</v>
      </c>
      <c r="AQ16" s="147">
        <v>28</v>
      </c>
      <c r="AR16" s="147">
        <v>28</v>
      </c>
      <c r="AS16" s="147">
        <v>35</v>
      </c>
      <c r="AT16" s="147">
        <v>34</v>
      </c>
      <c r="AU16" s="147">
        <v>31</v>
      </c>
      <c r="AV16" s="147">
        <v>35</v>
      </c>
      <c r="AW16" s="147">
        <v>35</v>
      </c>
      <c r="AX16" s="147">
        <v>36</v>
      </c>
      <c r="AY16" s="147">
        <v>36</v>
      </c>
      <c r="AZ16" s="147">
        <v>37</v>
      </c>
      <c r="BA16" s="147">
        <v>44</v>
      </c>
      <c r="BB16" s="147">
        <v>48</v>
      </c>
      <c r="BC16" s="147">
        <v>35</v>
      </c>
      <c r="BD16" s="147">
        <v>40</v>
      </c>
      <c r="BE16" s="147">
        <v>46</v>
      </c>
      <c r="BF16" s="147">
        <v>49</v>
      </c>
      <c r="BG16" s="147">
        <v>41</v>
      </c>
      <c r="BH16" s="147">
        <v>46</v>
      </c>
      <c r="BI16" s="147">
        <v>40</v>
      </c>
      <c r="BJ16" s="147">
        <v>43</v>
      </c>
      <c r="BK16" s="147">
        <v>30</v>
      </c>
    </row>
    <row r="17" spans="1:63" s="137" customFormat="1" ht="14.25">
      <c r="A17" s="133"/>
      <c r="B17" s="133"/>
      <c r="C17" s="133"/>
      <c r="D17" s="133" t="s">
        <v>26</v>
      </c>
      <c r="E17" s="134" t="s">
        <v>27</v>
      </c>
      <c r="F17" s="148">
        <v>591</v>
      </c>
      <c r="G17" s="148">
        <v>77</v>
      </c>
      <c r="H17" s="148">
        <v>88</v>
      </c>
      <c r="I17" s="148">
        <v>108</v>
      </c>
      <c r="J17" s="148">
        <v>110</v>
      </c>
      <c r="K17" s="148">
        <v>84</v>
      </c>
      <c r="L17" s="148">
        <v>87</v>
      </c>
      <c r="M17" s="148">
        <v>107</v>
      </c>
      <c r="N17" s="148">
        <v>107</v>
      </c>
      <c r="O17" s="148">
        <v>92</v>
      </c>
      <c r="P17" s="148">
        <v>100</v>
      </c>
      <c r="Q17" s="148">
        <v>109</v>
      </c>
      <c r="R17" s="148">
        <v>106</v>
      </c>
      <c r="S17" s="148">
        <v>95</v>
      </c>
      <c r="T17" s="148">
        <v>101</v>
      </c>
      <c r="U17" s="148">
        <v>111</v>
      </c>
      <c r="V17" s="148">
        <v>112</v>
      </c>
      <c r="W17" s="148">
        <v>110</v>
      </c>
      <c r="X17" s="148">
        <v>106</v>
      </c>
      <c r="Y17" s="148">
        <v>120</v>
      </c>
      <c r="Z17" s="148">
        <v>122</v>
      </c>
      <c r="AA17" s="148">
        <v>111</v>
      </c>
      <c r="AB17" s="148">
        <v>113</v>
      </c>
      <c r="AC17" s="148">
        <v>137</v>
      </c>
      <c r="AD17" s="148">
        <v>135</v>
      </c>
      <c r="AE17" s="148">
        <v>121</v>
      </c>
      <c r="AF17" s="148">
        <v>122</v>
      </c>
      <c r="AG17" s="148">
        <v>141</v>
      </c>
      <c r="AH17" s="148">
        <v>141</v>
      </c>
      <c r="AI17" s="148">
        <v>132</v>
      </c>
      <c r="AJ17" s="148">
        <v>135</v>
      </c>
      <c r="AK17" s="148">
        <v>144</v>
      </c>
      <c r="AL17" s="148">
        <v>137</v>
      </c>
      <c r="AM17" s="148">
        <v>114</v>
      </c>
      <c r="AN17" s="148">
        <v>117</v>
      </c>
      <c r="AO17" s="148">
        <v>125</v>
      </c>
      <c r="AP17" s="148">
        <v>124</v>
      </c>
      <c r="AQ17" s="148">
        <v>125</v>
      </c>
      <c r="AR17" s="148">
        <v>126</v>
      </c>
      <c r="AS17" s="148">
        <v>135</v>
      </c>
      <c r="AT17" s="148">
        <v>134</v>
      </c>
      <c r="AU17" s="148">
        <v>141</v>
      </c>
      <c r="AV17" s="148">
        <v>141</v>
      </c>
      <c r="AW17" s="148">
        <v>136</v>
      </c>
      <c r="AX17" s="148">
        <v>137</v>
      </c>
      <c r="AY17" s="148">
        <v>145</v>
      </c>
      <c r="AZ17" s="148">
        <v>150</v>
      </c>
      <c r="BA17" s="148">
        <v>145</v>
      </c>
      <c r="BB17" s="148">
        <v>151</v>
      </c>
      <c r="BC17" s="148">
        <v>162</v>
      </c>
      <c r="BD17" s="148">
        <v>170</v>
      </c>
      <c r="BE17" s="148">
        <v>166</v>
      </c>
      <c r="BF17" s="148">
        <v>173</v>
      </c>
      <c r="BG17" s="148">
        <v>173</v>
      </c>
      <c r="BH17" s="148">
        <v>196</v>
      </c>
      <c r="BI17" s="148">
        <v>188</v>
      </c>
      <c r="BJ17" s="148">
        <v>189</v>
      </c>
      <c r="BK17" s="148">
        <v>183</v>
      </c>
    </row>
    <row r="18" spans="1:63" s="141" customFormat="1" ht="14.25">
      <c r="A18" s="138"/>
      <c r="B18" s="139"/>
      <c r="C18" s="139"/>
      <c r="D18" s="149" t="s">
        <v>28</v>
      </c>
      <c r="E18" s="138" t="s">
        <v>29</v>
      </c>
      <c r="F18" s="150">
        <v>210</v>
      </c>
      <c r="G18" s="150">
        <v>22</v>
      </c>
      <c r="H18" s="150">
        <v>27</v>
      </c>
      <c r="I18" s="150">
        <v>35</v>
      </c>
      <c r="J18" s="150">
        <v>36</v>
      </c>
      <c r="K18" s="150">
        <v>24</v>
      </c>
      <c r="L18" s="150">
        <v>25</v>
      </c>
      <c r="M18" s="150">
        <v>34</v>
      </c>
      <c r="N18" s="150">
        <v>32</v>
      </c>
      <c r="O18" s="150">
        <v>27</v>
      </c>
      <c r="P18" s="150">
        <v>31</v>
      </c>
      <c r="Q18" s="150">
        <v>34</v>
      </c>
      <c r="R18" s="150">
        <v>31</v>
      </c>
      <c r="S18" s="150">
        <v>30</v>
      </c>
      <c r="T18" s="150">
        <v>33</v>
      </c>
      <c r="U18" s="150">
        <v>36</v>
      </c>
      <c r="V18" s="150">
        <v>32</v>
      </c>
      <c r="W18" s="150">
        <v>33</v>
      </c>
      <c r="X18" s="150">
        <v>35</v>
      </c>
      <c r="Y18" s="150">
        <v>40</v>
      </c>
      <c r="Z18" s="150">
        <v>36</v>
      </c>
      <c r="AA18" s="150">
        <v>30</v>
      </c>
      <c r="AB18" s="150">
        <v>31</v>
      </c>
      <c r="AC18" s="150">
        <v>44</v>
      </c>
      <c r="AD18" s="150">
        <v>45</v>
      </c>
      <c r="AE18" s="150">
        <v>31</v>
      </c>
      <c r="AF18" s="150">
        <v>32</v>
      </c>
      <c r="AG18" s="150">
        <v>43</v>
      </c>
      <c r="AH18" s="150">
        <v>45</v>
      </c>
      <c r="AI18" s="150">
        <v>42</v>
      </c>
      <c r="AJ18" s="150">
        <v>40</v>
      </c>
      <c r="AK18" s="150">
        <v>41</v>
      </c>
      <c r="AL18" s="150">
        <v>41</v>
      </c>
      <c r="AM18" s="150">
        <v>41</v>
      </c>
      <c r="AN18" s="150">
        <v>42</v>
      </c>
      <c r="AO18" s="150">
        <v>45</v>
      </c>
      <c r="AP18" s="150">
        <v>45</v>
      </c>
      <c r="AQ18" s="150">
        <v>44</v>
      </c>
      <c r="AR18" s="150">
        <v>43</v>
      </c>
      <c r="AS18" s="150">
        <v>42</v>
      </c>
      <c r="AT18" s="150">
        <v>45</v>
      </c>
      <c r="AU18" s="150">
        <v>51</v>
      </c>
      <c r="AV18" s="150">
        <v>50</v>
      </c>
      <c r="AW18" s="150">
        <v>41</v>
      </c>
      <c r="AX18" s="150">
        <v>46</v>
      </c>
      <c r="AY18" s="150">
        <v>53</v>
      </c>
      <c r="AZ18" s="150">
        <v>53</v>
      </c>
      <c r="BA18" s="150">
        <v>50</v>
      </c>
      <c r="BB18" s="150">
        <v>55</v>
      </c>
      <c r="BC18" s="150">
        <v>62</v>
      </c>
      <c r="BD18" s="150">
        <v>65</v>
      </c>
      <c r="BE18" s="150">
        <v>51</v>
      </c>
      <c r="BF18" s="150">
        <v>60</v>
      </c>
      <c r="BG18" s="150">
        <v>61</v>
      </c>
      <c r="BH18" s="150">
        <v>68</v>
      </c>
      <c r="BI18" s="150">
        <v>58</v>
      </c>
      <c r="BJ18" s="150">
        <v>61</v>
      </c>
      <c r="BK18" s="150">
        <v>68</v>
      </c>
    </row>
    <row r="19" spans="1:63" s="141" customFormat="1" ht="14.25">
      <c r="A19" s="138"/>
      <c r="B19" s="139"/>
      <c r="C19" s="139"/>
      <c r="D19" s="149" t="s">
        <v>30</v>
      </c>
      <c r="E19" s="138" t="s">
        <v>31</v>
      </c>
      <c r="F19" s="150">
        <v>159</v>
      </c>
      <c r="G19" s="150">
        <v>24</v>
      </c>
      <c r="H19" s="150">
        <v>24</v>
      </c>
      <c r="I19" s="150">
        <v>35</v>
      </c>
      <c r="J19" s="150">
        <v>34</v>
      </c>
      <c r="K19" s="150">
        <v>25</v>
      </c>
      <c r="L19" s="150">
        <v>26</v>
      </c>
      <c r="M19" s="150">
        <v>32</v>
      </c>
      <c r="N19" s="150">
        <v>33</v>
      </c>
      <c r="O19" s="150">
        <v>27</v>
      </c>
      <c r="P19" s="150">
        <v>28</v>
      </c>
      <c r="Q19" s="150">
        <v>32</v>
      </c>
      <c r="R19" s="150">
        <v>31</v>
      </c>
      <c r="S19" s="150">
        <v>28</v>
      </c>
      <c r="T19" s="150">
        <v>28</v>
      </c>
      <c r="U19" s="150">
        <v>34</v>
      </c>
      <c r="V19" s="150">
        <v>34</v>
      </c>
      <c r="W19" s="150">
        <v>28</v>
      </c>
      <c r="X19" s="150">
        <v>28</v>
      </c>
      <c r="Y19" s="150">
        <v>36</v>
      </c>
      <c r="Z19" s="150">
        <v>35</v>
      </c>
      <c r="AA19" s="150">
        <v>31</v>
      </c>
      <c r="AB19" s="150">
        <v>32</v>
      </c>
      <c r="AC19" s="150">
        <v>38</v>
      </c>
      <c r="AD19" s="150">
        <v>35</v>
      </c>
      <c r="AE19" s="150">
        <v>34</v>
      </c>
      <c r="AF19" s="150">
        <v>33</v>
      </c>
      <c r="AG19" s="150">
        <v>38</v>
      </c>
      <c r="AH19" s="150">
        <v>37</v>
      </c>
      <c r="AI19" s="150">
        <v>34</v>
      </c>
      <c r="AJ19" s="150">
        <v>36</v>
      </c>
      <c r="AK19" s="150">
        <v>40</v>
      </c>
      <c r="AL19" s="150">
        <v>37</v>
      </c>
      <c r="AM19" s="150">
        <v>38</v>
      </c>
      <c r="AN19" s="150">
        <v>37</v>
      </c>
      <c r="AO19" s="150">
        <v>42</v>
      </c>
      <c r="AP19" s="150">
        <v>41</v>
      </c>
      <c r="AQ19" s="150">
        <v>41</v>
      </c>
      <c r="AR19" s="150">
        <v>40</v>
      </c>
      <c r="AS19" s="150">
        <v>45</v>
      </c>
      <c r="AT19" s="150">
        <v>42</v>
      </c>
      <c r="AU19" s="150">
        <v>43</v>
      </c>
      <c r="AV19" s="150">
        <v>43</v>
      </c>
      <c r="AW19" s="150">
        <v>46</v>
      </c>
      <c r="AX19" s="150">
        <v>42</v>
      </c>
      <c r="AY19" s="150">
        <v>42</v>
      </c>
      <c r="AZ19" s="150">
        <v>41</v>
      </c>
      <c r="BA19" s="150">
        <v>39</v>
      </c>
      <c r="BB19" s="150">
        <v>38</v>
      </c>
      <c r="BC19" s="150">
        <v>39</v>
      </c>
      <c r="BD19" s="150">
        <v>40</v>
      </c>
      <c r="BE19" s="150">
        <v>45</v>
      </c>
      <c r="BF19" s="150">
        <v>42</v>
      </c>
      <c r="BG19" s="150">
        <v>42</v>
      </c>
      <c r="BH19" s="150">
        <v>47</v>
      </c>
      <c r="BI19" s="150">
        <v>48</v>
      </c>
      <c r="BJ19" s="150">
        <v>46</v>
      </c>
      <c r="BK19" s="150">
        <v>44</v>
      </c>
    </row>
    <row r="20" spans="1:63" s="141" customFormat="1" ht="14.25">
      <c r="A20" s="138"/>
      <c r="B20" s="139"/>
      <c r="C20" s="139"/>
      <c r="D20" s="149" t="s">
        <v>32</v>
      </c>
      <c r="E20" s="138" t="s">
        <v>33</v>
      </c>
      <c r="F20" s="150">
        <v>34</v>
      </c>
      <c r="G20" s="150">
        <v>19</v>
      </c>
      <c r="H20" s="150">
        <v>20</v>
      </c>
      <c r="I20" s="150">
        <v>20</v>
      </c>
      <c r="J20" s="150">
        <v>20</v>
      </c>
      <c r="K20" s="150">
        <v>20</v>
      </c>
      <c r="L20" s="150">
        <v>21</v>
      </c>
      <c r="M20" s="150">
        <v>22</v>
      </c>
      <c r="N20" s="150">
        <v>23</v>
      </c>
      <c r="O20" s="150">
        <v>20</v>
      </c>
      <c r="P20" s="150">
        <v>23</v>
      </c>
      <c r="Q20" s="150">
        <v>21</v>
      </c>
      <c r="R20" s="150">
        <v>20</v>
      </c>
      <c r="S20" s="150">
        <v>21</v>
      </c>
      <c r="T20" s="150">
        <v>20</v>
      </c>
      <c r="U20" s="150">
        <v>21</v>
      </c>
      <c r="V20" s="150">
        <v>21</v>
      </c>
      <c r="W20" s="150">
        <v>20</v>
      </c>
      <c r="X20" s="150">
        <v>21</v>
      </c>
      <c r="Y20" s="150">
        <v>21</v>
      </c>
      <c r="Z20" s="150">
        <v>22</v>
      </c>
      <c r="AA20" s="150">
        <v>22</v>
      </c>
      <c r="AB20" s="150">
        <v>20</v>
      </c>
      <c r="AC20" s="150">
        <v>20</v>
      </c>
      <c r="AD20" s="150">
        <v>22</v>
      </c>
      <c r="AE20" s="150">
        <v>23</v>
      </c>
      <c r="AF20" s="150">
        <v>24</v>
      </c>
      <c r="AG20" s="150">
        <v>22</v>
      </c>
      <c r="AH20" s="150">
        <v>22</v>
      </c>
      <c r="AI20" s="150">
        <v>5</v>
      </c>
      <c r="AJ20" s="150">
        <v>5</v>
      </c>
      <c r="AK20" s="150">
        <v>5</v>
      </c>
      <c r="AL20" s="150">
        <v>5</v>
      </c>
      <c r="AM20" s="150">
        <v>5</v>
      </c>
      <c r="AN20" s="150">
        <v>5</v>
      </c>
      <c r="AO20" s="150">
        <v>5</v>
      </c>
      <c r="AP20" s="150">
        <v>5</v>
      </c>
      <c r="AQ20" s="150">
        <v>5</v>
      </c>
      <c r="AR20" s="150">
        <v>6</v>
      </c>
      <c r="AS20" s="150">
        <v>5</v>
      </c>
      <c r="AT20" s="150">
        <v>6</v>
      </c>
      <c r="AU20" s="150">
        <v>6</v>
      </c>
      <c r="AV20" s="150">
        <v>6</v>
      </c>
      <c r="AW20" s="150">
        <v>6</v>
      </c>
      <c r="AX20" s="150">
        <v>6</v>
      </c>
      <c r="AY20" s="150">
        <v>8</v>
      </c>
      <c r="AZ20" s="150">
        <v>9</v>
      </c>
      <c r="BA20" s="150">
        <v>8</v>
      </c>
      <c r="BB20" s="150">
        <v>8</v>
      </c>
      <c r="BC20" s="150">
        <v>12</v>
      </c>
      <c r="BD20" s="150">
        <v>13</v>
      </c>
      <c r="BE20" s="150">
        <v>14</v>
      </c>
      <c r="BF20" s="150">
        <v>14</v>
      </c>
      <c r="BG20" s="150">
        <v>13</v>
      </c>
      <c r="BH20" s="150">
        <v>15</v>
      </c>
      <c r="BI20" s="150">
        <v>17</v>
      </c>
      <c r="BJ20" s="150">
        <v>19</v>
      </c>
      <c r="BK20" s="150">
        <v>15</v>
      </c>
    </row>
    <row r="21" spans="1:63" s="141" customFormat="1" ht="14.25">
      <c r="A21" s="138"/>
      <c r="B21" s="139"/>
      <c r="C21" s="139"/>
      <c r="D21" s="149" t="s">
        <v>34</v>
      </c>
      <c r="E21" s="138" t="s">
        <v>35</v>
      </c>
      <c r="F21" s="150">
        <v>26</v>
      </c>
      <c r="G21" s="150">
        <v>3</v>
      </c>
      <c r="H21" s="150">
        <v>3</v>
      </c>
      <c r="I21" s="150">
        <v>3</v>
      </c>
      <c r="J21" s="150">
        <v>4</v>
      </c>
      <c r="K21" s="150">
        <v>3</v>
      </c>
      <c r="L21" s="150">
        <v>3</v>
      </c>
      <c r="M21" s="150">
        <v>4</v>
      </c>
      <c r="N21" s="150">
        <v>5</v>
      </c>
      <c r="O21" s="150">
        <v>3</v>
      </c>
      <c r="P21" s="150">
        <v>4</v>
      </c>
      <c r="Q21" s="150">
        <v>4</v>
      </c>
      <c r="R21" s="150">
        <v>4</v>
      </c>
      <c r="S21" s="150">
        <v>4</v>
      </c>
      <c r="T21" s="150">
        <v>4</v>
      </c>
      <c r="U21" s="150">
        <v>4</v>
      </c>
      <c r="V21" s="150">
        <v>5</v>
      </c>
      <c r="W21" s="150">
        <v>4</v>
      </c>
      <c r="X21" s="150">
        <v>4</v>
      </c>
      <c r="Y21" s="150">
        <v>5</v>
      </c>
      <c r="Z21" s="150">
        <v>5</v>
      </c>
      <c r="AA21" s="150">
        <v>4</v>
      </c>
      <c r="AB21" s="150">
        <v>4</v>
      </c>
      <c r="AC21" s="150">
        <v>4</v>
      </c>
      <c r="AD21" s="150">
        <v>5</v>
      </c>
      <c r="AE21" s="150">
        <v>4</v>
      </c>
      <c r="AF21" s="150">
        <v>4</v>
      </c>
      <c r="AG21" s="150">
        <v>5</v>
      </c>
      <c r="AH21" s="150">
        <v>5</v>
      </c>
      <c r="AI21" s="150">
        <v>5</v>
      </c>
      <c r="AJ21" s="150">
        <v>5</v>
      </c>
      <c r="AK21" s="150">
        <v>6</v>
      </c>
      <c r="AL21" s="150">
        <v>5</v>
      </c>
      <c r="AM21" s="150">
        <v>6</v>
      </c>
      <c r="AN21" s="150">
        <v>6</v>
      </c>
      <c r="AO21" s="150">
        <v>6</v>
      </c>
      <c r="AP21" s="150">
        <v>6</v>
      </c>
      <c r="AQ21" s="150">
        <v>6</v>
      </c>
      <c r="AR21" s="150">
        <v>6</v>
      </c>
      <c r="AS21" s="150">
        <v>6</v>
      </c>
      <c r="AT21" s="150">
        <v>7</v>
      </c>
      <c r="AU21" s="150">
        <v>6</v>
      </c>
      <c r="AV21" s="150">
        <v>7</v>
      </c>
      <c r="AW21" s="150">
        <v>8</v>
      </c>
      <c r="AX21" s="150">
        <v>6</v>
      </c>
      <c r="AY21" s="150">
        <v>6</v>
      </c>
      <c r="AZ21" s="150">
        <v>7</v>
      </c>
      <c r="BA21" s="150">
        <v>6</v>
      </c>
      <c r="BB21" s="150">
        <v>7</v>
      </c>
      <c r="BC21" s="150">
        <v>7</v>
      </c>
      <c r="BD21" s="150">
        <v>7</v>
      </c>
      <c r="BE21" s="150">
        <v>7</v>
      </c>
      <c r="BF21" s="150">
        <v>8</v>
      </c>
      <c r="BG21" s="150">
        <v>9</v>
      </c>
      <c r="BH21" s="150">
        <v>10</v>
      </c>
      <c r="BI21" s="150">
        <v>9</v>
      </c>
      <c r="BJ21" s="150">
        <v>9</v>
      </c>
      <c r="BK21" s="150">
        <v>8</v>
      </c>
    </row>
    <row r="22" spans="1:63" s="141" customFormat="1" ht="14.25">
      <c r="A22" s="138"/>
      <c r="B22" s="139"/>
      <c r="C22" s="139"/>
      <c r="D22" s="149" t="s">
        <v>36</v>
      </c>
      <c r="E22" s="138" t="s">
        <v>37</v>
      </c>
      <c r="F22" s="150">
        <v>34</v>
      </c>
      <c r="G22" s="150">
        <v>4</v>
      </c>
      <c r="H22" s="150">
        <v>4</v>
      </c>
      <c r="I22" s="150">
        <v>5</v>
      </c>
      <c r="J22" s="150">
        <v>4</v>
      </c>
      <c r="K22" s="150">
        <v>4</v>
      </c>
      <c r="L22" s="150">
        <v>5</v>
      </c>
      <c r="M22" s="150">
        <v>5</v>
      </c>
      <c r="N22" s="150">
        <v>4</v>
      </c>
      <c r="O22" s="150">
        <v>4</v>
      </c>
      <c r="P22" s="150">
        <v>5</v>
      </c>
      <c r="Q22" s="150">
        <v>5</v>
      </c>
      <c r="R22" s="150">
        <v>5</v>
      </c>
      <c r="S22" s="150">
        <v>4</v>
      </c>
      <c r="T22" s="150">
        <v>5</v>
      </c>
      <c r="U22" s="150">
        <v>5</v>
      </c>
      <c r="V22" s="150">
        <v>5</v>
      </c>
      <c r="W22" s="150">
        <v>5</v>
      </c>
      <c r="X22" s="150">
        <v>4</v>
      </c>
      <c r="Y22" s="150">
        <v>5</v>
      </c>
      <c r="Z22" s="150">
        <v>6</v>
      </c>
      <c r="AA22" s="150">
        <v>5</v>
      </c>
      <c r="AB22" s="150">
        <v>6</v>
      </c>
      <c r="AC22" s="150">
        <v>6</v>
      </c>
      <c r="AD22" s="150">
        <v>5</v>
      </c>
      <c r="AE22" s="150">
        <v>6</v>
      </c>
      <c r="AF22" s="150">
        <v>6</v>
      </c>
      <c r="AG22" s="150">
        <v>5</v>
      </c>
      <c r="AH22" s="150">
        <v>5</v>
      </c>
      <c r="AI22" s="150">
        <v>6</v>
      </c>
      <c r="AJ22" s="150">
        <v>6</v>
      </c>
      <c r="AK22" s="150">
        <v>6</v>
      </c>
      <c r="AL22" s="150">
        <v>5</v>
      </c>
      <c r="AM22" s="150">
        <v>5</v>
      </c>
      <c r="AN22" s="150">
        <v>6</v>
      </c>
      <c r="AO22" s="150">
        <v>6</v>
      </c>
      <c r="AP22" s="150">
        <v>5</v>
      </c>
      <c r="AQ22" s="150">
        <v>6</v>
      </c>
      <c r="AR22" s="150">
        <v>6</v>
      </c>
      <c r="AS22" s="150">
        <v>6</v>
      </c>
      <c r="AT22" s="150">
        <v>6</v>
      </c>
      <c r="AU22" s="150">
        <v>6</v>
      </c>
      <c r="AV22" s="150">
        <v>6</v>
      </c>
      <c r="AW22" s="150">
        <v>7</v>
      </c>
      <c r="AX22" s="150">
        <v>7</v>
      </c>
      <c r="AY22" s="150">
        <v>7</v>
      </c>
      <c r="AZ22" s="150">
        <v>9</v>
      </c>
      <c r="BA22" s="150">
        <v>9</v>
      </c>
      <c r="BB22" s="150">
        <v>9</v>
      </c>
      <c r="BC22" s="150">
        <v>9</v>
      </c>
      <c r="BD22" s="150">
        <v>10</v>
      </c>
      <c r="BE22" s="150">
        <v>10</v>
      </c>
      <c r="BF22" s="150">
        <v>11</v>
      </c>
      <c r="BG22" s="150">
        <v>11</v>
      </c>
      <c r="BH22" s="150">
        <v>14</v>
      </c>
      <c r="BI22" s="150">
        <v>13</v>
      </c>
      <c r="BJ22" s="150">
        <v>14</v>
      </c>
      <c r="BK22" s="150">
        <v>12</v>
      </c>
    </row>
    <row r="23" spans="1:63" s="141" customFormat="1" ht="14.25">
      <c r="A23" s="138"/>
      <c r="B23" s="139"/>
      <c r="C23" s="139"/>
      <c r="D23" s="149" t="s">
        <v>38</v>
      </c>
      <c r="E23" s="138" t="s">
        <v>39</v>
      </c>
      <c r="F23" s="150">
        <v>34</v>
      </c>
      <c r="G23" s="150">
        <v>3</v>
      </c>
      <c r="H23" s="150">
        <v>3</v>
      </c>
      <c r="I23" s="150">
        <v>3</v>
      </c>
      <c r="J23" s="150">
        <v>3</v>
      </c>
      <c r="K23" s="150">
        <v>3</v>
      </c>
      <c r="L23" s="150">
        <v>3</v>
      </c>
      <c r="M23" s="150">
        <v>3</v>
      </c>
      <c r="N23" s="150">
        <v>3</v>
      </c>
      <c r="O23" s="150">
        <v>3</v>
      </c>
      <c r="P23" s="150">
        <v>3</v>
      </c>
      <c r="Q23" s="150">
        <v>3</v>
      </c>
      <c r="R23" s="150">
        <v>3</v>
      </c>
      <c r="S23" s="150">
        <v>2</v>
      </c>
      <c r="T23" s="150">
        <v>3</v>
      </c>
      <c r="U23" s="150">
        <v>3</v>
      </c>
      <c r="V23" s="150">
        <v>4</v>
      </c>
      <c r="W23" s="150">
        <v>3</v>
      </c>
      <c r="X23" s="150">
        <v>3</v>
      </c>
      <c r="Y23" s="150">
        <v>3</v>
      </c>
      <c r="Z23" s="150">
        <v>4</v>
      </c>
      <c r="AA23" s="150">
        <v>3</v>
      </c>
      <c r="AB23" s="150">
        <v>4</v>
      </c>
      <c r="AC23" s="150">
        <v>4</v>
      </c>
      <c r="AD23" s="150">
        <v>4</v>
      </c>
      <c r="AE23" s="150">
        <v>4</v>
      </c>
      <c r="AF23" s="150">
        <v>4</v>
      </c>
      <c r="AG23" s="150">
        <v>5</v>
      </c>
      <c r="AH23" s="150">
        <v>5</v>
      </c>
      <c r="AI23" s="150">
        <v>5</v>
      </c>
      <c r="AJ23" s="150">
        <v>5</v>
      </c>
      <c r="AK23" s="150">
        <v>5</v>
      </c>
      <c r="AL23" s="150">
        <v>5</v>
      </c>
      <c r="AM23" s="150">
        <v>5</v>
      </c>
      <c r="AN23" s="150">
        <v>5</v>
      </c>
      <c r="AO23" s="150">
        <v>6</v>
      </c>
      <c r="AP23" s="150">
        <v>6</v>
      </c>
      <c r="AQ23" s="150">
        <v>5</v>
      </c>
      <c r="AR23" s="150">
        <v>5</v>
      </c>
      <c r="AS23" s="150">
        <v>7</v>
      </c>
      <c r="AT23" s="150">
        <v>8</v>
      </c>
      <c r="AU23" s="150">
        <v>7</v>
      </c>
      <c r="AV23" s="150">
        <v>8</v>
      </c>
      <c r="AW23" s="150">
        <v>8</v>
      </c>
      <c r="AX23" s="150">
        <v>9</v>
      </c>
      <c r="AY23" s="150">
        <v>8</v>
      </c>
      <c r="AZ23" s="150">
        <v>8</v>
      </c>
      <c r="BA23" s="150">
        <v>9</v>
      </c>
      <c r="BB23" s="150">
        <v>9</v>
      </c>
      <c r="BC23" s="150">
        <v>8</v>
      </c>
      <c r="BD23" s="150">
        <v>7</v>
      </c>
      <c r="BE23" s="150">
        <v>11</v>
      </c>
      <c r="BF23" s="150">
        <v>11</v>
      </c>
      <c r="BG23" s="150">
        <v>10</v>
      </c>
      <c r="BH23" s="150">
        <v>11</v>
      </c>
      <c r="BI23" s="150">
        <v>12</v>
      </c>
      <c r="BJ23" s="150">
        <v>11</v>
      </c>
      <c r="BK23" s="150">
        <v>10</v>
      </c>
    </row>
    <row r="24" spans="1:63" s="141" customFormat="1" ht="14.25">
      <c r="A24" s="138"/>
      <c r="B24" s="139"/>
      <c r="C24" s="139"/>
      <c r="D24" s="149" t="s">
        <v>40</v>
      </c>
      <c r="E24" s="138" t="s">
        <v>41</v>
      </c>
      <c r="F24" s="150">
        <v>32</v>
      </c>
      <c r="G24" s="150">
        <v>1</v>
      </c>
      <c r="H24" s="150">
        <v>1</v>
      </c>
      <c r="I24" s="150">
        <v>2</v>
      </c>
      <c r="J24" s="150">
        <v>1</v>
      </c>
      <c r="K24" s="150">
        <v>1</v>
      </c>
      <c r="L24" s="150">
        <v>2</v>
      </c>
      <c r="M24" s="150">
        <v>2</v>
      </c>
      <c r="N24" s="150">
        <v>2</v>
      </c>
      <c r="O24" s="150">
        <v>1</v>
      </c>
      <c r="P24" s="150">
        <v>2</v>
      </c>
      <c r="Q24" s="150">
        <v>2</v>
      </c>
      <c r="R24" s="150">
        <v>2</v>
      </c>
      <c r="S24" s="150">
        <v>1</v>
      </c>
      <c r="T24" s="150">
        <v>1</v>
      </c>
      <c r="U24" s="150">
        <v>2</v>
      </c>
      <c r="V24" s="150">
        <v>2</v>
      </c>
      <c r="W24" s="150">
        <v>3</v>
      </c>
      <c r="X24" s="150">
        <v>2</v>
      </c>
      <c r="Y24" s="150">
        <v>2</v>
      </c>
      <c r="Z24" s="150">
        <v>2</v>
      </c>
      <c r="AA24" s="150">
        <v>2</v>
      </c>
      <c r="AB24" s="150">
        <v>3</v>
      </c>
      <c r="AC24" s="150">
        <v>4</v>
      </c>
      <c r="AD24" s="150">
        <v>4</v>
      </c>
      <c r="AE24" s="150">
        <v>4</v>
      </c>
      <c r="AF24" s="150">
        <v>4</v>
      </c>
      <c r="AG24" s="150">
        <v>5</v>
      </c>
      <c r="AH24" s="150">
        <v>4</v>
      </c>
      <c r="AI24" s="150">
        <v>3</v>
      </c>
      <c r="AJ24" s="150">
        <v>4</v>
      </c>
      <c r="AK24" s="150">
        <v>4</v>
      </c>
      <c r="AL24" s="150">
        <v>3</v>
      </c>
      <c r="AM24" s="150">
        <v>4</v>
      </c>
      <c r="AN24" s="150">
        <v>4</v>
      </c>
      <c r="AO24" s="150">
        <v>5</v>
      </c>
      <c r="AP24" s="150">
        <v>5</v>
      </c>
      <c r="AQ24" s="150">
        <v>5</v>
      </c>
      <c r="AR24" s="150">
        <v>6</v>
      </c>
      <c r="AS24" s="150">
        <v>7</v>
      </c>
      <c r="AT24" s="150">
        <v>6</v>
      </c>
      <c r="AU24" s="150">
        <v>6</v>
      </c>
      <c r="AV24" s="150">
        <v>8</v>
      </c>
      <c r="AW24" s="150">
        <v>8</v>
      </c>
      <c r="AX24" s="150">
        <v>7</v>
      </c>
      <c r="AY24" s="150">
        <v>8</v>
      </c>
      <c r="AZ24" s="150">
        <v>8</v>
      </c>
      <c r="BA24" s="150">
        <v>8</v>
      </c>
      <c r="BB24" s="150">
        <v>8</v>
      </c>
      <c r="BC24" s="150">
        <v>8</v>
      </c>
      <c r="BD24" s="150">
        <v>11</v>
      </c>
      <c r="BE24" s="150">
        <v>11</v>
      </c>
      <c r="BF24" s="150">
        <v>9</v>
      </c>
      <c r="BG24" s="150">
        <v>10</v>
      </c>
      <c r="BH24" s="150">
        <v>14</v>
      </c>
      <c r="BI24" s="150">
        <v>12</v>
      </c>
      <c r="BJ24" s="150">
        <v>12</v>
      </c>
      <c r="BK24" s="150">
        <v>10</v>
      </c>
    </row>
    <row r="25" spans="1:63" s="141" customFormat="1" ht="14.25">
      <c r="A25" s="138"/>
      <c r="B25" s="139"/>
      <c r="C25" s="139"/>
      <c r="D25" s="149" t="s">
        <v>42</v>
      </c>
      <c r="E25" s="138" t="s">
        <v>43</v>
      </c>
      <c r="F25" s="150">
        <v>61</v>
      </c>
      <c r="G25" s="150">
        <v>3</v>
      </c>
      <c r="H25" s="150">
        <v>4</v>
      </c>
      <c r="I25" s="150">
        <v>5</v>
      </c>
      <c r="J25" s="150">
        <v>4</v>
      </c>
      <c r="K25" s="150">
        <v>4</v>
      </c>
      <c r="L25" s="150">
        <v>4</v>
      </c>
      <c r="M25" s="150">
        <v>5</v>
      </c>
      <c r="N25" s="150">
        <v>6</v>
      </c>
      <c r="O25" s="150">
        <v>4</v>
      </c>
      <c r="P25" s="150">
        <v>5</v>
      </c>
      <c r="Q25" s="150">
        <v>6</v>
      </c>
      <c r="R25" s="150">
        <v>6</v>
      </c>
      <c r="S25" s="150">
        <v>4</v>
      </c>
      <c r="T25" s="150">
        <v>4</v>
      </c>
      <c r="U25" s="150">
        <v>5</v>
      </c>
      <c r="V25" s="150">
        <v>7</v>
      </c>
      <c r="W25" s="150">
        <v>10</v>
      </c>
      <c r="X25" s="150">
        <v>5</v>
      </c>
      <c r="Y25" s="150">
        <v>6</v>
      </c>
      <c r="Z25" s="150">
        <v>7</v>
      </c>
      <c r="AA25" s="150">
        <v>9</v>
      </c>
      <c r="AB25" s="150">
        <v>10</v>
      </c>
      <c r="AC25" s="150">
        <v>10</v>
      </c>
      <c r="AD25" s="150">
        <v>9</v>
      </c>
      <c r="AE25" s="150">
        <v>10</v>
      </c>
      <c r="AF25" s="150">
        <v>11</v>
      </c>
      <c r="AG25" s="150">
        <v>10</v>
      </c>
      <c r="AH25" s="150">
        <v>10</v>
      </c>
      <c r="AI25" s="150">
        <v>11</v>
      </c>
      <c r="AJ25" s="150">
        <v>12</v>
      </c>
      <c r="AK25" s="150">
        <v>12</v>
      </c>
      <c r="AL25" s="150">
        <v>12</v>
      </c>
      <c r="AM25" s="150">
        <v>12</v>
      </c>
      <c r="AN25" s="150">
        <v>13</v>
      </c>
      <c r="AO25" s="150">
        <v>13</v>
      </c>
      <c r="AP25" s="150">
        <v>14</v>
      </c>
      <c r="AQ25" s="150">
        <v>14</v>
      </c>
      <c r="AR25" s="150">
        <v>15</v>
      </c>
      <c r="AS25" s="150">
        <v>16</v>
      </c>
      <c r="AT25" s="150">
        <v>15</v>
      </c>
      <c r="AU25" s="150">
        <v>14</v>
      </c>
      <c r="AV25" s="150">
        <v>14</v>
      </c>
      <c r="AW25" s="150">
        <v>13</v>
      </c>
      <c r="AX25" s="150">
        <v>13</v>
      </c>
      <c r="AY25" s="150">
        <v>14</v>
      </c>
      <c r="AZ25" s="150">
        <v>15</v>
      </c>
      <c r="BA25" s="150">
        <v>16</v>
      </c>
      <c r="BB25" s="150">
        <v>17</v>
      </c>
      <c r="BC25" s="150">
        <v>17</v>
      </c>
      <c r="BD25" s="150">
        <v>17</v>
      </c>
      <c r="BE25" s="150">
        <v>17</v>
      </c>
      <c r="BF25" s="150">
        <v>17</v>
      </c>
      <c r="BG25" s="150">
        <v>17</v>
      </c>
      <c r="BH25" s="150">
        <v>17</v>
      </c>
      <c r="BI25" s="150">
        <v>17</v>
      </c>
      <c r="BJ25" s="150">
        <v>18</v>
      </c>
      <c r="BK25" s="150">
        <v>17</v>
      </c>
    </row>
    <row r="26" spans="1:63" s="126" customFormat="1" ht="14.25">
      <c r="A26" s="129"/>
      <c r="B26" s="130"/>
      <c r="C26" s="130"/>
      <c r="D26" s="130" t="s">
        <v>44</v>
      </c>
      <c r="E26" s="129" t="s">
        <v>45</v>
      </c>
      <c r="F26" s="147">
        <v>84</v>
      </c>
      <c r="G26" s="147">
        <v>6</v>
      </c>
      <c r="H26" s="147">
        <v>6</v>
      </c>
      <c r="I26" s="147">
        <v>6</v>
      </c>
      <c r="J26" s="147">
        <v>6</v>
      </c>
      <c r="K26" s="147">
        <v>6</v>
      </c>
      <c r="L26" s="147">
        <v>7</v>
      </c>
      <c r="M26" s="147">
        <v>6</v>
      </c>
      <c r="N26" s="147">
        <v>7</v>
      </c>
      <c r="O26" s="147">
        <v>7</v>
      </c>
      <c r="P26" s="147">
        <v>8</v>
      </c>
      <c r="Q26" s="147">
        <v>8</v>
      </c>
      <c r="R26" s="147">
        <v>8</v>
      </c>
      <c r="S26" s="147">
        <v>8</v>
      </c>
      <c r="T26" s="147">
        <v>8</v>
      </c>
      <c r="U26" s="147">
        <v>9</v>
      </c>
      <c r="V26" s="147">
        <v>9</v>
      </c>
      <c r="W26" s="147">
        <v>9</v>
      </c>
      <c r="X26" s="147">
        <v>10</v>
      </c>
      <c r="Y26" s="147">
        <v>10</v>
      </c>
      <c r="Z26" s="147">
        <v>11</v>
      </c>
      <c r="AA26" s="147">
        <v>10</v>
      </c>
      <c r="AB26" s="147">
        <v>11</v>
      </c>
      <c r="AC26" s="147">
        <v>12</v>
      </c>
      <c r="AD26" s="147">
        <v>13</v>
      </c>
      <c r="AE26" s="147">
        <v>13</v>
      </c>
      <c r="AF26" s="147">
        <v>13</v>
      </c>
      <c r="AG26" s="147">
        <v>14</v>
      </c>
      <c r="AH26" s="147">
        <v>14</v>
      </c>
      <c r="AI26" s="147">
        <v>14</v>
      </c>
      <c r="AJ26" s="147">
        <v>14</v>
      </c>
      <c r="AK26" s="147">
        <v>15</v>
      </c>
      <c r="AL26" s="147">
        <v>15</v>
      </c>
      <c r="AM26" s="147">
        <v>15</v>
      </c>
      <c r="AN26" s="147">
        <v>16</v>
      </c>
      <c r="AO26" s="147">
        <v>16</v>
      </c>
      <c r="AP26" s="147">
        <v>17</v>
      </c>
      <c r="AQ26" s="147">
        <v>16</v>
      </c>
      <c r="AR26" s="147">
        <v>17</v>
      </c>
      <c r="AS26" s="147">
        <v>17</v>
      </c>
      <c r="AT26" s="147">
        <v>18</v>
      </c>
      <c r="AU26" s="147">
        <v>19</v>
      </c>
      <c r="AV26" s="147">
        <v>19</v>
      </c>
      <c r="AW26" s="147">
        <v>19</v>
      </c>
      <c r="AX26" s="147">
        <v>20</v>
      </c>
      <c r="AY26" s="147">
        <v>20</v>
      </c>
      <c r="AZ26" s="147">
        <v>21</v>
      </c>
      <c r="BA26" s="147">
        <v>22</v>
      </c>
      <c r="BB26" s="147">
        <v>22</v>
      </c>
      <c r="BC26" s="147">
        <v>22</v>
      </c>
      <c r="BD26" s="147">
        <v>22</v>
      </c>
      <c r="BE26" s="147">
        <v>24</v>
      </c>
      <c r="BF26" s="147">
        <v>24</v>
      </c>
      <c r="BG26" s="147">
        <v>24</v>
      </c>
      <c r="BH26" s="147">
        <v>24</v>
      </c>
      <c r="BI26" s="147">
        <v>25</v>
      </c>
      <c r="BJ26" s="147">
        <v>25</v>
      </c>
      <c r="BK26" s="147">
        <v>24</v>
      </c>
    </row>
    <row r="27" spans="1:63" s="126" customFormat="1" ht="14.25">
      <c r="A27" s="129"/>
      <c r="B27" s="130"/>
      <c r="C27" s="130"/>
      <c r="D27" s="130" t="s">
        <v>46</v>
      </c>
      <c r="E27" s="129" t="s">
        <v>47</v>
      </c>
      <c r="F27" s="147">
        <v>32</v>
      </c>
      <c r="G27" s="147">
        <v>3</v>
      </c>
      <c r="H27" s="147">
        <v>3</v>
      </c>
      <c r="I27" s="147">
        <v>3</v>
      </c>
      <c r="J27" s="147">
        <v>3</v>
      </c>
      <c r="K27" s="147">
        <v>3</v>
      </c>
      <c r="L27" s="147">
        <v>4</v>
      </c>
      <c r="M27" s="147">
        <v>3</v>
      </c>
      <c r="N27" s="147">
        <v>4</v>
      </c>
      <c r="O27" s="147">
        <v>4</v>
      </c>
      <c r="P27" s="147">
        <v>4</v>
      </c>
      <c r="Q27" s="147">
        <v>4</v>
      </c>
      <c r="R27" s="147">
        <v>4</v>
      </c>
      <c r="S27" s="147">
        <v>4</v>
      </c>
      <c r="T27" s="147">
        <v>5</v>
      </c>
      <c r="U27" s="147">
        <v>5</v>
      </c>
      <c r="V27" s="147">
        <v>5</v>
      </c>
      <c r="W27" s="147">
        <v>5</v>
      </c>
      <c r="X27" s="147">
        <v>6</v>
      </c>
      <c r="Y27" s="147">
        <v>6</v>
      </c>
      <c r="Z27" s="147">
        <v>6</v>
      </c>
      <c r="AA27" s="147">
        <v>6</v>
      </c>
      <c r="AB27" s="147">
        <v>6</v>
      </c>
      <c r="AC27" s="147">
        <v>7</v>
      </c>
      <c r="AD27" s="147">
        <v>7</v>
      </c>
      <c r="AE27" s="147">
        <v>7</v>
      </c>
      <c r="AF27" s="147">
        <v>7</v>
      </c>
      <c r="AG27" s="147">
        <v>7</v>
      </c>
      <c r="AH27" s="147">
        <v>7</v>
      </c>
      <c r="AI27" s="147">
        <v>7</v>
      </c>
      <c r="AJ27" s="147">
        <v>7</v>
      </c>
      <c r="AK27" s="147">
        <v>7</v>
      </c>
      <c r="AL27" s="147">
        <v>7</v>
      </c>
      <c r="AM27" s="147">
        <v>7</v>
      </c>
      <c r="AN27" s="147">
        <v>7</v>
      </c>
      <c r="AO27" s="147">
        <v>7</v>
      </c>
      <c r="AP27" s="147">
        <v>7</v>
      </c>
      <c r="AQ27" s="147">
        <v>7</v>
      </c>
      <c r="AR27" s="147">
        <v>7</v>
      </c>
      <c r="AS27" s="147">
        <v>8</v>
      </c>
      <c r="AT27" s="147">
        <v>7</v>
      </c>
      <c r="AU27" s="147">
        <v>8</v>
      </c>
      <c r="AV27" s="147">
        <v>8</v>
      </c>
      <c r="AW27" s="147">
        <v>8</v>
      </c>
      <c r="AX27" s="147">
        <v>8</v>
      </c>
      <c r="AY27" s="147">
        <v>8</v>
      </c>
      <c r="AZ27" s="147">
        <v>8</v>
      </c>
      <c r="BA27" s="147">
        <v>8</v>
      </c>
      <c r="BB27" s="147">
        <v>8</v>
      </c>
      <c r="BC27" s="147">
        <v>8</v>
      </c>
      <c r="BD27" s="147">
        <v>8</v>
      </c>
      <c r="BE27" s="147">
        <v>8</v>
      </c>
      <c r="BF27" s="147">
        <v>8</v>
      </c>
      <c r="BG27" s="147">
        <v>8</v>
      </c>
      <c r="BH27" s="147">
        <v>8</v>
      </c>
      <c r="BI27" s="147">
        <v>8</v>
      </c>
      <c r="BJ27" s="147">
        <v>8</v>
      </c>
      <c r="BK27" s="147">
        <v>8</v>
      </c>
    </row>
    <row r="28" spans="1:63" s="126" customFormat="1" ht="14.25">
      <c r="A28" s="129"/>
      <c r="B28" s="130"/>
      <c r="C28" s="130"/>
      <c r="D28" s="130" t="s">
        <v>48</v>
      </c>
      <c r="E28" s="129" t="s">
        <v>49</v>
      </c>
      <c r="F28" s="147">
        <v>458</v>
      </c>
      <c r="G28" s="147">
        <v>34</v>
      </c>
      <c r="H28" s="147">
        <v>38</v>
      </c>
      <c r="I28" s="147">
        <v>38</v>
      </c>
      <c r="J28" s="147">
        <v>41</v>
      </c>
      <c r="K28" s="147">
        <v>44</v>
      </c>
      <c r="L28" s="147">
        <v>41</v>
      </c>
      <c r="M28" s="147">
        <v>43</v>
      </c>
      <c r="N28" s="147">
        <v>46</v>
      </c>
      <c r="O28" s="147">
        <v>50</v>
      </c>
      <c r="P28" s="147">
        <v>53</v>
      </c>
      <c r="Q28" s="147">
        <v>58</v>
      </c>
      <c r="R28" s="147">
        <v>60</v>
      </c>
      <c r="S28" s="147">
        <v>63</v>
      </c>
      <c r="T28" s="147">
        <v>53</v>
      </c>
      <c r="U28" s="147">
        <v>50</v>
      </c>
      <c r="V28" s="147">
        <v>58</v>
      </c>
      <c r="W28" s="147">
        <v>66</v>
      </c>
      <c r="X28" s="147">
        <v>55</v>
      </c>
      <c r="Y28" s="147">
        <v>56</v>
      </c>
      <c r="Z28" s="147">
        <v>67</v>
      </c>
      <c r="AA28" s="147">
        <v>81</v>
      </c>
      <c r="AB28" s="147">
        <v>66</v>
      </c>
      <c r="AC28" s="147">
        <v>70</v>
      </c>
      <c r="AD28" s="147">
        <v>85</v>
      </c>
      <c r="AE28" s="147">
        <v>81</v>
      </c>
      <c r="AF28" s="147">
        <v>76</v>
      </c>
      <c r="AG28" s="147">
        <v>86</v>
      </c>
      <c r="AH28" s="147">
        <v>102</v>
      </c>
      <c r="AI28" s="147">
        <v>96</v>
      </c>
      <c r="AJ28" s="147">
        <v>92</v>
      </c>
      <c r="AK28" s="147">
        <v>94</v>
      </c>
      <c r="AL28" s="147">
        <v>100</v>
      </c>
      <c r="AM28" s="147">
        <v>104</v>
      </c>
      <c r="AN28" s="147">
        <v>103</v>
      </c>
      <c r="AO28" s="147">
        <v>106</v>
      </c>
      <c r="AP28" s="147">
        <v>108</v>
      </c>
      <c r="AQ28" s="147">
        <v>111</v>
      </c>
      <c r="AR28" s="147">
        <v>116</v>
      </c>
      <c r="AS28" s="147">
        <v>124</v>
      </c>
      <c r="AT28" s="147">
        <v>134</v>
      </c>
      <c r="AU28" s="147">
        <v>134</v>
      </c>
      <c r="AV28" s="147">
        <v>126</v>
      </c>
      <c r="AW28" s="147">
        <v>122</v>
      </c>
      <c r="AX28" s="147">
        <v>127</v>
      </c>
      <c r="AY28" s="147">
        <v>115</v>
      </c>
      <c r="AZ28" s="147">
        <v>110</v>
      </c>
      <c r="BA28" s="147">
        <v>116</v>
      </c>
      <c r="BB28" s="147">
        <v>117</v>
      </c>
      <c r="BC28" s="147">
        <v>110</v>
      </c>
      <c r="BD28" s="147">
        <v>112</v>
      </c>
      <c r="BE28" s="147">
        <v>125</v>
      </c>
      <c r="BF28" s="147">
        <v>134</v>
      </c>
      <c r="BG28" s="147">
        <v>141</v>
      </c>
      <c r="BH28" s="147">
        <v>153</v>
      </c>
      <c r="BI28" s="147">
        <v>167</v>
      </c>
      <c r="BJ28" s="147">
        <v>178</v>
      </c>
      <c r="BK28" s="147">
        <v>149</v>
      </c>
    </row>
    <row r="29" spans="1:63" s="126" customFormat="1" ht="14.25">
      <c r="A29" s="122"/>
      <c r="B29" s="122"/>
      <c r="C29" s="87"/>
      <c r="D29" s="122" t="s">
        <v>50</v>
      </c>
      <c r="E29" s="123" t="s">
        <v>51</v>
      </c>
      <c r="F29" s="145">
        <v>3684</v>
      </c>
      <c r="G29" s="145">
        <v>327</v>
      </c>
      <c r="H29" s="145">
        <v>373</v>
      </c>
      <c r="I29" s="145">
        <v>387</v>
      </c>
      <c r="J29" s="145">
        <v>380</v>
      </c>
      <c r="K29" s="145">
        <v>379</v>
      </c>
      <c r="L29" s="145">
        <v>409</v>
      </c>
      <c r="M29" s="145">
        <v>419</v>
      </c>
      <c r="N29" s="145">
        <v>438</v>
      </c>
      <c r="O29" s="145">
        <v>420</v>
      </c>
      <c r="P29" s="145">
        <v>469</v>
      </c>
      <c r="Q29" s="145">
        <v>483</v>
      </c>
      <c r="R29" s="145">
        <v>500</v>
      </c>
      <c r="S29" s="145">
        <v>491</v>
      </c>
      <c r="T29" s="145">
        <v>489</v>
      </c>
      <c r="U29" s="145">
        <v>500</v>
      </c>
      <c r="V29" s="145">
        <v>510</v>
      </c>
      <c r="W29" s="145">
        <v>519</v>
      </c>
      <c r="X29" s="145">
        <v>529</v>
      </c>
      <c r="Y29" s="145">
        <v>547</v>
      </c>
      <c r="Z29" s="145">
        <v>578</v>
      </c>
      <c r="AA29" s="145">
        <v>565</v>
      </c>
      <c r="AB29" s="145">
        <v>557</v>
      </c>
      <c r="AC29" s="145">
        <v>609</v>
      </c>
      <c r="AD29" s="145">
        <v>614</v>
      </c>
      <c r="AE29" s="145">
        <v>635</v>
      </c>
      <c r="AF29" s="145">
        <v>641</v>
      </c>
      <c r="AG29" s="145">
        <v>668</v>
      </c>
      <c r="AH29" s="145">
        <v>673</v>
      </c>
      <c r="AI29" s="145">
        <v>660</v>
      </c>
      <c r="AJ29" s="145">
        <v>685</v>
      </c>
      <c r="AK29" s="145">
        <v>686</v>
      </c>
      <c r="AL29" s="145">
        <v>724</v>
      </c>
      <c r="AM29" s="145">
        <v>712</v>
      </c>
      <c r="AN29" s="145">
        <v>726</v>
      </c>
      <c r="AO29" s="145">
        <v>749</v>
      </c>
      <c r="AP29" s="145">
        <v>761</v>
      </c>
      <c r="AQ29" s="145">
        <v>786</v>
      </c>
      <c r="AR29" s="145">
        <v>803</v>
      </c>
      <c r="AS29" s="145">
        <v>825</v>
      </c>
      <c r="AT29" s="145">
        <v>842</v>
      </c>
      <c r="AU29" s="145">
        <v>859</v>
      </c>
      <c r="AV29" s="145">
        <v>875</v>
      </c>
      <c r="AW29" s="145">
        <v>873</v>
      </c>
      <c r="AX29" s="145">
        <v>880</v>
      </c>
      <c r="AY29" s="145">
        <v>879</v>
      </c>
      <c r="AZ29" s="145">
        <v>911</v>
      </c>
      <c r="BA29" s="145">
        <v>952</v>
      </c>
      <c r="BB29" s="145">
        <v>942</v>
      </c>
      <c r="BC29" s="145">
        <v>986</v>
      </c>
      <c r="BD29" s="145">
        <v>984</v>
      </c>
      <c r="BE29" s="145">
        <v>1022</v>
      </c>
      <c r="BF29" s="145">
        <v>1050</v>
      </c>
      <c r="BG29" s="145">
        <v>1025</v>
      </c>
      <c r="BH29" s="145">
        <v>1092</v>
      </c>
      <c r="BI29" s="145">
        <v>1128</v>
      </c>
      <c r="BJ29" s="145">
        <v>1130</v>
      </c>
      <c r="BK29" s="145">
        <v>1082</v>
      </c>
    </row>
    <row r="30" spans="1:63" s="126" customFormat="1" ht="14.25">
      <c r="A30" s="122"/>
      <c r="B30" s="122"/>
      <c r="C30" s="87"/>
      <c r="D30" s="122" t="s">
        <v>52</v>
      </c>
      <c r="E30" s="123" t="s">
        <v>53</v>
      </c>
      <c r="F30" s="145">
        <v>992</v>
      </c>
      <c r="G30" s="145">
        <v>74</v>
      </c>
      <c r="H30" s="145">
        <v>92</v>
      </c>
      <c r="I30" s="145">
        <v>95</v>
      </c>
      <c r="J30" s="145">
        <v>93</v>
      </c>
      <c r="K30" s="145">
        <v>91</v>
      </c>
      <c r="L30" s="145">
        <v>102</v>
      </c>
      <c r="M30" s="145">
        <v>102</v>
      </c>
      <c r="N30" s="145">
        <v>111</v>
      </c>
      <c r="O30" s="145">
        <v>102</v>
      </c>
      <c r="P30" s="145">
        <v>124</v>
      </c>
      <c r="Q30" s="145">
        <v>131</v>
      </c>
      <c r="R30" s="145">
        <v>133</v>
      </c>
      <c r="S30" s="145">
        <v>128</v>
      </c>
      <c r="T30" s="145">
        <v>128</v>
      </c>
      <c r="U30" s="145">
        <v>127</v>
      </c>
      <c r="V30" s="145">
        <v>133</v>
      </c>
      <c r="W30" s="145">
        <v>133</v>
      </c>
      <c r="X30" s="145">
        <v>136</v>
      </c>
      <c r="Y30" s="145">
        <v>143</v>
      </c>
      <c r="Z30" s="145">
        <v>151</v>
      </c>
      <c r="AA30" s="145">
        <v>140</v>
      </c>
      <c r="AB30" s="145">
        <v>138</v>
      </c>
      <c r="AC30" s="145">
        <v>161</v>
      </c>
      <c r="AD30" s="145">
        <v>163</v>
      </c>
      <c r="AE30" s="145">
        <v>162</v>
      </c>
      <c r="AF30" s="145">
        <v>165</v>
      </c>
      <c r="AG30" s="145">
        <v>186</v>
      </c>
      <c r="AH30" s="145">
        <v>178</v>
      </c>
      <c r="AI30" s="145">
        <v>167</v>
      </c>
      <c r="AJ30" s="145">
        <v>179</v>
      </c>
      <c r="AK30" s="145">
        <v>190</v>
      </c>
      <c r="AL30" s="145">
        <v>197</v>
      </c>
      <c r="AM30" s="145">
        <v>188</v>
      </c>
      <c r="AN30" s="145">
        <v>188</v>
      </c>
      <c r="AO30" s="145">
        <v>200</v>
      </c>
      <c r="AP30" s="145">
        <v>204</v>
      </c>
      <c r="AQ30" s="145">
        <v>212</v>
      </c>
      <c r="AR30" s="145">
        <v>211</v>
      </c>
      <c r="AS30" s="145">
        <v>221</v>
      </c>
      <c r="AT30" s="145">
        <v>226</v>
      </c>
      <c r="AU30" s="145">
        <v>232</v>
      </c>
      <c r="AV30" s="145">
        <v>242</v>
      </c>
      <c r="AW30" s="145">
        <v>232</v>
      </c>
      <c r="AX30" s="145">
        <v>223</v>
      </c>
      <c r="AY30" s="145">
        <v>226</v>
      </c>
      <c r="AZ30" s="145">
        <v>246</v>
      </c>
      <c r="BA30" s="145">
        <v>260</v>
      </c>
      <c r="BB30" s="145">
        <v>260</v>
      </c>
      <c r="BC30" s="145">
        <v>284</v>
      </c>
      <c r="BD30" s="145">
        <v>277</v>
      </c>
      <c r="BE30" s="145">
        <v>299</v>
      </c>
      <c r="BF30" s="145">
        <v>312</v>
      </c>
      <c r="BG30" s="145">
        <v>301</v>
      </c>
      <c r="BH30" s="145">
        <v>329</v>
      </c>
      <c r="BI30" s="145">
        <v>357</v>
      </c>
      <c r="BJ30" s="145">
        <v>352</v>
      </c>
      <c r="BK30" s="145">
        <v>322</v>
      </c>
    </row>
    <row r="31" spans="1:63" s="126" customFormat="1" ht="14.25">
      <c r="A31" s="129"/>
      <c r="B31" s="130"/>
      <c r="C31" s="130"/>
      <c r="D31" s="130" t="s">
        <v>54</v>
      </c>
      <c r="E31" s="129" t="s">
        <v>55</v>
      </c>
      <c r="F31" s="147">
        <v>40</v>
      </c>
      <c r="G31" s="147">
        <v>4</v>
      </c>
      <c r="H31" s="147">
        <v>5</v>
      </c>
      <c r="I31" s="147">
        <v>5</v>
      </c>
      <c r="J31" s="147">
        <v>5</v>
      </c>
      <c r="K31" s="147">
        <v>4</v>
      </c>
      <c r="L31" s="147">
        <v>5</v>
      </c>
      <c r="M31" s="147">
        <v>5</v>
      </c>
      <c r="N31" s="147">
        <v>5</v>
      </c>
      <c r="O31" s="147">
        <v>5</v>
      </c>
      <c r="P31" s="147">
        <v>6</v>
      </c>
      <c r="Q31" s="147">
        <v>6</v>
      </c>
      <c r="R31" s="147">
        <v>6</v>
      </c>
      <c r="S31" s="147">
        <v>6</v>
      </c>
      <c r="T31" s="147">
        <v>6</v>
      </c>
      <c r="U31" s="147">
        <v>6</v>
      </c>
      <c r="V31" s="147">
        <v>6</v>
      </c>
      <c r="W31" s="147">
        <v>6</v>
      </c>
      <c r="X31" s="147">
        <v>6</v>
      </c>
      <c r="Y31" s="147">
        <v>7</v>
      </c>
      <c r="Z31" s="147">
        <v>7</v>
      </c>
      <c r="AA31" s="147">
        <v>7</v>
      </c>
      <c r="AB31" s="147">
        <v>7</v>
      </c>
      <c r="AC31" s="147">
        <v>7</v>
      </c>
      <c r="AD31" s="147">
        <v>7</v>
      </c>
      <c r="AE31" s="147">
        <v>8</v>
      </c>
      <c r="AF31" s="147">
        <v>8</v>
      </c>
      <c r="AG31" s="147">
        <v>8</v>
      </c>
      <c r="AH31" s="147">
        <v>8</v>
      </c>
      <c r="AI31" s="147">
        <v>8</v>
      </c>
      <c r="AJ31" s="147">
        <v>8</v>
      </c>
      <c r="AK31" s="147">
        <v>8</v>
      </c>
      <c r="AL31" s="147">
        <v>8</v>
      </c>
      <c r="AM31" s="147">
        <v>8</v>
      </c>
      <c r="AN31" s="147">
        <v>8</v>
      </c>
      <c r="AO31" s="147">
        <v>9</v>
      </c>
      <c r="AP31" s="147">
        <v>9</v>
      </c>
      <c r="AQ31" s="147">
        <v>9</v>
      </c>
      <c r="AR31" s="147">
        <v>9</v>
      </c>
      <c r="AS31" s="147">
        <v>9</v>
      </c>
      <c r="AT31" s="147">
        <v>9</v>
      </c>
      <c r="AU31" s="147">
        <v>9</v>
      </c>
      <c r="AV31" s="147">
        <v>10</v>
      </c>
      <c r="AW31" s="147">
        <v>10</v>
      </c>
      <c r="AX31" s="147">
        <v>10</v>
      </c>
      <c r="AY31" s="147">
        <v>10</v>
      </c>
      <c r="AZ31" s="147">
        <v>10</v>
      </c>
      <c r="BA31" s="147">
        <v>10</v>
      </c>
      <c r="BB31" s="147">
        <v>10</v>
      </c>
      <c r="BC31" s="147">
        <v>10</v>
      </c>
      <c r="BD31" s="147">
        <v>11</v>
      </c>
      <c r="BE31" s="147">
        <v>11</v>
      </c>
      <c r="BF31" s="147">
        <v>11</v>
      </c>
      <c r="BG31" s="147">
        <v>11</v>
      </c>
      <c r="BH31" s="147">
        <v>11</v>
      </c>
      <c r="BI31" s="147">
        <v>11</v>
      </c>
      <c r="BJ31" s="147">
        <v>12</v>
      </c>
      <c r="BK31" s="147">
        <v>11</v>
      </c>
    </row>
    <row r="32" spans="1:63" s="126" customFormat="1" ht="14.25">
      <c r="A32" s="129"/>
      <c r="B32" s="130"/>
      <c r="C32" s="130"/>
      <c r="D32" s="130" t="s">
        <v>56</v>
      </c>
      <c r="E32" s="129" t="s">
        <v>57</v>
      </c>
      <c r="F32" s="147">
        <v>597</v>
      </c>
      <c r="G32" s="147">
        <v>45</v>
      </c>
      <c r="H32" s="147">
        <v>58</v>
      </c>
      <c r="I32" s="147">
        <v>60</v>
      </c>
      <c r="J32" s="147">
        <v>59</v>
      </c>
      <c r="K32" s="147">
        <v>57</v>
      </c>
      <c r="L32" s="147">
        <v>65</v>
      </c>
      <c r="M32" s="147">
        <v>64</v>
      </c>
      <c r="N32" s="147">
        <v>69</v>
      </c>
      <c r="O32" s="147">
        <v>63</v>
      </c>
      <c r="P32" s="147">
        <v>78</v>
      </c>
      <c r="Q32" s="147">
        <v>82</v>
      </c>
      <c r="R32" s="147">
        <v>82</v>
      </c>
      <c r="S32" s="147">
        <v>80</v>
      </c>
      <c r="T32" s="147">
        <v>79</v>
      </c>
      <c r="U32" s="147">
        <v>77</v>
      </c>
      <c r="V32" s="147">
        <v>80</v>
      </c>
      <c r="W32" s="147">
        <v>81</v>
      </c>
      <c r="X32" s="147">
        <v>83</v>
      </c>
      <c r="Y32" s="147">
        <v>88</v>
      </c>
      <c r="Z32" s="147">
        <v>94</v>
      </c>
      <c r="AA32" s="147">
        <v>86</v>
      </c>
      <c r="AB32" s="147">
        <v>85</v>
      </c>
      <c r="AC32" s="147">
        <v>100</v>
      </c>
      <c r="AD32" s="147">
        <v>101</v>
      </c>
      <c r="AE32" s="147">
        <v>101</v>
      </c>
      <c r="AF32" s="147">
        <v>102</v>
      </c>
      <c r="AG32" s="147">
        <v>115</v>
      </c>
      <c r="AH32" s="147">
        <v>109</v>
      </c>
      <c r="AI32" s="147">
        <v>100</v>
      </c>
      <c r="AJ32" s="147">
        <v>111</v>
      </c>
      <c r="AK32" s="147">
        <v>116</v>
      </c>
      <c r="AL32" s="147">
        <v>122</v>
      </c>
      <c r="AM32" s="147">
        <v>118</v>
      </c>
      <c r="AN32" s="147">
        <v>116</v>
      </c>
      <c r="AO32" s="147">
        <v>125</v>
      </c>
      <c r="AP32" s="147">
        <v>128</v>
      </c>
      <c r="AQ32" s="147">
        <v>134</v>
      </c>
      <c r="AR32" s="147">
        <v>134</v>
      </c>
      <c r="AS32" s="147">
        <v>139</v>
      </c>
      <c r="AT32" s="147">
        <v>142</v>
      </c>
      <c r="AU32" s="147">
        <v>148</v>
      </c>
      <c r="AV32" s="147">
        <v>155</v>
      </c>
      <c r="AW32" s="147">
        <v>147</v>
      </c>
      <c r="AX32" s="147">
        <v>134</v>
      </c>
      <c r="AY32" s="147">
        <v>138</v>
      </c>
      <c r="AZ32" s="147">
        <v>147</v>
      </c>
      <c r="BA32" s="147">
        <v>155</v>
      </c>
      <c r="BB32" s="147">
        <v>156</v>
      </c>
      <c r="BC32" s="147">
        <v>175</v>
      </c>
      <c r="BD32" s="147">
        <v>166</v>
      </c>
      <c r="BE32" s="147">
        <v>176</v>
      </c>
      <c r="BF32" s="147">
        <v>189</v>
      </c>
      <c r="BG32" s="147">
        <v>183</v>
      </c>
      <c r="BH32" s="147">
        <v>205</v>
      </c>
      <c r="BI32" s="147">
        <v>214</v>
      </c>
      <c r="BJ32" s="147">
        <v>215</v>
      </c>
      <c r="BK32" s="147">
        <v>203</v>
      </c>
    </row>
    <row r="33" spans="1:63" s="126" customFormat="1" ht="14.25">
      <c r="A33" s="129"/>
      <c r="B33" s="130"/>
      <c r="C33" s="130"/>
      <c r="D33" s="130" t="s">
        <v>58</v>
      </c>
      <c r="E33" s="129" t="s">
        <v>59</v>
      </c>
      <c r="F33" s="147">
        <v>355</v>
      </c>
      <c r="G33" s="147">
        <v>25</v>
      </c>
      <c r="H33" s="147">
        <v>28</v>
      </c>
      <c r="I33" s="147">
        <v>30</v>
      </c>
      <c r="J33" s="147">
        <v>29</v>
      </c>
      <c r="K33" s="147">
        <v>29</v>
      </c>
      <c r="L33" s="147">
        <v>31</v>
      </c>
      <c r="M33" s="147">
        <v>32</v>
      </c>
      <c r="N33" s="147">
        <v>36</v>
      </c>
      <c r="O33" s="147">
        <v>33</v>
      </c>
      <c r="P33" s="147">
        <v>39</v>
      </c>
      <c r="Q33" s="147">
        <v>42</v>
      </c>
      <c r="R33" s="147">
        <v>44</v>
      </c>
      <c r="S33" s="147">
        <v>41</v>
      </c>
      <c r="T33" s="147">
        <v>43</v>
      </c>
      <c r="U33" s="147">
        <v>43</v>
      </c>
      <c r="V33" s="147">
        <v>46</v>
      </c>
      <c r="W33" s="147">
        <v>45</v>
      </c>
      <c r="X33" s="147">
        <v>46</v>
      </c>
      <c r="Y33" s="147">
        <v>48</v>
      </c>
      <c r="Z33" s="147">
        <v>49</v>
      </c>
      <c r="AA33" s="147">
        <v>47</v>
      </c>
      <c r="AB33" s="147">
        <v>46</v>
      </c>
      <c r="AC33" s="147">
        <v>51</v>
      </c>
      <c r="AD33" s="147">
        <v>52</v>
      </c>
      <c r="AE33" s="147">
        <v>53</v>
      </c>
      <c r="AF33" s="147">
        <v>55</v>
      </c>
      <c r="AG33" s="147">
        <v>63</v>
      </c>
      <c r="AH33" s="147">
        <v>62</v>
      </c>
      <c r="AI33" s="147">
        <v>59</v>
      </c>
      <c r="AJ33" s="147">
        <v>60</v>
      </c>
      <c r="AK33" s="147">
        <v>65</v>
      </c>
      <c r="AL33" s="147">
        <v>66</v>
      </c>
      <c r="AM33" s="147">
        <v>62</v>
      </c>
      <c r="AN33" s="147">
        <v>64</v>
      </c>
      <c r="AO33" s="147">
        <v>67</v>
      </c>
      <c r="AP33" s="147">
        <v>67</v>
      </c>
      <c r="AQ33" s="147">
        <v>68</v>
      </c>
      <c r="AR33" s="147">
        <v>68</v>
      </c>
      <c r="AS33" s="147">
        <v>73</v>
      </c>
      <c r="AT33" s="147">
        <v>75</v>
      </c>
      <c r="AU33" s="147">
        <v>75</v>
      </c>
      <c r="AV33" s="147">
        <v>78</v>
      </c>
      <c r="AW33" s="147">
        <v>76</v>
      </c>
      <c r="AX33" s="147">
        <v>79</v>
      </c>
      <c r="AY33" s="147">
        <v>79</v>
      </c>
      <c r="AZ33" s="147">
        <v>88</v>
      </c>
      <c r="BA33" s="147">
        <v>94</v>
      </c>
      <c r="BB33" s="147">
        <v>94</v>
      </c>
      <c r="BC33" s="147">
        <v>99</v>
      </c>
      <c r="BD33" s="147">
        <v>101</v>
      </c>
      <c r="BE33" s="147">
        <v>112</v>
      </c>
      <c r="BF33" s="147">
        <v>112</v>
      </c>
      <c r="BG33" s="147">
        <v>107</v>
      </c>
      <c r="BH33" s="147">
        <v>112</v>
      </c>
      <c r="BI33" s="147">
        <v>132</v>
      </c>
      <c r="BJ33" s="147">
        <v>126</v>
      </c>
      <c r="BK33" s="147">
        <v>108</v>
      </c>
    </row>
    <row r="34" spans="1:63" s="126" customFormat="1" ht="14.25">
      <c r="A34" s="122"/>
      <c r="B34" s="122"/>
      <c r="C34" s="87"/>
      <c r="D34" s="122" t="s">
        <v>60</v>
      </c>
      <c r="E34" s="123" t="s">
        <v>61</v>
      </c>
      <c r="F34" s="145">
        <v>2692</v>
      </c>
      <c r="G34" s="145">
        <v>263</v>
      </c>
      <c r="H34" s="145">
        <v>285</v>
      </c>
      <c r="I34" s="145">
        <v>296</v>
      </c>
      <c r="J34" s="145">
        <v>292</v>
      </c>
      <c r="K34" s="145">
        <v>295</v>
      </c>
      <c r="L34" s="145">
        <v>312</v>
      </c>
      <c r="M34" s="145">
        <v>323</v>
      </c>
      <c r="N34" s="145">
        <v>329</v>
      </c>
      <c r="O34" s="145">
        <v>324</v>
      </c>
      <c r="P34" s="145">
        <v>344</v>
      </c>
      <c r="Q34" s="145">
        <v>349</v>
      </c>
      <c r="R34" s="145">
        <v>365</v>
      </c>
      <c r="S34" s="145">
        <v>363</v>
      </c>
      <c r="T34" s="145">
        <v>360</v>
      </c>
      <c r="U34" s="145">
        <v>376</v>
      </c>
      <c r="V34" s="145">
        <v>378</v>
      </c>
      <c r="W34" s="145">
        <v>388</v>
      </c>
      <c r="X34" s="145">
        <v>394</v>
      </c>
      <c r="Y34" s="145">
        <v>404</v>
      </c>
      <c r="Z34" s="145">
        <v>427</v>
      </c>
      <c r="AA34" s="145">
        <v>430</v>
      </c>
      <c r="AB34" s="145">
        <v>424</v>
      </c>
      <c r="AC34" s="145">
        <v>449</v>
      </c>
      <c r="AD34" s="145">
        <v>452</v>
      </c>
      <c r="AE34" s="145">
        <v>475</v>
      </c>
      <c r="AF34" s="145">
        <v>479</v>
      </c>
      <c r="AG34" s="145">
        <v>479</v>
      </c>
      <c r="AH34" s="145">
        <v>496</v>
      </c>
      <c r="AI34" s="145">
        <v>493</v>
      </c>
      <c r="AJ34" s="145">
        <v>506</v>
      </c>
      <c r="AK34" s="145">
        <v>497</v>
      </c>
      <c r="AL34" s="145">
        <v>528</v>
      </c>
      <c r="AM34" s="145">
        <v>524</v>
      </c>
      <c r="AN34" s="145">
        <v>537</v>
      </c>
      <c r="AO34" s="145">
        <v>548</v>
      </c>
      <c r="AP34" s="145">
        <v>557</v>
      </c>
      <c r="AQ34" s="145">
        <v>574</v>
      </c>
      <c r="AR34" s="145">
        <v>591</v>
      </c>
      <c r="AS34" s="145">
        <v>603</v>
      </c>
      <c r="AT34" s="145">
        <v>615</v>
      </c>
      <c r="AU34" s="145">
        <v>627</v>
      </c>
      <c r="AV34" s="145">
        <v>633</v>
      </c>
      <c r="AW34" s="145">
        <v>641</v>
      </c>
      <c r="AX34" s="145">
        <v>657</v>
      </c>
      <c r="AY34" s="145">
        <v>653</v>
      </c>
      <c r="AZ34" s="145">
        <v>666</v>
      </c>
      <c r="BA34" s="145">
        <v>692</v>
      </c>
      <c r="BB34" s="145">
        <v>682</v>
      </c>
      <c r="BC34" s="145">
        <v>702</v>
      </c>
      <c r="BD34" s="145">
        <v>706</v>
      </c>
      <c r="BE34" s="145">
        <v>724</v>
      </c>
      <c r="BF34" s="145">
        <v>738</v>
      </c>
      <c r="BG34" s="145">
        <v>724</v>
      </c>
      <c r="BH34" s="145">
        <v>763</v>
      </c>
      <c r="BI34" s="145">
        <v>771</v>
      </c>
      <c r="BJ34" s="145">
        <v>778</v>
      </c>
      <c r="BK34" s="145">
        <v>760</v>
      </c>
    </row>
    <row r="35" spans="1:63" s="126" customFormat="1" ht="14.25">
      <c r="A35" s="129"/>
      <c r="B35" s="130"/>
      <c r="C35" s="130"/>
      <c r="D35" s="130" t="s">
        <v>62</v>
      </c>
      <c r="E35" s="129" t="s">
        <v>63</v>
      </c>
      <c r="F35" s="147">
        <v>140</v>
      </c>
      <c r="G35" s="147">
        <v>18</v>
      </c>
      <c r="H35" s="147">
        <v>19</v>
      </c>
      <c r="I35" s="147">
        <v>20</v>
      </c>
      <c r="J35" s="147">
        <v>19</v>
      </c>
      <c r="K35" s="147">
        <v>19</v>
      </c>
      <c r="L35" s="147">
        <v>19</v>
      </c>
      <c r="M35" s="147">
        <v>19</v>
      </c>
      <c r="N35" s="147">
        <v>21</v>
      </c>
      <c r="O35" s="147">
        <v>22</v>
      </c>
      <c r="P35" s="147">
        <v>20</v>
      </c>
      <c r="Q35" s="147">
        <v>21</v>
      </c>
      <c r="R35" s="147">
        <v>20</v>
      </c>
      <c r="S35" s="147">
        <v>19</v>
      </c>
      <c r="T35" s="147">
        <v>19</v>
      </c>
      <c r="U35" s="147">
        <v>20</v>
      </c>
      <c r="V35" s="147">
        <v>21</v>
      </c>
      <c r="W35" s="147">
        <v>20</v>
      </c>
      <c r="X35" s="147">
        <v>21</v>
      </c>
      <c r="Y35" s="147">
        <v>21</v>
      </c>
      <c r="Z35" s="147">
        <v>22</v>
      </c>
      <c r="AA35" s="147">
        <v>21</v>
      </c>
      <c r="AB35" s="147">
        <v>21</v>
      </c>
      <c r="AC35" s="147">
        <v>22</v>
      </c>
      <c r="AD35" s="147">
        <v>23</v>
      </c>
      <c r="AE35" s="147">
        <v>23</v>
      </c>
      <c r="AF35" s="147">
        <v>23</v>
      </c>
      <c r="AG35" s="147">
        <v>23</v>
      </c>
      <c r="AH35" s="147">
        <v>23</v>
      </c>
      <c r="AI35" s="147">
        <v>22</v>
      </c>
      <c r="AJ35" s="147">
        <v>24</v>
      </c>
      <c r="AK35" s="147">
        <v>24</v>
      </c>
      <c r="AL35" s="147">
        <v>25</v>
      </c>
      <c r="AM35" s="147">
        <v>25</v>
      </c>
      <c r="AN35" s="147">
        <v>26</v>
      </c>
      <c r="AO35" s="147">
        <v>28</v>
      </c>
      <c r="AP35" s="147">
        <v>27</v>
      </c>
      <c r="AQ35" s="147">
        <v>28</v>
      </c>
      <c r="AR35" s="147">
        <v>29</v>
      </c>
      <c r="AS35" s="147">
        <v>30</v>
      </c>
      <c r="AT35" s="147">
        <v>31</v>
      </c>
      <c r="AU35" s="147">
        <v>31</v>
      </c>
      <c r="AV35" s="147">
        <v>32</v>
      </c>
      <c r="AW35" s="147">
        <v>33</v>
      </c>
      <c r="AX35" s="147">
        <v>34</v>
      </c>
      <c r="AY35" s="147">
        <v>36</v>
      </c>
      <c r="AZ35" s="147">
        <v>34</v>
      </c>
      <c r="BA35" s="147">
        <v>34</v>
      </c>
      <c r="BB35" s="147">
        <v>35</v>
      </c>
      <c r="BC35" s="147">
        <v>36</v>
      </c>
      <c r="BD35" s="147">
        <v>37</v>
      </c>
      <c r="BE35" s="147">
        <v>38</v>
      </c>
      <c r="BF35" s="147">
        <v>39</v>
      </c>
      <c r="BG35" s="147">
        <v>39</v>
      </c>
      <c r="BH35" s="147">
        <v>40</v>
      </c>
      <c r="BI35" s="147">
        <v>43</v>
      </c>
      <c r="BJ35" s="147">
        <v>44</v>
      </c>
      <c r="BK35" s="147">
        <v>40</v>
      </c>
    </row>
    <row r="36" spans="1:63" s="126" customFormat="1" ht="14.25">
      <c r="A36" s="129"/>
      <c r="B36" s="130"/>
      <c r="C36" s="130"/>
      <c r="D36" s="130" t="s">
        <v>64</v>
      </c>
      <c r="E36" s="129" t="s">
        <v>65</v>
      </c>
      <c r="F36" s="147">
        <v>134</v>
      </c>
      <c r="G36" s="147">
        <v>9</v>
      </c>
      <c r="H36" s="147">
        <v>10</v>
      </c>
      <c r="I36" s="147">
        <v>10</v>
      </c>
      <c r="J36" s="147">
        <v>10</v>
      </c>
      <c r="K36" s="147">
        <v>10</v>
      </c>
      <c r="L36" s="147">
        <v>11</v>
      </c>
      <c r="M36" s="147">
        <v>11</v>
      </c>
      <c r="N36" s="147">
        <v>12</v>
      </c>
      <c r="O36" s="147">
        <v>12</v>
      </c>
      <c r="P36" s="147">
        <v>13</v>
      </c>
      <c r="Q36" s="147">
        <v>14</v>
      </c>
      <c r="R36" s="147">
        <v>15</v>
      </c>
      <c r="S36" s="147">
        <v>14</v>
      </c>
      <c r="T36" s="147">
        <v>15</v>
      </c>
      <c r="U36" s="147">
        <v>15</v>
      </c>
      <c r="V36" s="147">
        <v>16</v>
      </c>
      <c r="W36" s="147">
        <v>15</v>
      </c>
      <c r="X36" s="147">
        <v>16</v>
      </c>
      <c r="Y36" s="147">
        <v>16</v>
      </c>
      <c r="Z36" s="147">
        <v>17</v>
      </c>
      <c r="AA36" s="147">
        <v>15</v>
      </c>
      <c r="AB36" s="147">
        <v>16</v>
      </c>
      <c r="AC36" s="147">
        <v>18</v>
      </c>
      <c r="AD36" s="147">
        <v>19</v>
      </c>
      <c r="AE36" s="147">
        <v>20</v>
      </c>
      <c r="AF36" s="147">
        <v>22</v>
      </c>
      <c r="AG36" s="147">
        <v>24</v>
      </c>
      <c r="AH36" s="147">
        <v>23</v>
      </c>
      <c r="AI36" s="147">
        <v>20</v>
      </c>
      <c r="AJ36" s="147">
        <v>23</v>
      </c>
      <c r="AK36" s="147">
        <v>22</v>
      </c>
      <c r="AL36" s="147">
        <v>24</v>
      </c>
      <c r="AM36" s="147">
        <v>20</v>
      </c>
      <c r="AN36" s="147">
        <v>25</v>
      </c>
      <c r="AO36" s="147">
        <v>25</v>
      </c>
      <c r="AP36" s="147">
        <v>24</v>
      </c>
      <c r="AQ36" s="147">
        <v>26</v>
      </c>
      <c r="AR36" s="147">
        <v>27</v>
      </c>
      <c r="AS36" s="147">
        <v>29</v>
      </c>
      <c r="AT36" s="147">
        <v>30</v>
      </c>
      <c r="AU36" s="147">
        <v>29</v>
      </c>
      <c r="AV36" s="147">
        <v>31</v>
      </c>
      <c r="AW36" s="147">
        <v>29</v>
      </c>
      <c r="AX36" s="147">
        <v>33</v>
      </c>
      <c r="AY36" s="147">
        <v>29</v>
      </c>
      <c r="AZ36" s="147">
        <v>32</v>
      </c>
      <c r="BA36" s="147">
        <v>35</v>
      </c>
      <c r="BB36" s="147">
        <v>37</v>
      </c>
      <c r="BC36" s="147">
        <v>34</v>
      </c>
      <c r="BD36" s="147">
        <v>37</v>
      </c>
      <c r="BE36" s="147">
        <v>41</v>
      </c>
      <c r="BF36" s="147">
        <v>40</v>
      </c>
      <c r="BG36" s="147">
        <v>35</v>
      </c>
      <c r="BH36" s="147">
        <v>41</v>
      </c>
      <c r="BI36" s="147">
        <v>41</v>
      </c>
      <c r="BJ36" s="147">
        <v>51</v>
      </c>
      <c r="BK36" s="147">
        <v>47</v>
      </c>
    </row>
    <row r="37" spans="1:63" s="126" customFormat="1" ht="14.25">
      <c r="A37" s="129"/>
      <c r="B37" s="130"/>
      <c r="C37" s="130"/>
      <c r="D37" s="130" t="s">
        <v>66</v>
      </c>
      <c r="E37" s="129" t="s">
        <v>67</v>
      </c>
      <c r="F37" s="147">
        <v>191</v>
      </c>
      <c r="G37" s="147">
        <v>13</v>
      </c>
      <c r="H37" s="147">
        <v>20</v>
      </c>
      <c r="I37" s="147">
        <v>21</v>
      </c>
      <c r="J37" s="147">
        <v>20</v>
      </c>
      <c r="K37" s="147">
        <v>14</v>
      </c>
      <c r="L37" s="147">
        <v>22</v>
      </c>
      <c r="M37" s="147">
        <v>25</v>
      </c>
      <c r="N37" s="147">
        <v>22</v>
      </c>
      <c r="O37" s="147">
        <v>16</v>
      </c>
      <c r="P37" s="147">
        <v>25</v>
      </c>
      <c r="Q37" s="147">
        <v>20</v>
      </c>
      <c r="R37" s="147">
        <v>23</v>
      </c>
      <c r="S37" s="147">
        <v>22</v>
      </c>
      <c r="T37" s="147">
        <v>20</v>
      </c>
      <c r="U37" s="147">
        <v>21</v>
      </c>
      <c r="V37" s="147">
        <v>18</v>
      </c>
      <c r="W37" s="147">
        <v>25</v>
      </c>
      <c r="X37" s="147">
        <v>21</v>
      </c>
      <c r="Y37" s="147">
        <v>24</v>
      </c>
      <c r="Z37" s="147">
        <v>30</v>
      </c>
      <c r="AA37" s="147">
        <v>32</v>
      </c>
      <c r="AB37" s="147">
        <v>29</v>
      </c>
      <c r="AC37" s="147">
        <v>33</v>
      </c>
      <c r="AD37" s="147">
        <v>27</v>
      </c>
      <c r="AE37" s="147">
        <v>32</v>
      </c>
      <c r="AF37" s="147">
        <v>35</v>
      </c>
      <c r="AG37" s="147">
        <v>32</v>
      </c>
      <c r="AH37" s="147">
        <v>37</v>
      </c>
      <c r="AI37" s="147">
        <v>36</v>
      </c>
      <c r="AJ37" s="147">
        <v>39</v>
      </c>
      <c r="AK37" s="147">
        <v>33</v>
      </c>
      <c r="AL37" s="147">
        <v>40</v>
      </c>
      <c r="AM37" s="147">
        <v>37</v>
      </c>
      <c r="AN37" s="147">
        <v>40</v>
      </c>
      <c r="AO37" s="147">
        <v>37</v>
      </c>
      <c r="AP37" s="147">
        <v>41</v>
      </c>
      <c r="AQ37" s="147">
        <v>41</v>
      </c>
      <c r="AR37" s="147">
        <v>43</v>
      </c>
      <c r="AS37" s="147">
        <v>45</v>
      </c>
      <c r="AT37" s="147">
        <v>45</v>
      </c>
      <c r="AU37" s="147">
        <v>44</v>
      </c>
      <c r="AV37" s="147">
        <v>44</v>
      </c>
      <c r="AW37" s="147">
        <v>45</v>
      </c>
      <c r="AX37" s="147">
        <v>45</v>
      </c>
      <c r="AY37" s="147">
        <v>45</v>
      </c>
      <c r="AZ37" s="147">
        <v>46</v>
      </c>
      <c r="BA37" s="147">
        <v>50</v>
      </c>
      <c r="BB37" s="147">
        <v>50</v>
      </c>
      <c r="BC37" s="147">
        <v>52</v>
      </c>
      <c r="BD37" s="147">
        <v>52</v>
      </c>
      <c r="BE37" s="147">
        <v>54</v>
      </c>
      <c r="BF37" s="147">
        <v>52</v>
      </c>
      <c r="BG37" s="147">
        <v>55</v>
      </c>
      <c r="BH37" s="147">
        <v>57</v>
      </c>
      <c r="BI37" s="147">
        <v>56</v>
      </c>
      <c r="BJ37" s="147">
        <v>59</v>
      </c>
      <c r="BK37" s="147">
        <v>52</v>
      </c>
    </row>
    <row r="38" spans="1:63" s="126" customFormat="1" ht="14.25">
      <c r="A38" s="129"/>
      <c r="B38" s="130"/>
      <c r="C38" s="130"/>
      <c r="D38" s="130" t="s">
        <v>68</v>
      </c>
      <c r="E38" s="129" t="s">
        <v>69</v>
      </c>
      <c r="F38" s="147">
        <v>560</v>
      </c>
      <c r="G38" s="147">
        <v>79</v>
      </c>
      <c r="H38" s="147">
        <v>78</v>
      </c>
      <c r="I38" s="147">
        <v>81</v>
      </c>
      <c r="J38" s="147">
        <v>81</v>
      </c>
      <c r="K38" s="147">
        <v>83</v>
      </c>
      <c r="L38" s="147">
        <v>84</v>
      </c>
      <c r="M38" s="147">
        <v>90</v>
      </c>
      <c r="N38" s="147">
        <v>95</v>
      </c>
      <c r="O38" s="147">
        <v>93</v>
      </c>
      <c r="P38" s="147">
        <v>97</v>
      </c>
      <c r="Q38" s="147">
        <v>101</v>
      </c>
      <c r="R38" s="147">
        <v>115</v>
      </c>
      <c r="S38" s="147">
        <v>106</v>
      </c>
      <c r="T38" s="147">
        <v>101</v>
      </c>
      <c r="U38" s="147">
        <v>116</v>
      </c>
      <c r="V38" s="147">
        <v>117</v>
      </c>
      <c r="W38" s="147">
        <v>106</v>
      </c>
      <c r="X38" s="147">
        <v>111</v>
      </c>
      <c r="Y38" s="147">
        <v>113</v>
      </c>
      <c r="Z38" s="147">
        <v>116</v>
      </c>
      <c r="AA38" s="147">
        <v>113</v>
      </c>
      <c r="AB38" s="147">
        <v>111</v>
      </c>
      <c r="AC38" s="147">
        <v>111</v>
      </c>
      <c r="AD38" s="147">
        <v>109</v>
      </c>
      <c r="AE38" s="147">
        <v>115</v>
      </c>
      <c r="AF38" s="147">
        <v>114</v>
      </c>
      <c r="AG38" s="147">
        <v>107</v>
      </c>
      <c r="AH38" s="147">
        <v>106</v>
      </c>
      <c r="AI38" s="147">
        <v>112</v>
      </c>
      <c r="AJ38" s="147">
        <v>110</v>
      </c>
      <c r="AK38" s="147">
        <v>112</v>
      </c>
      <c r="AL38" s="147">
        <v>112</v>
      </c>
      <c r="AM38" s="147">
        <v>119</v>
      </c>
      <c r="AN38" s="147">
        <v>116</v>
      </c>
      <c r="AO38" s="147">
        <v>118</v>
      </c>
      <c r="AP38" s="147">
        <v>118</v>
      </c>
      <c r="AQ38" s="147">
        <v>122</v>
      </c>
      <c r="AR38" s="147">
        <v>120</v>
      </c>
      <c r="AS38" s="147">
        <v>127</v>
      </c>
      <c r="AT38" s="147">
        <v>124</v>
      </c>
      <c r="AU38" s="147">
        <v>128</v>
      </c>
      <c r="AV38" s="147">
        <v>128</v>
      </c>
      <c r="AW38" s="147">
        <v>132</v>
      </c>
      <c r="AX38" s="147">
        <v>135</v>
      </c>
      <c r="AY38" s="147">
        <v>140</v>
      </c>
      <c r="AZ38" s="147">
        <v>137</v>
      </c>
      <c r="BA38" s="147">
        <v>142</v>
      </c>
      <c r="BB38" s="147">
        <v>141</v>
      </c>
      <c r="BC38" s="147">
        <v>145</v>
      </c>
      <c r="BD38" s="147">
        <v>145</v>
      </c>
      <c r="BE38" s="147">
        <v>149</v>
      </c>
      <c r="BF38" s="147">
        <v>148</v>
      </c>
      <c r="BG38" s="147">
        <v>151</v>
      </c>
      <c r="BH38" s="147">
        <v>159</v>
      </c>
      <c r="BI38" s="147">
        <v>151</v>
      </c>
      <c r="BJ38" s="147">
        <v>148</v>
      </c>
      <c r="BK38" s="147">
        <v>151</v>
      </c>
    </row>
    <row r="39" spans="1:63" s="126" customFormat="1" ht="14.25">
      <c r="A39" s="129"/>
      <c r="B39" s="130"/>
      <c r="C39" s="130"/>
      <c r="D39" s="130" t="s">
        <v>70</v>
      </c>
      <c r="E39" s="129" t="s">
        <v>21</v>
      </c>
      <c r="F39" s="147">
        <v>163</v>
      </c>
      <c r="G39" s="147">
        <v>22</v>
      </c>
      <c r="H39" s="147">
        <v>21</v>
      </c>
      <c r="I39" s="147">
        <v>22</v>
      </c>
      <c r="J39" s="147">
        <v>22</v>
      </c>
      <c r="K39" s="147">
        <v>23</v>
      </c>
      <c r="L39" s="147">
        <v>23</v>
      </c>
      <c r="M39" s="147">
        <v>25</v>
      </c>
      <c r="N39" s="147">
        <v>26</v>
      </c>
      <c r="O39" s="147">
        <v>26</v>
      </c>
      <c r="P39" s="147">
        <v>27</v>
      </c>
      <c r="Q39" s="147">
        <v>28</v>
      </c>
      <c r="R39" s="147">
        <v>32</v>
      </c>
      <c r="S39" s="147">
        <v>29</v>
      </c>
      <c r="T39" s="147">
        <v>28</v>
      </c>
      <c r="U39" s="147">
        <v>32</v>
      </c>
      <c r="V39" s="147">
        <v>32</v>
      </c>
      <c r="W39" s="147">
        <v>29</v>
      </c>
      <c r="X39" s="147">
        <v>31</v>
      </c>
      <c r="Y39" s="147">
        <v>31</v>
      </c>
      <c r="Z39" s="147">
        <v>32</v>
      </c>
      <c r="AA39" s="147">
        <v>31</v>
      </c>
      <c r="AB39" s="147">
        <v>31</v>
      </c>
      <c r="AC39" s="147">
        <v>30</v>
      </c>
      <c r="AD39" s="147">
        <v>31</v>
      </c>
      <c r="AE39" s="147">
        <v>33</v>
      </c>
      <c r="AF39" s="147">
        <v>33</v>
      </c>
      <c r="AG39" s="147">
        <v>31</v>
      </c>
      <c r="AH39" s="147">
        <v>33</v>
      </c>
      <c r="AI39" s="147">
        <v>31</v>
      </c>
      <c r="AJ39" s="147">
        <v>36</v>
      </c>
      <c r="AK39" s="147">
        <v>32</v>
      </c>
      <c r="AL39" s="147">
        <v>36</v>
      </c>
      <c r="AM39" s="147">
        <v>31</v>
      </c>
      <c r="AN39" s="147">
        <v>33</v>
      </c>
      <c r="AO39" s="147">
        <v>30</v>
      </c>
      <c r="AP39" s="147">
        <v>31</v>
      </c>
      <c r="AQ39" s="147">
        <v>36</v>
      </c>
      <c r="AR39" s="147">
        <v>37</v>
      </c>
      <c r="AS39" s="147">
        <v>33</v>
      </c>
      <c r="AT39" s="147">
        <v>36</v>
      </c>
      <c r="AU39" s="147">
        <v>36</v>
      </c>
      <c r="AV39" s="147">
        <v>40</v>
      </c>
      <c r="AW39" s="147">
        <v>37</v>
      </c>
      <c r="AX39" s="147">
        <v>38</v>
      </c>
      <c r="AY39" s="147">
        <v>38</v>
      </c>
      <c r="AZ39" s="147">
        <v>41</v>
      </c>
      <c r="BA39" s="147">
        <v>41</v>
      </c>
      <c r="BB39" s="147">
        <v>44</v>
      </c>
      <c r="BC39" s="147">
        <v>43</v>
      </c>
      <c r="BD39" s="147">
        <v>44</v>
      </c>
      <c r="BE39" s="147">
        <v>45</v>
      </c>
      <c r="BF39" s="147">
        <v>47</v>
      </c>
      <c r="BG39" s="147">
        <v>48</v>
      </c>
      <c r="BH39" s="147">
        <v>50</v>
      </c>
      <c r="BI39" s="147">
        <v>48</v>
      </c>
      <c r="BJ39" s="147">
        <v>52</v>
      </c>
      <c r="BK39" s="147">
        <v>47</v>
      </c>
    </row>
    <row r="40" spans="1:63" s="126" customFormat="1" ht="14.25">
      <c r="A40" s="129"/>
      <c r="B40" s="130"/>
      <c r="C40" s="130"/>
      <c r="D40" s="130" t="s">
        <v>71</v>
      </c>
      <c r="E40" s="129" t="s">
        <v>72</v>
      </c>
      <c r="F40" s="147">
        <v>277</v>
      </c>
      <c r="G40" s="147">
        <v>29</v>
      </c>
      <c r="H40" s="147">
        <v>29</v>
      </c>
      <c r="I40" s="147">
        <v>30</v>
      </c>
      <c r="J40" s="147">
        <v>30</v>
      </c>
      <c r="K40" s="147">
        <v>31</v>
      </c>
      <c r="L40" s="147">
        <v>31</v>
      </c>
      <c r="M40" s="147">
        <v>33</v>
      </c>
      <c r="N40" s="147">
        <v>35</v>
      </c>
      <c r="O40" s="147">
        <v>35</v>
      </c>
      <c r="P40" s="147">
        <v>36</v>
      </c>
      <c r="Q40" s="147">
        <v>38</v>
      </c>
      <c r="R40" s="147">
        <v>43</v>
      </c>
      <c r="S40" s="147">
        <v>39</v>
      </c>
      <c r="T40" s="147">
        <v>38</v>
      </c>
      <c r="U40" s="147">
        <v>43</v>
      </c>
      <c r="V40" s="147">
        <v>44</v>
      </c>
      <c r="W40" s="147">
        <v>39</v>
      </c>
      <c r="X40" s="147">
        <v>41</v>
      </c>
      <c r="Y40" s="147">
        <v>42</v>
      </c>
      <c r="Z40" s="147">
        <v>43</v>
      </c>
      <c r="AA40" s="147">
        <v>41</v>
      </c>
      <c r="AB40" s="147">
        <v>40</v>
      </c>
      <c r="AC40" s="147">
        <v>41</v>
      </c>
      <c r="AD40" s="147">
        <v>42</v>
      </c>
      <c r="AE40" s="147">
        <v>43</v>
      </c>
      <c r="AF40" s="147">
        <v>43</v>
      </c>
      <c r="AG40" s="147">
        <v>44</v>
      </c>
      <c r="AH40" s="147">
        <v>45</v>
      </c>
      <c r="AI40" s="147">
        <v>45</v>
      </c>
      <c r="AJ40" s="147">
        <v>45</v>
      </c>
      <c r="AK40" s="147">
        <v>43</v>
      </c>
      <c r="AL40" s="147">
        <v>49</v>
      </c>
      <c r="AM40" s="147">
        <v>51</v>
      </c>
      <c r="AN40" s="147">
        <v>51</v>
      </c>
      <c r="AO40" s="147">
        <v>51</v>
      </c>
      <c r="AP40" s="147">
        <v>56</v>
      </c>
      <c r="AQ40" s="147">
        <v>53</v>
      </c>
      <c r="AR40" s="147">
        <v>58</v>
      </c>
      <c r="AS40" s="147">
        <v>63</v>
      </c>
      <c r="AT40" s="147">
        <v>67</v>
      </c>
      <c r="AU40" s="147">
        <v>66</v>
      </c>
      <c r="AV40" s="147">
        <v>66</v>
      </c>
      <c r="AW40" s="147">
        <v>67</v>
      </c>
      <c r="AX40" s="147">
        <v>66</v>
      </c>
      <c r="AY40" s="147">
        <v>67</v>
      </c>
      <c r="AZ40" s="147">
        <v>68</v>
      </c>
      <c r="BA40" s="147">
        <v>70</v>
      </c>
      <c r="BB40" s="147">
        <v>72</v>
      </c>
      <c r="BC40" s="147">
        <v>71</v>
      </c>
      <c r="BD40" s="147">
        <v>71</v>
      </c>
      <c r="BE40" s="147">
        <v>74</v>
      </c>
      <c r="BF40" s="147">
        <v>73</v>
      </c>
      <c r="BG40" s="147">
        <v>73</v>
      </c>
      <c r="BH40" s="147">
        <v>73</v>
      </c>
      <c r="BI40" s="147">
        <v>78</v>
      </c>
      <c r="BJ40" s="147">
        <v>78</v>
      </c>
      <c r="BK40" s="147">
        <v>73</v>
      </c>
    </row>
    <row r="41" spans="1:63" s="126" customFormat="1" ht="14.25">
      <c r="A41" s="129"/>
      <c r="B41" s="130"/>
      <c r="C41" s="130"/>
      <c r="D41" s="130" t="s">
        <v>73</v>
      </c>
      <c r="E41" s="129" t="s">
        <v>74</v>
      </c>
      <c r="F41" s="147">
        <v>446</v>
      </c>
      <c r="G41" s="147">
        <v>37</v>
      </c>
      <c r="H41" s="147">
        <v>42</v>
      </c>
      <c r="I41" s="147">
        <v>44</v>
      </c>
      <c r="J41" s="147">
        <v>44</v>
      </c>
      <c r="K41" s="147">
        <v>45</v>
      </c>
      <c r="L41" s="147">
        <v>44</v>
      </c>
      <c r="M41" s="147">
        <v>43</v>
      </c>
      <c r="N41" s="147">
        <v>44</v>
      </c>
      <c r="O41" s="147">
        <v>46</v>
      </c>
      <c r="P41" s="147">
        <v>46</v>
      </c>
      <c r="Q41" s="147">
        <v>48</v>
      </c>
      <c r="R41" s="147">
        <v>47</v>
      </c>
      <c r="S41" s="147">
        <v>50</v>
      </c>
      <c r="T41" s="147">
        <v>50</v>
      </c>
      <c r="U41" s="147">
        <v>50</v>
      </c>
      <c r="V41" s="147">
        <v>49</v>
      </c>
      <c r="W41" s="147">
        <v>52</v>
      </c>
      <c r="X41" s="147">
        <v>58</v>
      </c>
      <c r="Y41" s="147">
        <v>57</v>
      </c>
      <c r="Z41" s="147">
        <v>61</v>
      </c>
      <c r="AA41" s="147">
        <v>55</v>
      </c>
      <c r="AB41" s="147">
        <v>55</v>
      </c>
      <c r="AC41" s="147">
        <v>74</v>
      </c>
      <c r="AD41" s="147">
        <v>78</v>
      </c>
      <c r="AE41" s="147">
        <v>78</v>
      </c>
      <c r="AF41" s="147">
        <v>69</v>
      </c>
      <c r="AG41" s="147">
        <v>82</v>
      </c>
      <c r="AH41" s="147">
        <v>89</v>
      </c>
      <c r="AI41" s="147">
        <v>84</v>
      </c>
      <c r="AJ41" s="147">
        <v>82</v>
      </c>
      <c r="AK41" s="147">
        <v>87</v>
      </c>
      <c r="AL41" s="147">
        <v>96</v>
      </c>
      <c r="AM41" s="147">
        <v>89</v>
      </c>
      <c r="AN41" s="147">
        <v>89</v>
      </c>
      <c r="AO41" s="147">
        <v>99</v>
      </c>
      <c r="AP41" s="147">
        <v>96</v>
      </c>
      <c r="AQ41" s="147">
        <v>98</v>
      </c>
      <c r="AR41" s="147">
        <v>91</v>
      </c>
      <c r="AS41" s="147">
        <v>99</v>
      </c>
      <c r="AT41" s="147">
        <v>104</v>
      </c>
      <c r="AU41" s="147">
        <v>107</v>
      </c>
      <c r="AV41" s="147">
        <v>102</v>
      </c>
      <c r="AW41" s="147">
        <v>113</v>
      </c>
      <c r="AX41" s="147">
        <v>114</v>
      </c>
      <c r="AY41" s="147">
        <v>105</v>
      </c>
      <c r="AZ41" s="147">
        <v>111</v>
      </c>
      <c r="BA41" s="147">
        <v>127</v>
      </c>
      <c r="BB41" s="147">
        <v>104</v>
      </c>
      <c r="BC41" s="147">
        <v>117</v>
      </c>
      <c r="BD41" s="147">
        <v>113</v>
      </c>
      <c r="BE41" s="147">
        <v>122</v>
      </c>
      <c r="BF41" s="147">
        <v>125</v>
      </c>
      <c r="BG41" s="147">
        <v>113</v>
      </c>
      <c r="BH41" s="147">
        <v>123</v>
      </c>
      <c r="BI41" s="147">
        <v>137</v>
      </c>
      <c r="BJ41" s="147">
        <v>127</v>
      </c>
      <c r="BK41" s="147">
        <v>130</v>
      </c>
    </row>
    <row r="42" spans="1:63" s="126" customFormat="1" ht="14.25">
      <c r="A42" s="129"/>
      <c r="B42" s="130"/>
      <c r="C42" s="130"/>
      <c r="D42" s="130" t="s">
        <v>75</v>
      </c>
      <c r="E42" s="129" t="s">
        <v>76</v>
      </c>
      <c r="F42" s="147">
        <v>231</v>
      </c>
      <c r="G42" s="147">
        <v>26</v>
      </c>
      <c r="H42" s="147">
        <v>26</v>
      </c>
      <c r="I42" s="147">
        <v>26</v>
      </c>
      <c r="J42" s="147">
        <v>26</v>
      </c>
      <c r="K42" s="147">
        <v>29</v>
      </c>
      <c r="L42" s="147">
        <v>29</v>
      </c>
      <c r="M42" s="147">
        <v>29</v>
      </c>
      <c r="N42" s="147">
        <v>29</v>
      </c>
      <c r="O42" s="147">
        <v>31</v>
      </c>
      <c r="P42" s="147">
        <v>31</v>
      </c>
      <c r="Q42" s="147">
        <v>31</v>
      </c>
      <c r="R42" s="147">
        <v>31</v>
      </c>
      <c r="S42" s="147">
        <v>36</v>
      </c>
      <c r="T42" s="147">
        <v>36</v>
      </c>
      <c r="U42" s="147">
        <v>36</v>
      </c>
      <c r="V42" s="147">
        <v>36</v>
      </c>
      <c r="W42" s="147">
        <v>39</v>
      </c>
      <c r="X42" s="147">
        <v>39</v>
      </c>
      <c r="Y42" s="147">
        <v>39</v>
      </c>
      <c r="Z42" s="147">
        <v>39</v>
      </c>
      <c r="AA42" s="147">
        <v>46</v>
      </c>
      <c r="AB42" s="147">
        <v>46</v>
      </c>
      <c r="AC42" s="147">
        <v>46</v>
      </c>
      <c r="AD42" s="147">
        <v>46</v>
      </c>
      <c r="AE42" s="147">
        <v>49</v>
      </c>
      <c r="AF42" s="147">
        <v>49</v>
      </c>
      <c r="AG42" s="147">
        <v>50</v>
      </c>
      <c r="AH42" s="147">
        <v>50</v>
      </c>
      <c r="AI42" s="147">
        <v>52</v>
      </c>
      <c r="AJ42" s="147">
        <v>52</v>
      </c>
      <c r="AK42" s="147">
        <v>52</v>
      </c>
      <c r="AL42" s="147">
        <v>52</v>
      </c>
      <c r="AM42" s="147">
        <v>54</v>
      </c>
      <c r="AN42" s="147">
        <v>54</v>
      </c>
      <c r="AO42" s="147">
        <v>54</v>
      </c>
      <c r="AP42" s="147">
        <v>54</v>
      </c>
      <c r="AQ42" s="147">
        <v>54</v>
      </c>
      <c r="AR42" s="147">
        <v>54</v>
      </c>
      <c r="AS42" s="147">
        <v>54</v>
      </c>
      <c r="AT42" s="147">
        <v>54</v>
      </c>
      <c r="AU42" s="147">
        <v>56</v>
      </c>
      <c r="AV42" s="147">
        <v>56</v>
      </c>
      <c r="AW42" s="147">
        <v>56</v>
      </c>
      <c r="AX42" s="147">
        <v>56</v>
      </c>
      <c r="AY42" s="147">
        <v>58</v>
      </c>
      <c r="AZ42" s="147">
        <v>58</v>
      </c>
      <c r="BA42" s="147">
        <v>58</v>
      </c>
      <c r="BB42" s="147">
        <v>58</v>
      </c>
      <c r="BC42" s="147">
        <v>60</v>
      </c>
      <c r="BD42" s="147">
        <v>60</v>
      </c>
      <c r="BE42" s="147">
        <v>60</v>
      </c>
      <c r="BF42" s="147">
        <v>60</v>
      </c>
      <c r="BG42" s="147">
        <v>60</v>
      </c>
      <c r="BH42" s="147">
        <v>60</v>
      </c>
      <c r="BI42" s="147">
        <v>60</v>
      </c>
      <c r="BJ42" s="147">
        <v>60</v>
      </c>
      <c r="BK42" s="147">
        <v>58</v>
      </c>
    </row>
    <row r="43" spans="1:63" s="126" customFormat="1" ht="14.25">
      <c r="A43" s="129"/>
      <c r="B43" s="130"/>
      <c r="C43" s="130"/>
      <c r="D43" s="130" t="s">
        <v>77</v>
      </c>
      <c r="E43" s="129" t="s">
        <v>78</v>
      </c>
      <c r="F43" s="147">
        <v>160</v>
      </c>
      <c r="G43" s="147">
        <v>13</v>
      </c>
      <c r="H43" s="147">
        <v>13</v>
      </c>
      <c r="I43" s="147">
        <v>13</v>
      </c>
      <c r="J43" s="147">
        <v>13</v>
      </c>
      <c r="K43" s="147">
        <v>15</v>
      </c>
      <c r="L43" s="147">
        <v>15</v>
      </c>
      <c r="M43" s="147">
        <v>15</v>
      </c>
      <c r="N43" s="147">
        <v>15</v>
      </c>
      <c r="O43" s="147">
        <v>17</v>
      </c>
      <c r="P43" s="147">
        <v>17</v>
      </c>
      <c r="Q43" s="147">
        <v>17</v>
      </c>
      <c r="R43" s="147">
        <v>17</v>
      </c>
      <c r="S43" s="147">
        <v>19</v>
      </c>
      <c r="T43" s="147">
        <v>19</v>
      </c>
      <c r="U43" s="147">
        <v>21</v>
      </c>
      <c r="V43" s="147">
        <v>20</v>
      </c>
      <c r="W43" s="147">
        <v>23</v>
      </c>
      <c r="X43" s="147">
        <v>21</v>
      </c>
      <c r="Y43" s="147">
        <v>23</v>
      </c>
      <c r="Z43" s="147">
        <v>25</v>
      </c>
      <c r="AA43" s="147">
        <v>21</v>
      </c>
      <c r="AB43" s="147">
        <v>21</v>
      </c>
      <c r="AC43" s="147">
        <v>23</v>
      </c>
      <c r="AD43" s="147">
        <v>28</v>
      </c>
      <c r="AE43" s="147">
        <v>27</v>
      </c>
      <c r="AF43" s="147">
        <v>32</v>
      </c>
      <c r="AG43" s="147">
        <v>26</v>
      </c>
      <c r="AH43" s="147">
        <v>29</v>
      </c>
      <c r="AI43" s="147">
        <v>30</v>
      </c>
      <c r="AJ43" s="147">
        <v>30</v>
      </c>
      <c r="AK43" s="147">
        <v>30</v>
      </c>
      <c r="AL43" s="147">
        <v>30</v>
      </c>
      <c r="AM43" s="147">
        <v>31</v>
      </c>
      <c r="AN43" s="147">
        <v>31</v>
      </c>
      <c r="AO43" s="147">
        <v>33</v>
      </c>
      <c r="AP43" s="147">
        <v>37</v>
      </c>
      <c r="AQ43" s="147">
        <v>34</v>
      </c>
      <c r="AR43" s="147">
        <v>41</v>
      </c>
      <c r="AS43" s="147">
        <v>35</v>
      </c>
      <c r="AT43" s="147">
        <v>34</v>
      </c>
      <c r="AU43" s="147">
        <v>39</v>
      </c>
      <c r="AV43" s="147">
        <v>42</v>
      </c>
      <c r="AW43" s="147">
        <v>34</v>
      </c>
      <c r="AX43" s="147">
        <v>38</v>
      </c>
      <c r="AY43" s="147">
        <v>39</v>
      </c>
      <c r="AZ43" s="147">
        <v>43</v>
      </c>
      <c r="BA43" s="147">
        <v>37</v>
      </c>
      <c r="BB43" s="147">
        <v>41</v>
      </c>
      <c r="BC43" s="147">
        <v>41</v>
      </c>
      <c r="BD43" s="147">
        <v>44</v>
      </c>
      <c r="BE43" s="147">
        <v>36</v>
      </c>
      <c r="BF43" s="147">
        <v>39</v>
      </c>
      <c r="BG43" s="147">
        <v>39</v>
      </c>
      <c r="BH43" s="147">
        <v>46</v>
      </c>
      <c r="BI43" s="147">
        <v>41</v>
      </c>
      <c r="BJ43" s="147">
        <v>39</v>
      </c>
      <c r="BK43" s="147">
        <v>52</v>
      </c>
    </row>
    <row r="44" spans="1:63" s="126" customFormat="1" ht="14.25">
      <c r="A44" s="129"/>
      <c r="B44" s="130"/>
      <c r="C44" s="130"/>
      <c r="D44" s="130" t="s">
        <v>79</v>
      </c>
      <c r="E44" s="129" t="s">
        <v>80</v>
      </c>
      <c r="F44" s="147">
        <v>391</v>
      </c>
      <c r="G44" s="147">
        <v>41</v>
      </c>
      <c r="H44" s="147">
        <v>43</v>
      </c>
      <c r="I44" s="147">
        <v>43</v>
      </c>
      <c r="J44" s="147">
        <v>45</v>
      </c>
      <c r="K44" s="147">
        <v>48</v>
      </c>
      <c r="L44" s="147">
        <v>48</v>
      </c>
      <c r="M44" s="147">
        <v>50</v>
      </c>
      <c r="N44" s="147">
        <v>49</v>
      </c>
      <c r="O44" s="147">
        <v>50</v>
      </c>
      <c r="P44" s="147">
        <v>48</v>
      </c>
      <c r="Q44" s="147">
        <v>52</v>
      </c>
      <c r="R44" s="147">
        <v>50</v>
      </c>
      <c r="S44" s="147">
        <v>47</v>
      </c>
      <c r="T44" s="147">
        <v>46</v>
      </c>
      <c r="U44" s="147">
        <v>48</v>
      </c>
      <c r="V44" s="147">
        <v>49</v>
      </c>
      <c r="W44" s="147">
        <v>51</v>
      </c>
      <c r="X44" s="147">
        <v>49</v>
      </c>
      <c r="Y44" s="147">
        <v>52</v>
      </c>
      <c r="Z44" s="147">
        <v>51</v>
      </c>
      <c r="AA44" s="147">
        <v>52</v>
      </c>
      <c r="AB44" s="147">
        <v>49</v>
      </c>
      <c r="AC44" s="147">
        <v>50</v>
      </c>
      <c r="AD44" s="147">
        <v>51</v>
      </c>
      <c r="AE44" s="147">
        <v>53</v>
      </c>
      <c r="AF44" s="147">
        <v>54</v>
      </c>
      <c r="AG44" s="147">
        <v>57</v>
      </c>
      <c r="AH44" s="147">
        <v>59</v>
      </c>
      <c r="AI44" s="147">
        <v>60</v>
      </c>
      <c r="AJ44" s="147">
        <v>64</v>
      </c>
      <c r="AK44" s="147">
        <v>62</v>
      </c>
      <c r="AL44" s="147">
        <v>65</v>
      </c>
      <c r="AM44" s="147">
        <v>68</v>
      </c>
      <c r="AN44" s="147">
        <v>74</v>
      </c>
      <c r="AO44" s="147">
        <v>77</v>
      </c>
      <c r="AP44" s="147">
        <v>73</v>
      </c>
      <c r="AQ44" s="147">
        <v>82</v>
      </c>
      <c r="AR44" s="147">
        <v>89</v>
      </c>
      <c r="AS44" s="147">
        <v>88</v>
      </c>
      <c r="AT44" s="147">
        <v>90</v>
      </c>
      <c r="AU44" s="147">
        <v>91</v>
      </c>
      <c r="AV44" s="147">
        <v>91</v>
      </c>
      <c r="AW44" s="147">
        <v>94</v>
      </c>
      <c r="AX44" s="147">
        <v>96</v>
      </c>
      <c r="AY44" s="147">
        <v>96</v>
      </c>
      <c r="AZ44" s="147">
        <v>96</v>
      </c>
      <c r="BA44" s="147">
        <v>99</v>
      </c>
      <c r="BB44" s="147">
        <v>100</v>
      </c>
      <c r="BC44" s="147">
        <v>102</v>
      </c>
      <c r="BD44" s="147">
        <v>104</v>
      </c>
      <c r="BE44" s="147">
        <v>106</v>
      </c>
      <c r="BF44" s="147">
        <v>114</v>
      </c>
      <c r="BG44" s="147">
        <v>111</v>
      </c>
      <c r="BH44" s="147">
        <v>114</v>
      </c>
      <c r="BI44" s="147">
        <v>117</v>
      </c>
      <c r="BJ44" s="147">
        <v>120</v>
      </c>
      <c r="BK44" s="147">
        <v>110</v>
      </c>
    </row>
    <row r="45" spans="1:63" ht="14.25">
      <c r="A45" s="68"/>
      <c r="B45" s="68"/>
      <c r="C45" s="68"/>
      <c r="D45" s="68"/>
      <c r="E45" s="88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</row>
    <row r="46" spans="1:63" s="126" customFormat="1" ht="14.25">
      <c r="A46" s="122"/>
      <c r="B46" s="122"/>
      <c r="C46" s="87"/>
      <c r="D46" s="122" t="s">
        <v>81</v>
      </c>
      <c r="E46" s="123">
        <v>0</v>
      </c>
      <c r="F46" s="145">
        <v>654</v>
      </c>
      <c r="G46" s="145">
        <v>97</v>
      </c>
      <c r="H46" s="145">
        <v>89</v>
      </c>
      <c r="I46" s="145">
        <v>99</v>
      </c>
      <c r="J46" s="145">
        <v>102</v>
      </c>
      <c r="K46" s="145">
        <v>112</v>
      </c>
      <c r="L46" s="145">
        <v>94</v>
      </c>
      <c r="M46" s="145">
        <v>95</v>
      </c>
      <c r="N46" s="145">
        <v>103</v>
      </c>
      <c r="O46" s="145">
        <v>118</v>
      </c>
      <c r="P46" s="145">
        <v>100</v>
      </c>
      <c r="Q46" s="145">
        <v>119</v>
      </c>
      <c r="R46" s="145">
        <v>114</v>
      </c>
      <c r="S46" s="145">
        <v>119</v>
      </c>
      <c r="T46" s="145">
        <v>117</v>
      </c>
      <c r="U46" s="145">
        <v>124</v>
      </c>
      <c r="V46" s="145">
        <v>135</v>
      </c>
      <c r="W46" s="145">
        <v>122</v>
      </c>
      <c r="X46" s="145">
        <v>130</v>
      </c>
      <c r="Y46" s="145">
        <v>132</v>
      </c>
      <c r="Z46" s="145">
        <v>134</v>
      </c>
      <c r="AA46" s="145">
        <v>126</v>
      </c>
      <c r="AB46" s="145">
        <v>129</v>
      </c>
      <c r="AC46" s="145">
        <v>135</v>
      </c>
      <c r="AD46" s="145">
        <v>136</v>
      </c>
      <c r="AE46" s="145">
        <v>136</v>
      </c>
      <c r="AF46" s="145">
        <v>131</v>
      </c>
      <c r="AG46" s="145">
        <v>145</v>
      </c>
      <c r="AH46" s="145">
        <v>125</v>
      </c>
      <c r="AI46" s="145">
        <v>117</v>
      </c>
      <c r="AJ46" s="145">
        <v>130</v>
      </c>
      <c r="AK46" s="145">
        <v>133</v>
      </c>
      <c r="AL46" s="145">
        <v>139</v>
      </c>
      <c r="AM46" s="145">
        <v>135</v>
      </c>
      <c r="AN46" s="145">
        <v>137</v>
      </c>
      <c r="AO46" s="145">
        <v>142</v>
      </c>
      <c r="AP46" s="145">
        <v>146</v>
      </c>
      <c r="AQ46" s="145">
        <v>151</v>
      </c>
      <c r="AR46" s="145">
        <v>160</v>
      </c>
      <c r="AS46" s="145">
        <v>161</v>
      </c>
      <c r="AT46" s="145">
        <v>167</v>
      </c>
      <c r="AU46" s="145">
        <v>167</v>
      </c>
      <c r="AV46" s="145">
        <v>175</v>
      </c>
      <c r="AW46" s="145">
        <v>166</v>
      </c>
      <c r="AX46" s="145">
        <v>160</v>
      </c>
      <c r="AY46" s="145">
        <v>158</v>
      </c>
      <c r="AZ46" s="145">
        <v>160</v>
      </c>
      <c r="BA46" s="145">
        <v>165</v>
      </c>
      <c r="BB46" s="145">
        <v>170</v>
      </c>
      <c r="BC46" s="145">
        <v>175</v>
      </c>
      <c r="BD46" s="145">
        <v>174</v>
      </c>
      <c r="BE46" s="145">
        <v>176</v>
      </c>
      <c r="BF46" s="145">
        <v>190</v>
      </c>
      <c r="BG46" s="145">
        <v>189</v>
      </c>
      <c r="BH46" s="145">
        <v>216</v>
      </c>
      <c r="BI46" s="145">
        <v>205</v>
      </c>
      <c r="BJ46" s="145">
        <v>213</v>
      </c>
      <c r="BK46" s="145">
        <v>206</v>
      </c>
    </row>
    <row r="47" spans="3:63" ht="15" thickBot="1">
      <c r="C47" s="68"/>
      <c r="D47" s="108"/>
      <c r="E47" s="120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</row>
    <row r="48" spans="3:38" s="105" customFormat="1" ht="15" thickTop="1">
      <c r="C48" s="109"/>
      <c r="D48" s="81" t="s">
        <v>82</v>
      </c>
      <c r="E48" s="110"/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5">
        <v>0</v>
      </c>
      <c r="T48" s="105">
        <v>0</v>
      </c>
      <c r="U48" s="105">
        <v>0</v>
      </c>
      <c r="V48" s="105">
        <v>0</v>
      </c>
      <c r="W48" s="105">
        <v>0</v>
      </c>
      <c r="X48" s="105">
        <v>0</v>
      </c>
      <c r="Y48" s="105">
        <v>0</v>
      </c>
      <c r="Z48" s="105">
        <v>0</v>
      </c>
      <c r="AA48" s="105">
        <v>0</v>
      </c>
      <c r="AB48" s="105">
        <v>0</v>
      </c>
      <c r="AC48" s="105">
        <v>0</v>
      </c>
      <c r="AD48" s="105">
        <v>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</row>
    <row r="49" spans="3:38" s="105" customFormat="1" ht="14.25">
      <c r="C49" s="109"/>
      <c r="D49" s="83">
        <f>'QGDP CP'!D49</f>
        <v>43994</v>
      </c>
      <c r="E49" s="110"/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05">
        <v>0</v>
      </c>
      <c r="S49" s="105">
        <v>0</v>
      </c>
      <c r="T49" s="105">
        <v>0</v>
      </c>
      <c r="U49" s="105">
        <v>0</v>
      </c>
      <c r="V49" s="105">
        <v>0</v>
      </c>
      <c r="W49" s="105">
        <v>0</v>
      </c>
      <c r="X49" s="105">
        <v>0</v>
      </c>
      <c r="Y49" s="105">
        <v>0</v>
      </c>
      <c r="Z49" s="105">
        <v>0</v>
      </c>
      <c r="AA49" s="105">
        <v>0</v>
      </c>
      <c r="AB49" s="105">
        <v>0</v>
      </c>
      <c r="AC49" s="105">
        <v>0</v>
      </c>
      <c r="AD49" s="105">
        <v>0</v>
      </c>
      <c r="AE49" s="105">
        <v>0</v>
      </c>
      <c r="AF49" s="105">
        <v>0</v>
      </c>
      <c r="AG49" s="105">
        <v>0</v>
      </c>
      <c r="AH49" s="105">
        <v>0</v>
      </c>
      <c r="AI49" s="105">
        <v>0</v>
      </c>
      <c r="AJ49" s="105">
        <v>0</v>
      </c>
      <c r="AK49" s="105">
        <v>0</v>
      </c>
      <c r="AL49" s="105">
        <v>0</v>
      </c>
    </row>
    <row r="50" ht="14.25">
      <c r="C50" s="68"/>
    </row>
    <row r="51" ht="14.25">
      <c r="C51" s="68"/>
    </row>
    <row r="52" ht="14.25">
      <c r="C52" s="68"/>
    </row>
    <row r="53" ht="14.25">
      <c r="C53" s="68"/>
    </row>
    <row r="54" ht="14.25">
      <c r="C54" s="68"/>
    </row>
    <row r="55" ht="14.25">
      <c r="C55" s="68"/>
    </row>
  </sheetData>
  <sheetProtection/>
  <conditionalFormatting sqref="G9:BB9">
    <cfRule type="cellIs" priority="56" dxfId="50" operator="lessThan" stopIfTrue="1">
      <formula>0</formula>
    </cfRule>
  </conditionalFormatting>
  <conditionalFormatting sqref="G29:BB29">
    <cfRule type="cellIs" priority="51" dxfId="50" operator="lessThan" stopIfTrue="1">
      <formula>0</formula>
    </cfRule>
  </conditionalFormatting>
  <conditionalFormatting sqref="G16:BB16">
    <cfRule type="cellIs" priority="54" dxfId="50" operator="lessThan" stopIfTrue="1">
      <formula>0</formula>
    </cfRule>
  </conditionalFormatting>
  <conditionalFormatting sqref="G17:BB17">
    <cfRule type="cellIs" priority="53" dxfId="50" operator="lessThan" stopIfTrue="1">
      <formula>0</formula>
    </cfRule>
  </conditionalFormatting>
  <conditionalFormatting sqref="G26:BB28">
    <cfRule type="cellIs" priority="52" dxfId="50" operator="lessThan" stopIfTrue="1">
      <formula>0</formula>
    </cfRule>
  </conditionalFormatting>
  <conditionalFormatting sqref="G30:BB30">
    <cfRule type="cellIs" priority="50" dxfId="50" operator="lessThan" stopIfTrue="1">
      <formula>0</formula>
    </cfRule>
  </conditionalFormatting>
  <conditionalFormatting sqref="G31:BB33">
    <cfRule type="cellIs" priority="49" dxfId="50" operator="lessThan" stopIfTrue="1">
      <formula>0</formula>
    </cfRule>
  </conditionalFormatting>
  <conditionalFormatting sqref="G15:BB15">
    <cfRule type="cellIs" priority="55" dxfId="50" operator="lessThan" stopIfTrue="1">
      <formula>0</formula>
    </cfRule>
  </conditionalFormatting>
  <conditionalFormatting sqref="G34:BB34">
    <cfRule type="cellIs" priority="48" dxfId="50" operator="lessThan" stopIfTrue="1">
      <formula>0</formula>
    </cfRule>
  </conditionalFormatting>
  <conditionalFormatting sqref="G35:BB44">
    <cfRule type="cellIs" priority="47" dxfId="50" operator="lessThan" stopIfTrue="1">
      <formula>0</formula>
    </cfRule>
  </conditionalFormatting>
  <conditionalFormatting sqref="G46:BB46">
    <cfRule type="cellIs" priority="46" dxfId="50" operator="lessThan" stopIfTrue="1">
      <formula>0</formula>
    </cfRule>
  </conditionalFormatting>
  <conditionalFormatting sqref="G7:BB8 G10:BB14 G18:BB25 G45:BB45">
    <cfRule type="cellIs" priority="57" dxfId="50" operator="lessThan" stopIfTrue="1">
      <formula>0</formula>
    </cfRule>
  </conditionalFormatting>
  <conditionalFormatting sqref="BC9:BI9">
    <cfRule type="cellIs" priority="44" dxfId="50" operator="lessThan" stopIfTrue="1">
      <formula>0</formula>
    </cfRule>
  </conditionalFormatting>
  <conditionalFormatting sqref="BC29:BI29">
    <cfRule type="cellIs" priority="39" dxfId="50" operator="lessThan" stopIfTrue="1">
      <formula>0</formula>
    </cfRule>
  </conditionalFormatting>
  <conditionalFormatting sqref="BC16:BI16">
    <cfRule type="cellIs" priority="42" dxfId="50" operator="lessThan" stopIfTrue="1">
      <formula>0</formula>
    </cfRule>
  </conditionalFormatting>
  <conditionalFormatting sqref="BC17:BI17">
    <cfRule type="cellIs" priority="41" dxfId="50" operator="lessThan" stopIfTrue="1">
      <formula>0</formula>
    </cfRule>
  </conditionalFormatting>
  <conditionalFormatting sqref="BC26:BI28">
    <cfRule type="cellIs" priority="40" dxfId="50" operator="lessThan" stopIfTrue="1">
      <formula>0</formula>
    </cfRule>
  </conditionalFormatting>
  <conditionalFormatting sqref="BC30:BI30">
    <cfRule type="cellIs" priority="38" dxfId="50" operator="lessThan" stopIfTrue="1">
      <formula>0</formula>
    </cfRule>
  </conditionalFormatting>
  <conditionalFormatting sqref="BC31:BI33">
    <cfRule type="cellIs" priority="37" dxfId="50" operator="lessThan" stopIfTrue="1">
      <formula>0</formula>
    </cfRule>
  </conditionalFormatting>
  <conditionalFormatting sqref="BC15:BI15">
    <cfRule type="cellIs" priority="43" dxfId="50" operator="lessThan" stopIfTrue="1">
      <formula>0</formula>
    </cfRule>
  </conditionalFormatting>
  <conditionalFormatting sqref="BC34:BI34">
    <cfRule type="cellIs" priority="36" dxfId="50" operator="lessThan" stopIfTrue="1">
      <formula>0</formula>
    </cfRule>
  </conditionalFormatting>
  <conditionalFormatting sqref="BC35:BI44">
    <cfRule type="cellIs" priority="35" dxfId="50" operator="lessThan" stopIfTrue="1">
      <formula>0</formula>
    </cfRule>
  </conditionalFormatting>
  <conditionalFormatting sqref="BC46:BI46">
    <cfRule type="cellIs" priority="34" dxfId="50" operator="lessThan" stopIfTrue="1">
      <formula>0</formula>
    </cfRule>
  </conditionalFormatting>
  <conditionalFormatting sqref="BC7:BI8 BC10:BI14 BC18:BI25 BC45:BI45">
    <cfRule type="cellIs" priority="45" dxfId="50" operator="lessThan" stopIfTrue="1">
      <formula>0</formula>
    </cfRule>
  </conditionalFormatting>
  <conditionalFormatting sqref="BJ9:BK9">
    <cfRule type="cellIs" priority="32" dxfId="50" operator="lessThan" stopIfTrue="1">
      <formula>0</formula>
    </cfRule>
  </conditionalFormatting>
  <conditionalFormatting sqref="BJ29:BK29">
    <cfRule type="cellIs" priority="27" dxfId="50" operator="lessThan" stopIfTrue="1">
      <formula>0</formula>
    </cfRule>
  </conditionalFormatting>
  <conditionalFormatting sqref="BJ16:BK16">
    <cfRule type="cellIs" priority="30" dxfId="50" operator="lessThan" stopIfTrue="1">
      <formula>0</formula>
    </cfRule>
  </conditionalFormatting>
  <conditionalFormatting sqref="BJ17:BK17">
    <cfRule type="cellIs" priority="29" dxfId="50" operator="lessThan" stopIfTrue="1">
      <formula>0</formula>
    </cfRule>
  </conditionalFormatting>
  <conditionalFormatting sqref="BJ26:BK28">
    <cfRule type="cellIs" priority="28" dxfId="50" operator="lessThan" stopIfTrue="1">
      <formula>0</formula>
    </cfRule>
  </conditionalFormatting>
  <conditionalFormatting sqref="BJ30:BK30">
    <cfRule type="cellIs" priority="26" dxfId="50" operator="lessThan" stopIfTrue="1">
      <formula>0</formula>
    </cfRule>
  </conditionalFormatting>
  <conditionalFormatting sqref="BJ31:BK33">
    <cfRule type="cellIs" priority="25" dxfId="50" operator="lessThan" stopIfTrue="1">
      <formula>0</formula>
    </cfRule>
  </conditionalFormatting>
  <conditionalFormatting sqref="BJ15:BK15">
    <cfRule type="cellIs" priority="31" dxfId="50" operator="lessThan" stopIfTrue="1">
      <formula>0</formula>
    </cfRule>
  </conditionalFormatting>
  <conditionalFormatting sqref="BJ34:BK34">
    <cfRule type="cellIs" priority="24" dxfId="50" operator="lessThan" stopIfTrue="1">
      <formula>0</formula>
    </cfRule>
  </conditionalFormatting>
  <conditionalFormatting sqref="BJ35:BK44">
    <cfRule type="cellIs" priority="23" dxfId="50" operator="lessThan" stopIfTrue="1">
      <formula>0</formula>
    </cfRule>
  </conditionalFormatting>
  <conditionalFormatting sqref="BJ46:BK46">
    <cfRule type="cellIs" priority="22" dxfId="50" operator="lessThan" stopIfTrue="1">
      <formula>0</formula>
    </cfRule>
  </conditionalFormatting>
  <conditionalFormatting sqref="BJ7:BK8 BJ10:BK14 BJ18:BK25 BJ45:BK45">
    <cfRule type="cellIs" priority="33" dxfId="50" operator="lessThan" stopIfTrue="1">
      <formula>0</formula>
    </cfRule>
  </conditionalFormatting>
  <conditionalFormatting sqref="F9:BK9">
    <cfRule type="cellIs" priority="19" dxfId="50" operator="lessThan" stopIfTrue="1">
      <formula>0</formula>
    </cfRule>
  </conditionalFormatting>
  <conditionalFormatting sqref="F29:BK29">
    <cfRule type="cellIs" priority="14" dxfId="50" operator="lessThan" stopIfTrue="1">
      <formula>0</formula>
    </cfRule>
  </conditionalFormatting>
  <conditionalFormatting sqref="F16:BK16">
    <cfRule type="cellIs" priority="17" dxfId="50" operator="lessThan" stopIfTrue="1">
      <formula>0</formula>
    </cfRule>
  </conditionalFormatting>
  <conditionalFormatting sqref="F17:BK17">
    <cfRule type="cellIs" priority="16" dxfId="50" operator="lessThan" stopIfTrue="1">
      <formula>0</formula>
    </cfRule>
  </conditionalFormatting>
  <conditionalFormatting sqref="F26:BK28">
    <cfRule type="cellIs" priority="15" dxfId="50" operator="lessThan" stopIfTrue="1">
      <formula>0</formula>
    </cfRule>
  </conditionalFormatting>
  <conditionalFormatting sqref="F30:BK30">
    <cfRule type="cellIs" priority="13" dxfId="50" operator="lessThan" stopIfTrue="1">
      <formula>0</formula>
    </cfRule>
  </conditionalFormatting>
  <conditionalFormatting sqref="F31:BK33">
    <cfRule type="cellIs" priority="12" dxfId="50" operator="lessThan" stopIfTrue="1">
      <formula>0</formula>
    </cfRule>
  </conditionalFormatting>
  <conditionalFormatting sqref="F15:BK15">
    <cfRule type="cellIs" priority="18" dxfId="50" operator="lessThan" stopIfTrue="1">
      <formula>0</formula>
    </cfRule>
  </conditionalFormatting>
  <conditionalFormatting sqref="F34:BK34">
    <cfRule type="cellIs" priority="11" dxfId="50" operator="lessThan" stopIfTrue="1">
      <formula>0</formula>
    </cfRule>
  </conditionalFormatting>
  <conditionalFormatting sqref="F35:BK44">
    <cfRule type="cellIs" priority="10" dxfId="50" operator="lessThan" stopIfTrue="1">
      <formula>0</formula>
    </cfRule>
  </conditionalFormatting>
  <conditionalFormatting sqref="F46:BK46">
    <cfRule type="cellIs" priority="9" dxfId="50" operator="lessThan" stopIfTrue="1">
      <formula>0</formula>
    </cfRule>
  </conditionalFormatting>
  <conditionalFormatting sqref="F7:BK8 F10:BK14 F18:BK25 F45:BK45">
    <cfRule type="cellIs" priority="20" dxfId="50" operator="lessThan" stopIfTrue="1">
      <formula>0</formula>
    </cfRule>
  </conditionalFormatting>
  <printOptions/>
  <pageMargins left="0.31" right="0.5118110236220472" top="1.141732283464567" bottom="0.2362204724409449" header="0.6299212598425197" footer="0.1968503937007874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K65"/>
  <sheetViews>
    <sheetView tabSelected="1" view="pageBreakPreview" zoomScale="70" zoomScaleNormal="55" zoomScaleSheetLayoutView="70" zoomScalePageLayoutView="0" workbookViewId="0" topLeftCell="A1">
      <pane xSplit="6" ySplit="8" topLeftCell="AQ28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Q46" sqref="AQ46"/>
    </sheetView>
  </sheetViews>
  <sheetFormatPr defaultColWidth="9.140625" defaultRowHeight="15"/>
  <cols>
    <col min="1" max="1" width="3.28125" style="9" customWidth="1"/>
    <col min="2" max="2" width="4.8515625" style="9" customWidth="1"/>
    <col min="3" max="3" width="1.421875" style="9" customWidth="1"/>
    <col min="4" max="4" width="58.57421875" style="9" bestFit="1" customWidth="1"/>
    <col min="5" max="5" width="8.7109375" style="10" bestFit="1" customWidth="1"/>
    <col min="6" max="6" width="8.140625" style="10" customWidth="1"/>
    <col min="7" max="7" width="12.140625" style="9" hidden="1" customWidth="1"/>
    <col min="8" max="10" width="12.57421875" style="9" hidden="1" customWidth="1"/>
    <col min="11" max="11" width="11.8515625" style="9" hidden="1" customWidth="1"/>
    <col min="12" max="14" width="12.28125" style="9" hidden="1" customWidth="1"/>
    <col min="15" max="15" width="12.140625" style="9" hidden="1" customWidth="1"/>
    <col min="16" max="18" width="12.57421875" style="9" hidden="1" customWidth="1"/>
    <col min="19" max="19" width="12.140625" style="9" hidden="1" customWidth="1"/>
    <col min="20" max="22" width="12.57421875" style="9" hidden="1" customWidth="1"/>
    <col min="23" max="23" width="11.57421875" style="9" hidden="1" customWidth="1"/>
    <col min="24" max="26" width="12.140625" style="9" hidden="1" customWidth="1"/>
    <col min="27" max="27" width="11.00390625" style="9" hidden="1" customWidth="1"/>
    <col min="28" max="31" width="11.57421875" style="9" hidden="1" customWidth="1"/>
    <col min="32" max="34" width="12.140625" style="9" hidden="1" customWidth="1"/>
    <col min="35" max="35" width="11.57421875" style="9" hidden="1" customWidth="1"/>
    <col min="36" max="38" width="12.140625" style="9" hidden="1" customWidth="1"/>
    <col min="39" max="39" width="11.57421875" style="9" hidden="1" customWidth="1"/>
    <col min="40" max="42" width="12.140625" style="9" hidden="1" customWidth="1"/>
    <col min="43" max="43" width="11.28125" style="9" bestFit="1" customWidth="1"/>
    <col min="44" max="46" width="11.8515625" style="9" bestFit="1" customWidth="1"/>
    <col min="47" max="47" width="11.57421875" style="9" bestFit="1" customWidth="1"/>
    <col min="48" max="50" width="12.140625" style="9" bestFit="1" customWidth="1"/>
    <col min="51" max="51" width="11.28125" style="9" bestFit="1" customWidth="1"/>
    <col min="52" max="54" width="11.8515625" style="9" bestFit="1" customWidth="1"/>
    <col min="55" max="55" width="11.57421875" style="9" bestFit="1" customWidth="1"/>
    <col min="56" max="58" width="12.140625" style="9" bestFit="1" customWidth="1"/>
    <col min="59" max="59" width="11.57421875" style="9" bestFit="1" customWidth="1"/>
    <col min="60" max="63" width="12.140625" style="9" bestFit="1" customWidth="1"/>
    <col min="64" max="16384" width="9.140625" style="9" customWidth="1"/>
  </cols>
  <sheetData>
    <row r="1" spans="1:5" s="4" customFormat="1" ht="18">
      <c r="A1" s="1"/>
      <c r="B1" s="2"/>
      <c r="C1" s="2"/>
      <c r="D1" s="3" t="s">
        <v>2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63" s="4" customFormat="1" ht="18">
      <c r="A3" s="2"/>
      <c r="B3" s="2"/>
      <c r="C3" s="2"/>
      <c r="D3" s="3" t="s">
        <v>145</v>
      </c>
      <c r="E3" s="8"/>
      <c r="K3" s="4">
        <f>IF(K7='T3A GDP XQ'!J29=TRUE,"",K7='T3A GDP XQ'!J29)</f>
      </c>
      <c r="L3" s="4">
        <f>IF(L7='T3A GDP XQ'!K29=TRUE,"",L7='T3A GDP XQ'!K29)</f>
      </c>
      <c r="M3" s="4">
        <f>IF(M7='T3A GDP XQ'!L29=TRUE,"",M7='T3A GDP XQ'!L29)</f>
      </c>
      <c r="N3" s="4">
        <f>IF(N7='T3A GDP XQ'!M29=TRUE,"",N7='T3A GDP XQ'!M29)</f>
      </c>
      <c r="O3" s="4">
        <f>IF(O7='T3A GDP XQ'!N29=TRUE,"",O7='T3A GDP XQ'!N29)</f>
      </c>
      <c r="P3" s="4">
        <f>IF(P7='T3A GDP XQ'!O29=TRUE,"",P7='T3A GDP XQ'!O29)</f>
      </c>
      <c r="Q3" s="4">
        <f>IF(Q7='T3A GDP XQ'!P29=TRUE,"",Q7='T3A GDP XQ'!P29)</f>
      </c>
      <c r="R3" s="4">
        <f>IF(R7='T3A GDP XQ'!Q29=TRUE,"",R7='T3A GDP XQ'!Q29)</f>
      </c>
      <c r="S3" s="4">
        <f>IF(S7='T3A GDP XQ'!R29=TRUE,"",S7='T3A GDP XQ'!R29)</f>
      </c>
      <c r="T3" s="4">
        <f>IF(T7='T3A GDP XQ'!S29=TRUE,"",T7='T3A GDP XQ'!S29)</f>
      </c>
      <c r="U3" s="4">
        <f>IF(U7='T3A GDP XQ'!T29=TRUE,"",U7='T3A GDP XQ'!T29)</f>
      </c>
      <c r="V3" s="4">
        <f>IF(V7='T3A GDP XQ'!U29=TRUE,"",V7='T3A GDP XQ'!U29)</f>
      </c>
      <c r="W3" s="4">
        <f>IF(W7='T3A GDP XQ'!V29=TRUE,"",W7='T3A GDP XQ'!V29)</f>
      </c>
      <c r="X3" s="4">
        <f>IF(X7='T3A GDP XQ'!W29=TRUE,"",X7='T3A GDP XQ'!W29)</f>
      </c>
      <c r="Y3" s="4">
        <f>IF(Y7='T3A GDP XQ'!X29=TRUE,"",Y7='T3A GDP XQ'!X29)</f>
      </c>
      <c r="Z3" s="4">
        <f>IF(Z7='T3A GDP XQ'!Y29=TRUE,"",Z7='T3A GDP XQ'!Y29)</f>
      </c>
      <c r="AA3" s="4">
        <f>IF(AA7='T3A GDP XQ'!Z29=TRUE,"",AA7='T3A GDP XQ'!Z29)</f>
      </c>
      <c r="AB3" s="4">
        <f>IF(AB7='T3A GDP XQ'!AA29=TRUE,"",AB7='T3A GDP XQ'!AA29)</f>
      </c>
      <c r="AC3" s="4">
        <f>IF(AC7='T3A GDP XQ'!AB29=TRUE,"",AC7='T3A GDP XQ'!AB29)</f>
      </c>
      <c r="AD3" s="4">
        <f>IF(AD7='T3A GDP XQ'!AC29=TRUE,"",AD7='T3A GDP XQ'!AC29)</f>
      </c>
      <c r="AE3" s="4">
        <f>IF(AE7='T3A GDP XQ'!AD29=TRUE,"",AE7='T3A GDP XQ'!AD29)</f>
      </c>
      <c r="AF3" s="4">
        <f>IF(AF7='T3A GDP XQ'!AE29=TRUE,"",AF7='T3A GDP XQ'!AE29)</f>
      </c>
      <c r="AG3" s="4">
        <f>IF(AG7='T3A GDP XQ'!AF29=TRUE,"",AG7='T3A GDP XQ'!AF29)</f>
      </c>
      <c r="AH3" s="4">
        <f>IF(AH7='T3A GDP XQ'!AG29=TRUE,"",AH7='T3A GDP XQ'!AG29)</f>
      </c>
      <c r="AI3" s="4">
        <f>IF(AI7='T3A GDP XQ'!AH29=TRUE,"",AI7='T3A GDP XQ'!AH29)</f>
      </c>
      <c r="AJ3" s="4">
        <f>IF(AJ7='T3A GDP XQ'!AI29=TRUE,"",AJ7='T3A GDP XQ'!AI29)</f>
      </c>
      <c r="AK3" s="4">
        <f>IF(AK7='T3A GDP XQ'!AJ29=TRUE,"",AK7='T3A GDP XQ'!AJ29)</f>
      </c>
      <c r="AL3" s="4">
        <f>IF(AL7='T3A GDP XQ'!AK29=TRUE,"",AL7='T3A GDP XQ'!AK29)</f>
      </c>
      <c r="AM3" s="4">
        <f>IF(AM7='T3A GDP XQ'!AL29=TRUE,"",AM7='T3A GDP XQ'!AL29)</f>
      </c>
      <c r="AN3" s="4">
        <f>IF(AN7='T3A GDP XQ'!AM29=TRUE,"",AN7='T3A GDP XQ'!AM29)</f>
      </c>
      <c r="AO3" s="4">
        <f>IF(AO7='T3A GDP XQ'!AN29=TRUE,"",AO7='T3A GDP XQ'!AN29)</f>
      </c>
      <c r="AP3" s="4">
        <f>IF(AP7='T3A GDP XQ'!AO29=TRUE,"",AP7='T3A GDP XQ'!AO29)</f>
      </c>
      <c r="AQ3" s="4">
        <f>IF(AQ7='T3A GDP XQ'!AP29=TRUE,"",AQ7='T3A GDP XQ'!AP29)</f>
      </c>
      <c r="AR3" s="4">
        <f>IF(AR7='T3A GDP XQ'!AQ29=TRUE,"",AR7='T3A GDP XQ'!AQ29)</f>
      </c>
      <c r="AS3" s="4">
        <f>IF(AS7='T3A GDP XQ'!AR29=TRUE,"",AS7='T3A GDP XQ'!AR29)</f>
      </c>
      <c r="AT3" s="4">
        <f>IF(AT7='T3A GDP XQ'!AS29=TRUE,"",AT7='T3A GDP XQ'!AS29)</f>
      </c>
      <c r="AU3" s="4">
        <f>IF(AU7='T3A GDP XQ'!AT29=TRUE,"",AU7='T3A GDP XQ'!AT29)</f>
      </c>
      <c r="AV3" s="4">
        <f>IF(AV7='T3A GDP XQ'!AU29=TRUE,"",AV7='T3A GDP XQ'!AU29)</f>
      </c>
      <c r="AW3" s="4">
        <f>IF(AW7='T3A GDP XQ'!AV29=TRUE,"",AW7='T3A GDP XQ'!AV29)</f>
      </c>
      <c r="AX3" s="4">
        <f>IF(AX7='T3A GDP XQ'!AW29=TRUE,"",AX7='T3A GDP XQ'!AW29)</f>
      </c>
      <c r="AY3" s="4">
        <f>IF(AY7='T3A GDP XQ'!AX29=TRUE,"",AY7='T3A GDP XQ'!AX29)</f>
      </c>
      <c r="AZ3" s="4">
        <f>IF(AZ7='T3A GDP XQ'!AY29=TRUE,"",AZ7='T3A GDP XQ'!AY29)</f>
      </c>
      <c r="BA3" s="4">
        <f>IF(BA7='T3A GDP XQ'!AZ29=TRUE,"",BA7='T3A GDP XQ'!AZ29)</f>
      </c>
      <c r="BB3" s="4">
        <f>IF(BB7='T3A GDP XQ'!BA29=TRUE,"",BB7='T3A GDP XQ'!BA29)</f>
      </c>
      <c r="BC3" s="4">
        <f>IF(BC7='T3A GDP XQ'!BB29=TRUE,"",BC7='T3A GDP XQ'!BB29)</f>
      </c>
      <c r="BD3" s="4">
        <f>IF(BD7='T3A GDP XQ'!BC29=TRUE,"",BD7='T3A GDP XQ'!BC29)</f>
      </c>
      <c r="BE3" s="4">
        <f>IF(BE7='T3A GDP XQ'!BD29=TRUE,"",BE7='T3A GDP XQ'!BD29)</f>
      </c>
      <c r="BF3" s="4">
        <f>IF(BF7='T3A GDP XQ'!BE29=TRUE,"",BF7='T3A GDP XQ'!BE29)</f>
      </c>
      <c r="BG3" s="4">
        <f>IF(BG7='T3A GDP XQ'!BF29=TRUE,"",BG7='T3A GDP XQ'!BF29)</f>
      </c>
      <c r="BH3" s="4">
        <f>IF(BH7='T3A GDP XQ'!BG29=TRUE,"",BH7='T3A GDP XQ'!BG29)</f>
      </c>
      <c r="BI3" s="4">
        <f>IF(BI7='T3A GDP XQ'!BH29=TRUE,"",BI7='T3A GDP XQ'!BH29)</f>
      </c>
      <c r="BJ3" s="4">
        <f>IF(BJ7='T3A GDP XQ'!BI29=TRUE,"",BJ7='T3A GDP XQ'!BI29)</f>
      </c>
      <c r="BK3" s="4">
        <f>IF(BK7='T3A GDP XQ'!BJ29=TRUE,"",BK7='T3A GDP XQ'!BJ29)</f>
      </c>
    </row>
    <row r="4" spans="1:44" s="86" customFormat="1" ht="15" thickBot="1">
      <c r="A4" s="68"/>
      <c r="B4" s="68"/>
      <c r="C4" s="68"/>
      <c r="D4" s="89" t="s">
        <v>87</v>
      </c>
      <c r="E4" s="88"/>
      <c r="AM4" s="121"/>
      <c r="AN4" s="121"/>
      <c r="AO4" s="121"/>
      <c r="AP4" s="121"/>
      <c r="AQ4" s="121"/>
      <c r="AR4" s="121"/>
    </row>
    <row r="5" spans="1:63" s="92" customFormat="1" ht="15.75" thickBot="1" thickTop="1">
      <c r="A5" s="87"/>
      <c r="B5" s="87"/>
      <c r="C5" s="87"/>
      <c r="D5" s="90" t="s">
        <v>6</v>
      </c>
      <c r="E5" s="90" t="s">
        <v>7</v>
      </c>
      <c r="F5" s="91"/>
      <c r="G5" s="91" t="str">
        <f>'QGDP CP'!G5</f>
        <v>2006 Q1</v>
      </c>
      <c r="H5" s="91" t="str">
        <f>'QGDP CP'!H5</f>
        <v>2006 Q2</v>
      </c>
      <c r="I5" s="91" t="str">
        <f>'QGDP CP'!I5</f>
        <v>2006 Q3</v>
      </c>
      <c r="J5" s="91" t="str">
        <f>'QGDP CP'!J5</f>
        <v>2006 Q4</v>
      </c>
      <c r="K5" s="91" t="str">
        <f>'QGDP CP'!K5</f>
        <v>2007 Q1</v>
      </c>
      <c r="L5" s="91" t="str">
        <f>'QGDP CP'!L5</f>
        <v>2007 Q2</v>
      </c>
      <c r="M5" s="91" t="str">
        <f>'QGDP CP'!M5</f>
        <v>2007 Q3</v>
      </c>
      <c r="N5" s="91" t="str">
        <f>'QGDP CP'!N5</f>
        <v>2007 Q4</v>
      </c>
      <c r="O5" s="91" t="str">
        <f>'QGDP CP'!O5</f>
        <v>2008 Q1</v>
      </c>
      <c r="P5" s="91" t="str">
        <f>'QGDP CP'!P5</f>
        <v>2008 Q2</v>
      </c>
      <c r="Q5" s="91" t="str">
        <f>'QGDP CP'!Q5</f>
        <v>2008 Q3</v>
      </c>
      <c r="R5" s="91" t="str">
        <f>'QGDP CP'!R5</f>
        <v>2008 Q4</v>
      </c>
      <c r="S5" s="91" t="str">
        <f>'QGDP CP'!S5</f>
        <v>2009 Q1</v>
      </c>
      <c r="T5" s="91" t="str">
        <f>'QGDP CP'!T5</f>
        <v>2009 Q2</v>
      </c>
      <c r="U5" s="91" t="str">
        <f>'QGDP CP'!U5</f>
        <v>2009 Q3</v>
      </c>
      <c r="V5" s="91" t="str">
        <f>'QGDP CP'!V5</f>
        <v>2009 Q4</v>
      </c>
      <c r="W5" s="91" t="str">
        <f>'QGDP CP'!W5</f>
        <v>2010 Q1</v>
      </c>
      <c r="X5" s="91" t="str">
        <f>'QGDP CP'!X5</f>
        <v>2010 Q2</v>
      </c>
      <c r="Y5" s="91" t="str">
        <f>'QGDP CP'!Y5</f>
        <v>2010 Q3</v>
      </c>
      <c r="Z5" s="91" t="str">
        <f>'QGDP CP'!Z5</f>
        <v>2010 Q4</v>
      </c>
      <c r="AA5" s="91" t="str">
        <f>'QGDP CP'!AA5</f>
        <v>2011 Q1</v>
      </c>
      <c r="AB5" s="91" t="str">
        <f>'QGDP CP'!AB5</f>
        <v>2011 Q2</v>
      </c>
      <c r="AC5" s="91" t="str">
        <f>'QGDP CP'!AC5</f>
        <v>2011 Q3</v>
      </c>
      <c r="AD5" s="91" t="str">
        <f>'QGDP CP'!AD5</f>
        <v>2011 Q4</v>
      </c>
      <c r="AE5" s="91" t="str">
        <f>'QGDP CP'!AE5</f>
        <v>2012 Q1</v>
      </c>
      <c r="AF5" s="91" t="str">
        <f>'QGDP CP'!AF5</f>
        <v>2012 Q2</v>
      </c>
      <c r="AG5" s="91" t="str">
        <f>'QGDP CP'!AG5</f>
        <v>2012 Q3</v>
      </c>
      <c r="AH5" s="91" t="str">
        <f>'QGDP CP'!AH5</f>
        <v>2012 Q4</v>
      </c>
      <c r="AI5" s="91" t="str">
        <f>'QGDP CP'!AI5</f>
        <v>2013 Q1</v>
      </c>
      <c r="AJ5" s="91" t="str">
        <f>'QGDP CP'!AJ5</f>
        <v>2013 Q2</v>
      </c>
      <c r="AK5" s="91" t="str">
        <f>'QGDP CP'!AK5</f>
        <v>2013 Q3</v>
      </c>
      <c r="AL5" s="91" t="str">
        <f>'QGDP CP'!AL5</f>
        <v>2013 Q4</v>
      </c>
      <c r="AM5" s="91" t="str">
        <f>'QGDP CP'!AM5</f>
        <v>2014 Q1</v>
      </c>
      <c r="AN5" s="91" t="str">
        <f>'QGDP CP'!AN5</f>
        <v>2014 Q2</v>
      </c>
      <c r="AO5" s="91" t="str">
        <f>'QGDP CP'!AO5</f>
        <v>2014 Q3</v>
      </c>
      <c r="AP5" s="91" t="str">
        <f>'QGDP CP'!AP5</f>
        <v>2014 Q4</v>
      </c>
      <c r="AQ5" s="91" t="str">
        <f>'QGDP CP'!AQ5</f>
        <v>2015 Q1</v>
      </c>
      <c r="AR5" s="91" t="str">
        <f>'QGDP CP'!AR5</f>
        <v>2015 Q2</v>
      </c>
      <c r="AS5" s="91" t="str">
        <f>'QGDP CP'!AS5</f>
        <v>2015 Q3</v>
      </c>
      <c r="AT5" s="91" t="str">
        <f>'QGDP CP'!AT5</f>
        <v>2015 Q4</v>
      </c>
      <c r="AU5" s="91" t="str">
        <f>'QGDP CP'!AU5</f>
        <v>2016 Q1</v>
      </c>
      <c r="AV5" s="91" t="str">
        <f>'QGDP CP'!AV5</f>
        <v>2016 Q2</v>
      </c>
      <c r="AW5" s="91" t="str">
        <f>'QGDP CP'!AW5</f>
        <v>2016 Q3</v>
      </c>
      <c r="AX5" s="91" t="str">
        <f>'QGDP CP'!AX5</f>
        <v>2016 Q4</v>
      </c>
      <c r="AY5" s="91" t="str">
        <f>'QGDP CP'!AY5</f>
        <v>2017 Q1</v>
      </c>
      <c r="AZ5" s="91" t="str">
        <f>'QGDP CP'!AZ5</f>
        <v>2017 Q2</v>
      </c>
      <c r="BA5" s="91" t="str">
        <f>'QGDP CP'!BA5</f>
        <v>2017 Q3</v>
      </c>
      <c r="BB5" s="91" t="str">
        <f>'QGDP CP'!BB5</f>
        <v>2017 Q4</v>
      </c>
      <c r="BC5" s="91" t="str">
        <f>'QGDP CP'!BC5</f>
        <v>2018 Q1</v>
      </c>
      <c r="BD5" s="91" t="str">
        <f>'QGDP CP'!BD5</f>
        <v>2018 Q2</v>
      </c>
      <c r="BE5" s="91" t="str">
        <f>'QGDP CP'!BE5</f>
        <v>2018 Q3</v>
      </c>
      <c r="BF5" s="91" t="str">
        <f>'QGDP CP'!BF5</f>
        <v>2018 Q4</v>
      </c>
      <c r="BG5" s="91" t="str">
        <f>'QGDP CP'!BG5</f>
        <v>2019 Q1</v>
      </c>
      <c r="BH5" s="91" t="str">
        <f>'QGDP CP'!BH5</f>
        <v>2019 Q2</v>
      </c>
      <c r="BI5" s="91" t="str">
        <f>'QGDP CP'!BI5</f>
        <v>2019 Q3</v>
      </c>
      <c r="BJ5" s="91" t="str">
        <f>'QGDP CP'!BJ5</f>
        <v>2019 Q4</v>
      </c>
      <c r="BK5" s="91" t="str">
        <f>'QGDP CP'!BK5</f>
        <v>2020 Q1</v>
      </c>
    </row>
    <row r="6" spans="1:63" s="92" customFormat="1" ht="15" thickTop="1">
      <c r="A6" s="68"/>
      <c r="B6" s="68"/>
      <c r="C6" s="68"/>
      <c r="D6" s="111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</row>
    <row r="7" spans="1:63" s="126" customFormat="1" ht="14.25">
      <c r="A7" s="122"/>
      <c r="B7" s="122"/>
      <c r="C7" s="87"/>
      <c r="D7" s="122" t="s">
        <v>8</v>
      </c>
      <c r="E7" s="123"/>
      <c r="F7" s="124"/>
      <c r="G7" s="125"/>
      <c r="H7" s="125"/>
      <c r="I7" s="125"/>
      <c r="J7" s="125"/>
      <c r="K7" s="125">
        <v>0.134</v>
      </c>
      <c r="L7" s="125">
        <v>0.077</v>
      </c>
      <c r="M7" s="125">
        <v>0.037</v>
      </c>
      <c r="N7" s="125">
        <v>0.066</v>
      </c>
      <c r="O7" s="125">
        <v>0.094</v>
      </c>
      <c r="P7" s="125">
        <v>0.134</v>
      </c>
      <c r="Q7" s="125">
        <v>0.118</v>
      </c>
      <c r="R7" s="125">
        <v>0.1</v>
      </c>
      <c r="S7" s="125">
        <v>0.122</v>
      </c>
      <c r="T7" s="125">
        <v>0.05</v>
      </c>
      <c r="U7" s="125">
        <v>0.035</v>
      </c>
      <c r="V7" s="125">
        <v>0.047</v>
      </c>
      <c r="W7" s="125">
        <v>0.052</v>
      </c>
      <c r="X7" s="125">
        <v>0.064</v>
      </c>
      <c r="Y7" s="125">
        <v>0.08</v>
      </c>
      <c r="Z7" s="125">
        <v>0.097</v>
      </c>
      <c r="AA7" s="125">
        <v>0.084</v>
      </c>
      <c r="AB7" s="125">
        <v>0.059</v>
      </c>
      <c r="AC7" s="125">
        <v>0.103</v>
      </c>
      <c r="AD7" s="125">
        <v>0.071</v>
      </c>
      <c r="AE7" s="125">
        <v>0.084</v>
      </c>
      <c r="AF7" s="125">
        <v>0.107</v>
      </c>
      <c r="AG7" s="125">
        <v>0.072</v>
      </c>
      <c r="AH7" s="125">
        <v>0.085</v>
      </c>
      <c r="AI7" s="125">
        <v>0.047</v>
      </c>
      <c r="AJ7" s="125">
        <v>0.08</v>
      </c>
      <c r="AK7" s="125">
        <v>0.026</v>
      </c>
      <c r="AL7" s="125">
        <v>0.038</v>
      </c>
      <c r="AM7" s="125">
        <v>0.06</v>
      </c>
      <c r="AN7" s="125">
        <v>0.045</v>
      </c>
      <c r="AO7" s="125">
        <v>0.089</v>
      </c>
      <c r="AP7" s="125">
        <v>0.053</v>
      </c>
      <c r="AQ7" s="125">
        <v>0.08</v>
      </c>
      <c r="AR7" s="125">
        <v>0.093</v>
      </c>
      <c r="AS7" s="125">
        <v>0.081</v>
      </c>
      <c r="AT7" s="125">
        <v>0.1</v>
      </c>
      <c r="AU7" s="125">
        <v>0.107</v>
      </c>
      <c r="AV7" s="125">
        <v>0.085</v>
      </c>
      <c r="AW7" s="125">
        <v>0.032</v>
      </c>
      <c r="AX7" s="125">
        <v>0.019</v>
      </c>
      <c r="AY7" s="125">
        <v>0.003</v>
      </c>
      <c r="AZ7" s="125">
        <v>0.018</v>
      </c>
      <c r="BA7" s="125">
        <v>0.067</v>
      </c>
      <c r="BB7" s="125">
        <v>0.072</v>
      </c>
      <c r="BC7" s="125">
        <v>0.098</v>
      </c>
      <c r="BD7" s="125">
        <v>0.078</v>
      </c>
      <c r="BE7" s="125">
        <v>0.071</v>
      </c>
      <c r="BF7" s="125">
        <v>0.096</v>
      </c>
      <c r="BG7" s="125">
        <v>0.061</v>
      </c>
      <c r="BH7" s="125">
        <v>0.123</v>
      </c>
      <c r="BI7" s="125">
        <v>0.109</v>
      </c>
      <c r="BJ7" s="125">
        <v>0.084</v>
      </c>
      <c r="BK7" s="125">
        <v>0.036</v>
      </c>
    </row>
    <row r="8" spans="1:63" s="92" customFormat="1" ht="14.25">
      <c r="A8" s="68"/>
      <c r="B8" s="68"/>
      <c r="C8" s="68"/>
      <c r="D8" s="111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</row>
    <row r="9" spans="1:63" s="128" customFormat="1" ht="14.25">
      <c r="A9" s="124"/>
      <c r="B9" s="124"/>
      <c r="C9" s="127"/>
      <c r="D9" s="124" t="s">
        <v>10</v>
      </c>
      <c r="E9" s="123" t="s">
        <v>9</v>
      </c>
      <c r="F9" s="124"/>
      <c r="G9" s="124"/>
      <c r="H9" s="124"/>
      <c r="I9" s="124"/>
      <c r="J9" s="124"/>
      <c r="K9" s="124">
        <v>0.074</v>
      </c>
      <c r="L9" s="124">
        <v>0.065</v>
      </c>
      <c r="M9" s="124">
        <v>-0.008</v>
      </c>
      <c r="N9" s="124">
        <v>-0.014</v>
      </c>
      <c r="O9" s="124">
        <v>0.087</v>
      </c>
      <c r="P9" s="124">
        <v>0.099</v>
      </c>
      <c r="Q9" s="124">
        <v>0.04</v>
      </c>
      <c r="R9" s="124">
        <v>0.037</v>
      </c>
      <c r="S9" s="124">
        <v>0.077</v>
      </c>
      <c r="T9" s="124">
        <v>0.071</v>
      </c>
      <c r="U9" s="124">
        <v>0.079</v>
      </c>
      <c r="V9" s="124">
        <v>0.081</v>
      </c>
      <c r="W9" s="124">
        <v>0.041</v>
      </c>
      <c r="X9" s="124">
        <v>0.04</v>
      </c>
      <c r="Y9" s="124">
        <v>0.061</v>
      </c>
      <c r="Z9" s="124">
        <v>0.057</v>
      </c>
      <c r="AA9" s="124">
        <v>0.045</v>
      </c>
      <c r="AB9" s="124">
        <v>0.041</v>
      </c>
      <c r="AC9" s="124">
        <v>0.061</v>
      </c>
      <c r="AD9" s="124">
        <v>0.026</v>
      </c>
      <c r="AE9" s="124">
        <v>0.065</v>
      </c>
      <c r="AF9" s="124">
        <v>0.077</v>
      </c>
      <c r="AG9" s="124">
        <v>0.029</v>
      </c>
      <c r="AH9" s="124">
        <v>0.103</v>
      </c>
      <c r="AI9" s="124">
        <v>0.064</v>
      </c>
      <c r="AJ9" s="124">
        <v>0.072</v>
      </c>
      <c r="AK9" s="124">
        <v>0.009</v>
      </c>
      <c r="AL9" s="124">
        <v>-0.01</v>
      </c>
      <c r="AM9" s="124">
        <v>0.047</v>
      </c>
      <c r="AN9" s="124">
        <v>0.043</v>
      </c>
      <c r="AO9" s="124">
        <v>0.093</v>
      </c>
      <c r="AP9" s="124">
        <v>0.084</v>
      </c>
      <c r="AQ9" s="124">
        <v>0.044</v>
      </c>
      <c r="AR9" s="124">
        <v>0.054</v>
      </c>
      <c r="AS9" s="124">
        <v>0.054</v>
      </c>
      <c r="AT9" s="124">
        <v>0.046</v>
      </c>
      <c r="AU9" s="124">
        <v>0.098</v>
      </c>
      <c r="AV9" s="124">
        <v>0.052</v>
      </c>
      <c r="AW9" s="124">
        <v>0</v>
      </c>
      <c r="AX9" s="124">
        <v>0.008</v>
      </c>
      <c r="AY9" s="124">
        <v>0.004</v>
      </c>
      <c r="AZ9" s="124">
        <v>0.033</v>
      </c>
      <c r="BA9" s="124">
        <v>0.066</v>
      </c>
      <c r="BB9" s="124">
        <v>0.089</v>
      </c>
      <c r="BC9" s="124">
        <v>0.09</v>
      </c>
      <c r="BD9" s="124">
        <v>0.07</v>
      </c>
      <c r="BE9" s="124">
        <v>0.045</v>
      </c>
      <c r="BF9" s="124">
        <v>0.039</v>
      </c>
      <c r="BG9" s="124">
        <v>0.04</v>
      </c>
      <c r="BH9" s="124">
        <v>0.051</v>
      </c>
      <c r="BI9" s="124">
        <v>0.066</v>
      </c>
      <c r="BJ9" s="124">
        <v>0.045</v>
      </c>
      <c r="BK9" s="124">
        <v>-0.005</v>
      </c>
    </row>
    <row r="10" spans="1:63" s="126" customFormat="1" ht="14.25">
      <c r="A10" s="129"/>
      <c r="B10" s="130"/>
      <c r="C10" s="130"/>
      <c r="D10" s="130" t="s">
        <v>11</v>
      </c>
      <c r="E10" s="129" t="s">
        <v>12</v>
      </c>
      <c r="F10" s="131"/>
      <c r="G10" s="131"/>
      <c r="H10" s="131"/>
      <c r="I10" s="131"/>
      <c r="J10" s="131"/>
      <c r="K10" s="131">
        <v>0.0962</v>
      </c>
      <c r="L10" s="131">
        <v>0.0962</v>
      </c>
      <c r="M10" s="131">
        <v>-0.0064</v>
      </c>
      <c r="N10" s="131">
        <v>-0.0064</v>
      </c>
      <c r="O10" s="131">
        <v>0.0934</v>
      </c>
      <c r="P10" s="131">
        <v>0.0934</v>
      </c>
      <c r="Q10" s="131">
        <v>0.034</v>
      </c>
      <c r="R10" s="131">
        <v>0.034</v>
      </c>
      <c r="S10" s="131">
        <v>0.0922</v>
      </c>
      <c r="T10" s="131">
        <v>0.0922</v>
      </c>
      <c r="U10" s="131">
        <v>0.0955</v>
      </c>
      <c r="V10" s="131">
        <v>0.0955</v>
      </c>
      <c r="W10" s="131">
        <v>0.0393</v>
      </c>
      <c r="X10" s="131">
        <v>0.0393</v>
      </c>
      <c r="Y10" s="131">
        <v>0.0586</v>
      </c>
      <c r="Z10" s="131">
        <v>0.0586</v>
      </c>
      <c r="AA10" s="131">
        <v>0.0729</v>
      </c>
      <c r="AB10" s="131">
        <v>0.0729</v>
      </c>
      <c r="AC10" s="131">
        <v>0.002</v>
      </c>
      <c r="AD10" s="131">
        <v>0.002</v>
      </c>
      <c r="AE10" s="131">
        <v>0.1072</v>
      </c>
      <c r="AF10" s="131">
        <v>0.1072</v>
      </c>
      <c r="AG10" s="131">
        <v>0.0569</v>
      </c>
      <c r="AH10" s="131">
        <v>0.0569</v>
      </c>
      <c r="AI10" s="131">
        <v>0.0691</v>
      </c>
      <c r="AJ10" s="131">
        <v>0.0691</v>
      </c>
      <c r="AK10" s="131">
        <v>0.0076</v>
      </c>
      <c r="AL10" s="131">
        <v>0.0076</v>
      </c>
      <c r="AM10" s="131">
        <v>0.0491</v>
      </c>
      <c r="AN10" s="131">
        <v>0.0491</v>
      </c>
      <c r="AO10" s="131">
        <v>0.1315</v>
      </c>
      <c r="AP10" s="131">
        <v>0.1315</v>
      </c>
      <c r="AQ10" s="131">
        <v>0.0365</v>
      </c>
      <c r="AR10" s="131">
        <v>0.0365</v>
      </c>
      <c r="AS10" s="131">
        <v>0.0361</v>
      </c>
      <c r="AT10" s="131">
        <v>0.0361</v>
      </c>
      <c r="AU10" s="131">
        <v>0.0696</v>
      </c>
      <c r="AV10" s="131">
        <v>0.0696</v>
      </c>
      <c r="AW10" s="131">
        <v>-0.0107</v>
      </c>
      <c r="AX10" s="131">
        <v>-0.0107</v>
      </c>
      <c r="AY10" s="131">
        <v>0.0107</v>
      </c>
      <c r="AZ10" s="131">
        <v>0.0107</v>
      </c>
      <c r="BA10" s="131">
        <v>0.0936</v>
      </c>
      <c r="BB10" s="131">
        <v>0.0936</v>
      </c>
      <c r="BC10" s="131">
        <v>0.0813</v>
      </c>
      <c r="BD10" s="131">
        <v>0.0813</v>
      </c>
      <c r="BE10" s="131">
        <v>0.0358</v>
      </c>
      <c r="BF10" s="131">
        <v>0.0358</v>
      </c>
      <c r="BG10" s="131">
        <v>0.0368</v>
      </c>
      <c r="BH10" s="131">
        <v>0.0368</v>
      </c>
      <c r="BI10" s="131">
        <v>0.0438</v>
      </c>
      <c r="BJ10" s="131">
        <v>0.0438</v>
      </c>
      <c r="BK10" s="131">
        <v>-0.0179</v>
      </c>
    </row>
    <row r="11" spans="1:63" s="126" customFormat="1" ht="14.25">
      <c r="A11" s="129"/>
      <c r="B11" s="130"/>
      <c r="C11" s="130"/>
      <c r="D11" s="130" t="s">
        <v>13</v>
      </c>
      <c r="E11" s="129" t="s">
        <v>14</v>
      </c>
      <c r="F11" s="131"/>
      <c r="G11" s="131"/>
      <c r="H11" s="131"/>
      <c r="I11" s="131"/>
      <c r="J11" s="131"/>
      <c r="K11" s="131">
        <v>-0.2523</v>
      </c>
      <c r="L11" s="131">
        <v>-0.3781</v>
      </c>
      <c r="M11" s="131">
        <v>-0.1861</v>
      </c>
      <c r="N11" s="131">
        <v>-0.3326</v>
      </c>
      <c r="O11" s="131">
        <v>0.1823</v>
      </c>
      <c r="P11" s="131">
        <v>0.6105</v>
      </c>
      <c r="Q11" s="131">
        <v>0.225</v>
      </c>
      <c r="R11" s="131">
        <v>0.1773</v>
      </c>
      <c r="S11" s="131">
        <v>-0.1521</v>
      </c>
      <c r="T11" s="131">
        <v>-0.2286</v>
      </c>
      <c r="U11" s="131">
        <v>-0.108</v>
      </c>
      <c r="V11" s="131">
        <v>-0.111</v>
      </c>
      <c r="W11" s="131">
        <v>0.1607</v>
      </c>
      <c r="X11" s="131">
        <v>0.0896</v>
      </c>
      <c r="Y11" s="131">
        <v>0.2316</v>
      </c>
      <c r="Z11" s="131">
        <v>0.08</v>
      </c>
      <c r="AA11" s="131">
        <v>-0.2381</v>
      </c>
      <c r="AB11" s="131">
        <v>-0.3141</v>
      </c>
      <c r="AC11" s="131">
        <v>0.3981</v>
      </c>
      <c r="AD11" s="131">
        <v>0.1578</v>
      </c>
      <c r="AE11" s="131">
        <v>-0.1934</v>
      </c>
      <c r="AF11" s="131">
        <v>-0.0423</v>
      </c>
      <c r="AG11" s="131">
        <v>-0.1325</v>
      </c>
      <c r="AH11" s="131">
        <v>0.674</v>
      </c>
      <c r="AI11" s="131">
        <v>0.1988</v>
      </c>
      <c r="AJ11" s="131">
        <v>0.3266</v>
      </c>
      <c r="AK11" s="131">
        <v>-0.1084</v>
      </c>
      <c r="AL11" s="131">
        <v>-0.2045</v>
      </c>
      <c r="AM11" s="131">
        <v>0.0257</v>
      </c>
      <c r="AN11" s="131">
        <v>-0.0532</v>
      </c>
      <c r="AO11" s="131">
        <v>0.0315</v>
      </c>
      <c r="AP11" s="131">
        <v>-0.0664</v>
      </c>
      <c r="AQ11" s="131">
        <v>0.0772</v>
      </c>
      <c r="AR11" s="131">
        <v>0.2587</v>
      </c>
      <c r="AS11" s="131">
        <v>0.1742</v>
      </c>
      <c r="AT11" s="131">
        <v>0.0741</v>
      </c>
      <c r="AU11" s="131">
        <v>0.6964</v>
      </c>
      <c r="AV11" s="131">
        <v>-0.215</v>
      </c>
      <c r="AW11" s="131">
        <v>-0.0965</v>
      </c>
      <c r="AX11" s="131">
        <v>0.0156</v>
      </c>
      <c r="AY11" s="131">
        <v>-0.2432</v>
      </c>
      <c r="AZ11" s="131">
        <v>0.2454</v>
      </c>
      <c r="BA11" s="131">
        <v>-0.0692</v>
      </c>
      <c r="BB11" s="131">
        <v>0.1727</v>
      </c>
      <c r="BC11" s="131">
        <v>0.3964</v>
      </c>
      <c r="BD11" s="131">
        <v>-0.0128</v>
      </c>
      <c r="BE11" s="131">
        <v>0.0448</v>
      </c>
      <c r="BF11" s="131">
        <v>-0.0284</v>
      </c>
      <c r="BG11" s="131">
        <v>-0.0677</v>
      </c>
      <c r="BH11" s="131">
        <v>0.079</v>
      </c>
      <c r="BI11" s="131">
        <v>0.226</v>
      </c>
      <c r="BJ11" s="131">
        <v>-0.0432</v>
      </c>
      <c r="BK11" s="131">
        <v>-0.1574</v>
      </c>
    </row>
    <row r="12" spans="1:63" s="126" customFormat="1" ht="14.25">
      <c r="A12" s="129"/>
      <c r="B12" s="130"/>
      <c r="C12" s="130"/>
      <c r="D12" s="130" t="s">
        <v>15</v>
      </c>
      <c r="E12" s="129" t="s">
        <v>16</v>
      </c>
      <c r="F12" s="131"/>
      <c r="G12" s="131"/>
      <c r="H12" s="131"/>
      <c r="I12" s="131"/>
      <c r="J12" s="131"/>
      <c r="K12" s="131">
        <v>0.0244</v>
      </c>
      <c r="L12" s="131">
        <v>0.0246</v>
      </c>
      <c r="M12" s="131">
        <v>0.0247</v>
      </c>
      <c r="N12" s="131">
        <v>0.0249</v>
      </c>
      <c r="O12" s="131">
        <v>0.0251</v>
      </c>
      <c r="P12" s="131">
        <v>0.0251</v>
      </c>
      <c r="Q12" s="131">
        <v>0.0271</v>
      </c>
      <c r="R12" s="131">
        <v>0.0277</v>
      </c>
      <c r="S12" s="131">
        <v>0.0304</v>
      </c>
      <c r="T12" s="131">
        <v>0.0309</v>
      </c>
      <c r="U12" s="131">
        <v>0.0325</v>
      </c>
      <c r="V12" s="131">
        <v>0.0375</v>
      </c>
      <c r="W12" s="131">
        <v>0.0398</v>
      </c>
      <c r="X12" s="131">
        <v>0.0445</v>
      </c>
      <c r="Y12" s="131">
        <v>0.0472</v>
      </c>
      <c r="Z12" s="131">
        <v>0.0517</v>
      </c>
      <c r="AA12" s="131">
        <v>0.0234</v>
      </c>
      <c r="AB12" s="131">
        <v>0.0285</v>
      </c>
      <c r="AC12" s="131">
        <v>0.0351</v>
      </c>
      <c r="AD12" s="131">
        <v>0.0291</v>
      </c>
      <c r="AE12" s="131">
        <v>0.0642</v>
      </c>
      <c r="AF12" s="131">
        <v>0.0706</v>
      </c>
      <c r="AG12" s="131">
        <v>0.0509</v>
      </c>
      <c r="AH12" s="131">
        <v>0.0596</v>
      </c>
      <c r="AI12" s="131">
        <v>0.0606</v>
      </c>
      <c r="AJ12" s="131">
        <v>0.0537</v>
      </c>
      <c r="AK12" s="131">
        <v>0.0776</v>
      </c>
      <c r="AL12" s="131">
        <v>0.0716</v>
      </c>
      <c r="AM12" s="131">
        <v>0.0704</v>
      </c>
      <c r="AN12" s="131">
        <v>0.0781</v>
      </c>
      <c r="AO12" s="131">
        <v>0.0854</v>
      </c>
      <c r="AP12" s="131">
        <v>0.0931</v>
      </c>
      <c r="AQ12" s="131">
        <v>0.096</v>
      </c>
      <c r="AR12" s="131">
        <v>0.0931</v>
      </c>
      <c r="AS12" s="131">
        <v>0.0862</v>
      </c>
      <c r="AT12" s="131">
        <v>0.09</v>
      </c>
      <c r="AU12" s="131">
        <v>0.0992</v>
      </c>
      <c r="AV12" s="131">
        <v>0.0979</v>
      </c>
      <c r="AW12" s="131">
        <v>0.0951</v>
      </c>
      <c r="AX12" s="131">
        <v>0.0936</v>
      </c>
      <c r="AY12" s="131">
        <v>0.0845</v>
      </c>
      <c r="AZ12" s="131">
        <v>0.0876</v>
      </c>
      <c r="BA12" s="131">
        <v>0.0921</v>
      </c>
      <c r="BB12" s="131">
        <v>0.0935</v>
      </c>
      <c r="BC12" s="131">
        <v>0.0959</v>
      </c>
      <c r="BD12" s="131">
        <v>0.1055</v>
      </c>
      <c r="BE12" s="131">
        <v>0.1117</v>
      </c>
      <c r="BF12" s="131">
        <v>0.1147</v>
      </c>
      <c r="BG12" s="131">
        <v>0.1179</v>
      </c>
      <c r="BH12" s="131">
        <v>0.1139</v>
      </c>
      <c r="BI12" s="131">
        <v>0.1074</v>
      </c>
      <c r="BJ12" s="131">
        <v>0.1078</v>
      </c>
      <c r="BK12" s="131">
        <v>0.0802</v>
      </c>
    </row>
    <row r="13" spans="1:63" s="126" customFormat="1" ht="14.25">
      <c r="A13" s="129"/>
      <c r="B13" s="130"/>
      <c r="C13" s="130"/>
      <c r="D13" s="130" t="s">
        <v>17</v>
      </c>
      <c r="E13" s="129" t="s">
        <v>18</v>
      </c>
      <c r="F13" s="131"/>
      <c r="G13" s="131"/>
      <c r="H13" s="131"/>
      <c r="I13" s="131"/>
      <c r="J13" s="131"/>
      <c r="K13" s="131">
        <v>0.0294</v>
      </c>
      <c r="L13" s="131">
        <v>0.0283</v>
      </c>
      <c r="M13" s="131">
        <v>0.0329</v>
      </c>
      <c r="N13" s="131">
        <v>0.0405</v>
      </c>
      <c r="O13" s="131">
        <v>0.0357</v>
      </c>
      <c r="P13" s="131">
        <v>0.0448</v>
      </c>
      <c r="Q13" s="131">
        <v>0.0396</v>
      </c>
      <c r="R13" s="131">
        <v>0.0281</v>
      </c>
      <c r="S13" s="131">
        <v>0.0283</v>
      </c>
      <c r="T13" s="131">
        <v>0.0168</v>
      </c>
      <c r="U13" s="131">
        <v>0.0196</v>
      </c>
      <c r="V13" s="131">
        <v>0.0324</v>
      </c>
      <c r="W13" s="131">
        <v>0.0287</v>
      </c>
      <c r="X13" s="131">
        <v>0.0298</v>
      </c>
      <c r="Y13" s="131">
        <v>0.0365</v>
      </c>
      <c r="Z13" s="131">
        <v>0.0314</v>
      </c>
      <c r="AA13" s="131">
        <v>0.0431</v>
      </c>
      <c r="AB13" s="131">
        <v>0.0208</v>
      </c>
      <c r="AC13" s="131">
        <v>0.0162</v>
      </c>
      <c r="AD13" s="131">
        <v>0.0232</v>
      </c>
      <c r="AE13" s="131">
        <v>0.0223</v>
      </c>
      <c r="AF13" s="131">
        <v>0.0401</v>
      </c>
      <c r="AG13" s="131">
        <v>0.0432</v>
      </c>
      <c r="AH13" s="131">
        <v>0.0375</v>
      </c>
      <c r="AI13" s="131">
        <v>0.0314</v>
      </c>
      <c r="AJ13" s="131">
        <v>0.0334</v>
      </c>
      <c r="AK13" s="131">
        <v>0.032</v>
      </c>
      <c r="AL13" s="131">
        <v>0.0179</v>
      </c>
      <c r="AM13" s="131">
        <v>0.0336</v>
      </c>
      <c r="AN13" s="131">
        <v>0.0358</v>
      </c>
      <c r="AO13" s="131">
        <v>0.0317</v>
      </c>
      <c r="AP13" s="131">
        <v>0.0357</v>
      </c>
      <c r="AQ13" s="131">
        <v>0.0337</v>
      </c>
      <c r="AR13" s="131">
        <v>0.0356</v>
      </c>
      <c r="AS13" s="131">
        <v>0.0381</v>
      </c>
      <c r="AT13" s="131">
        <v>0.0405</v>
      </c>
      <c r="AU13" s="131">
        <v>0.0373</v>
      </c>
      <c r="AV13" s="131">
        <v>0.0384</v>
      </c>
      <c r="AW13" s="131">
        <v>0.0399</v>
      </c>
      <c r="AX13" s="131">
        <v>0.0311</v>
      </c>
      <c r="AY13" s="131">
        <v>0.0306</v>
      </c>
      <c r="AZ13" s="131">
        <v>0.0313</v>
      </c>
      <c r="BA13" s="131">
        <v>0.0274</v>
      </c>
      <c r="BB13" s="131">
        <v>0.0378</v>
      </c>
      <c r="BC13" s="131">
        <v>0.0398</v>
      </c>
      <c r="BD13" s="131">
        <v>0.0403</v>
      </c>
      <c r="BE13" s="131">
        <v>0.045</v>
      </c>
      <c r="BF13" s="131">
        <v>0.0476</v>
      </c>
      <c r="BG13" s="131">
        <v>0.0531</v>
      </c>
      <c r="BH13" s="131">
        <v>0.0615</v>
      </c>
      <c r="BI13" s="131">
        <v>0.0571</v>
      </c>
      <c r="BJ13" s="131">
        <v>0.0537</v>
      </c>
      <c r="BK13" s="131">
        <v>0.039</v>
      </c>
    </row>
    <row r="14" spans="1:63" s="126" customFormat="1" ht="14.25">
      <c r="A14" s="129"/>
      <c r="B14" s="130"/>
      <c r="C14" s="130"/>
      <c r="D14" s="130" t="s">
        <v>19</v>
      </c>
      <c r="E14" s="129" t="s">
        <v>20</v>
      </c>
      <c r="F14" s="131"/>
      <c r="G14" s="131"/>
      <c r="H14" s="131"/>
      <c r="I14" s="131"/>
      <c r="J14" s="131"/>
      <c r="K14" s="131">
        <v>0.0272</v>
      </c>
      <c r="L14" s="131">
        <v>0.0272</v>
      </c>
      <c r="M14" s="131">
        <v>0.0273</v>
      </c>
      <c r="N14" s="131">
        <v>0.0273</v>
      </c>
      <c r="O14" s="131">
        <v>0.0273</v>
      </c>
      <c r="P14" s="131">
        <v>0.0273</v>
      </c>
      <c r="Q14" s="131">
        <v>0.0273</v>
      </c>
      <c r="R14" s="131">
        <v>0.0273</v>
      </c>
      <c r="S14" s="131">
        <v>0.0273</v>
      </c>
      <c r="T14" s="131">
        <v>0.0273</v>
      </c>
      <c r="U14" s="131">
        <v>0.0273</v>
      </c>
      <c r="V14" s="131">
        <v>0.0273</v>
      </c>
      <c r="W14" s="131">
        <v>0.0274</v>
      </c>
      <c r="X14" s="131">
        <v>0.0274</v>
      </c>
      <c r="Y14" s="131">
        <v>0.0274</v>
      </c>
      <c r="Z14" s="131">
        <v>0.0274</v>
      </c>
      <c r="AA14" s="131">
        <v>0.0727</v>
      </c>
      <c r="AB14" s="131">
        <v>0.0657</v>
      </c>
      <c r="AC14" s="131">
        <v>-0.011</v>
      </c>
      <c r="AD14" s="131">
        <v>-0.0166</v>
      </c>
      <c r="AE14" s="131">
        <v>-0.0625</v>
      </c>
      <c r="AF14" s="131">
        <v>-0.0575</v>
      </c>
      <c r="AG14" s="131">
        <v>0.0133</v>
      </c>
      <c r="AH14" s="131">
        <v>0.0207</v>
      </c>
      <c r="AI14" s="131">
        <v>0.0325</v>
      </c>
      <c r="AJ14" s="131">
        <v>0.0426</v>
      </c>
      <c r="AK14" s="131">
        <v>0.0539</v>
      </c>
      <c r="AL14" s="131">
        <v>0.0574</v>
      </c>
      <c r="AM14" s="131">
        <v>0.0486</v>
      </c>
      <c r="AN14" s="131">
        <v>0.0401</v>
      </c>
      <c r="AO14" s="131">
        <v>0.0306</v>
      </c>
      <c r="AP14" s="131">
        <v>0.0238</v>
      </c>
      <c r="AQ14" s="131">
        <v>0.0313</v>
      </c>
      <c r="AR14" s="131">
        <v>0.03</v>
      </c>
      <c r="AS14" s="131">
        <v>0.0306</v>
      </c>
      <c r="AT14" s="131">
        <v>0.0346</v>
      </c>
      <c r="AU14" s="131">
        <v>0.0253</v>
      </c>
      <c r="AV14" s="131">
        <v>0.0232</v>
      </c>
      <c r="AW14" s="131">
        <v>0.0295</v>
      </c>
      <c r="AX14" s="131">
        <v>0.025</v>
      </c>
      <c r="AY14" s="131">
        <v>0.0299</v>
      </c>
      <c r="AZ14" s="131">
        <v>0.0482</v>
      </c>
      <c r="BA14" s="131">
        <v>0.0531</v>
      </c>
      <c r="BB14" s="131">
        <v>0.0752</v>
      </c>
      <c r="BC14" s="131">
        <v>0.0814</v>
      </c>
      <c r="BD14" s="131">
        <v>0.0636</v>
      </c>
      <c r="BE14" s="131">
        <v>0.0473</v>
      </c>
      <c r="BF14" s="131">
        <v>0.025</v>
      </c>
      <c r="BG14" s="131">
        <v>0.0218</v>
      </c>
      <c r="BH14" s="131">
        <v>0.0314</v>
      </c>
      <c r="BI14" s="131">
        <v>0.043</v>
      </c>
      <c r="BJ14" s="131">
        <v>0.0508</v>
      </c>
      <c r="BK14" s="131">
        <v>0.0479</v>
      </c>
    </row>
    <row r="15" spans="1:63" s="126" customFormat="1" ht="14.25">
      <c r="A15" s="122"/>
      <c r="B15" s="122"/>
      <c r="C15" s="87"/>
      <c r="D15" s="122" t="s">
        <v>22</v>
      </c>
      <c r="E15" s="123" t="s">
        <v>23</v>
      </c>
      <c r="F15" s="124"/>
      <c r="G15" s="132"/>
      <c r="H15" s="132"/>
      <c r="I15" s="132"/>
      <c r="J15" s="132"/>
      <c r="K15" s="132">
        <v>0.225</v>
      </c>
      <c r="L15" s="132">
        <v>0.053</v>
      </c>
      <c r="M15" s="132">
        <v>0.057</v>
      </c>
      <c r="N15" s="132">
        <v>0.053</v>
      </c>
      <c r="O15" s="132">
        <v>0.099</v>
      </c>
      <c r="P15" s="132">
        <v>0.215</v>
      </c>
      <c r="Q15" s="132">
        <v>0.169</v>
      </c>
      <c r="R15" s="132">
        <v>0.124</v>
      </c>
      <c r="S15" s="132">
        <v>0.145</v>
      </c>
      <c r="T15" s="132">
        <v>-0.012</v>
      </c>
      <c r="U15" s="132">
        <v>-0.066</v>
      </c>
      <c r="V15" s="132">
        <v>0.003</v>
      </c>
      <c r="W15" s="132">
        <v>0.071</v>
      </c>
      <c r="X15" s="132">
        <v>0.045</v>
      </c>
      <c r="Y15" s="132">
        <v>0.09</v>
      </c>
      <c r="Z15" s="132">
        <v>0.127</v>
      </c>
      <c r="AA15" s="132">
        <v>0.149</v>
      </c>
      <c r="AB15" s="132">
        <v>0.139</v>
      </c>
      <c r="AC15" s="132">
        <v>0.218</v>
      </c>
      <c r="AD15" s="132">
        <v>0.203</v>
      </c>
      <c r="AE15" s="132">
        <v>0.032</v>
      </c>
      <c r="AF15" s="132">
        <v>0.102</v>
      </c>
      <c r="AG15" s="132">
        <v>0.101</v>
      </c>
      <c r="AH15" s="132">
        <v>0.098</v>
      </c>
      <c r="AI15" s="132">
        <v>0.137</v>
      </c>
      <c r="AJ15" s="132">
        <v>0.183</v>
      </c>
      <c r="AK15" s="132">
        <v>0.08</v>
      </c>
      <c r="AL15" s="132">
        <v>-0.003</v>
      </c>
      <c r="AM15" s="132">
        <v>0</v>
      </c>
      <c r="AN15" s="132">
        <v>0.004</v>
      </c>
      <c r="AO15" s="132">
        <v>0.086</v>
      </c>
      <c r="AP15" s="132">
        <v>0.011</v>
      </c>
      <c r="AQ15" s="132">
        <v>0.064</v>
      </c>
      <c r="AR15" s="132">
        <v>0.09</v>
      </c>
      <c r="AS15" s="132">
        <v>0.049</v>
      </c>
      <c r="AT15" s="132">
        <v>0.156</v>
      </c>
      <c r="AU15" s="132">
        <v>0.163</v>
      </c>
      <c r="AV15" s="132">
        <v>0.121</v>
      </c>
      <c r="AW15" s="132">
        <v>0.008</v>
      </c>
      <c r="AX15" s="132">
        <v>-0.008</v>
      </c>
      <c r="AY15" s="132">
        <v>-0.025</v>
      </c>
      <c r="AZ15" s="132">
        <v>-0.011</v>
      </c>
      <c r="BA15" s="132">
        <v>0.044</v>
      </c>
      <c r="BB15" s="132">
        <v>0.055</v>
      </c>
      <c r="BC15" s="132">
        <v>0.041</v>
      </c>
      <c r="BD15" s="132">
        <v>0.081</v>
      </c>
      <c r="BE15" s="132">
        <v>0.102</v>
      </c>
      <c r="BF15" s="132">
        <v>0.122</v>
      </c>
      <c r="BG15" s="132">
        <v>0.148</v>
      </c>
      <c r="BH15" s="132">
        <v>0.214</v>
      </c>
      <c r="BI15" s="132">
        <v>0.162</v>
      </c>
      <c r="BJ15" s="132">
        <v>0.142</v>
      </c>
      <c r="BK15" s="132">
        <v>0.019</v>
      </c>
    </row>
    <row r="16" spans="1:63" s="126" customFormat="1" ht="14.25">
      <c r="A16" s="129"/>
      <c r="B16" s="130"/>
      <c r="C16" s="130"/>
      <c r="D16" s="130" t="s">
        <v>24</v>
      </c>
      <c r="E16" s="129" t="s">
        <v>25</v>
      </c>
      <c r="F16" s="131"/>
      <c r="G16" s="131"/>
      <c r="H16" s="131"/>
      <c r="I16" s="131"/>
      <c r="J16" s="131"/>
      <c r="K16" s="131">
        <v>1.0936</v>
      </c>
      <c r="L16" s="131">
        <v>0.4207</v>
      </c>
      <c r="M16" s="131">
        <v>0.162</v>
      </c>
      <c r="N16" s="131">
        <v>0.2946</v>
      </c>
      <c r="O16" s="131">
        <v>-0.2308</v>
      </c>
      <c r="P16" s="131">
        <v>0.015</v>
      </c>
      <c r="Q16" s="131">
        <v>-0.1094</v>
      </c>
      <c r="R16" s="131">
        <v>-0.2826</v>
      </c>
      <c r="S16" s="131">
        <v>-0.092</v>
      </c>
      <c r="T16" s="131">
        <v>-0.3345</v>
      </c>
      <c r="U16" s="131">
        <v>-0.0152</v>
      </c>
      <c r="V16" s="131">
        <v>-0.2307</v>
      </c>
      <c r="W16" s="131">
        <v>-0.4192</v>
      </c>
      <c r="X16" s="131">
        <v>0.0252</v>
      </c>
      <c r="Y16" s="131">
        <v>-0.102</v>
      </c>
      <c r="Z16" s="131">
        <v>0.1013</v>
      </c>
      <c r="AA16" s="131">
        <v>1.1805</v>
      </c>
      <c r="AB16" s="131">
        <v>0.1397</v>
      </c>
      <c r="AC16" s="131">
        <v>0.3687</v>
      </c>
      <c r="AD16" s="131">
        <v>0.5759</v>
      </c>
      <c r="AE16" s="131">
        <v>-0.0305</v>
      </c>
      <c r="AF16" s="131">
        <v>-0.0223</v>
      </c>
      <c r="AG16" s="131">
        <v>-0.0951</v>
      </c>
      <c r="AH16" s="131">
        <v>-0.1193</v>
      </c>
      <c r="AI16" s="131">
        <v>0.1101</v>
      </c>
      <c r="AJ16" s="131">
        <v>0.3191</v>
      </c>
      <c r="AK16" s="131">
        <v>0.2016</v>
      </c>
      <c r="AL16" s="131">
        <v>0.169</v>
      </c>
      <c r="AM16" s="131">
        <v>0.1645</v>
      </c>
      <c r="AN16" s="131">
        <v>0.0574</v>
      </c>
      <c r="AO16" s="131">
        <v>0.7017</v>
      </c>
      <c r="AP16" s="131">
        <v>0.0806</v>
      </c>
      <c r="AQ16" s="131">
        <v>-0.0346</v>
      </c>
      <c r="AR16" s="131">
        <v>0.0217</v>
      </c>
      <c r="AS16" s="131">
        <v>-0.2317</v>
      </c>
      <c r="AT16" s="131">
        <v>0.1454</v>
      </c>
      <c r="AU16" s="131">
        <v>0.1235</v>
      </c>
      <c r="AV16" s="131">
        <v>0.2709</v>
      </c>
      <c r="AW16" s="131">
        <v>0.0195</v>
      </c>
      <c r="AX16" s="131">
        <v>0.0404</v>
      </c>
      <c r="AY16" s="131">
        <v>0.1668</v>
      </c>
      <c r="AZ16" s="131">
        <v>0.0584</v>
      </c>
      <c r="BA16" s="131">
        <v>0.2352</v>
      </c>
      <c r="BB16" s="131">
        <v>0.3344</v>
      </c>
      <c r="BC16" s="131">
        <v>-0.0292</v>
      </c>
      <c r="BD16" s="131">
        <v>0.0751</v>
      </c>
      <c r="BE16" s="131">
        <v>0.0564</v>
      </c>
      <c r="BF16" s="131">
        <v>0.019</v>
      </c>
      <c r="BG16" s="131">
        <v>0.1593</v>
      </c>
      <c r="BH16" s="131">
        <v>0.1453</v>
      </c>
      <c r="BI16" s="131">
        <v>-0.13</v>
      </c>
      <c r="BJ16" s="131">
        <v>-0.1221</v>
      </c>
      <c r="BK16" s="131">
        <v>-0.2629</v>
      </c>
    </row>
    <row r="17" spans="1:63" s="137" customFormat="1" ht="14.25">
      <c r="A17" s="133"/>
      <c r="B17" s="133"/>
      <c r="C17" s="133"/>
      <c r="D17" s="133" t="s">
        <v>26</v>
      </c>
      <c r="E17" s="134" t="s">
        <v>27</v>
      </c>
      <c r="F17" s="135"/>
      <c r="G17" s="136"/>
      <c r="H17" s="136"/>
      <c r="I17" s="136"/>
      <c r="J17" s="136"/>
      <c r="K17" s="136">
        <v>0.092</v>
      </c>
      <c r="L17" s="136">
        <v>-0.009</v>
      </c>
      <c r="M17" s="136">
        <v>-0.01</v>
      </c>
      <c r="N17" s="136">
        <v>-0.029</v>
      </c>
      <c r="O17" s="136">
        <v>0.088</v>
      </c>
      <c r="P17" s="136">
        <v>0.148</v>
      </c>
      <c r="Q17" s="136">
        <v>0.013</v>
      </c>
      <c r="R17" s="136">
        <v>-0.004</v>
      </c>
      <c r="S17" s="136">
        <v>0.034</v>
      </c>
      <c r="T17" s="136">
        <v>0.008</v>
      </c>
      <c r="U17" s="136">
        <v>0.015</v>
      </c>
      <c r="V17" s="136">
        <v>0.059</v>
      </c>
      <c r="W17" s="136">
        <v>0.153</v>
      </c>
      <c r="X17" s="136">
        <v>0.055</v>
      </c>
      <c r="Y17" s="136">
        <v>0.082</v>
      </c>
      <c r="Z17" s="136">
        <v>0.087</v>
      </c>
      <c r="AA17" s="136">
        <v>0.008</v>
      </c>
      <c r="AB17" s="136">
        <v>0.069</v>
      </c>
      <c r="AC17" s="136">
        <v>0.148</v>
      </c>
      <c r="AD17" s="136">
        <v>0.104</v>
      </c>
      <c r="AE17" s="136">
        <v>0.092</v>
      </c>
      <c r="AF17" s="136">
        <v>0.074</v>
      </c>
      <c r="AG17" s="136">
        <v>0.028</v>
      </c>
      <c r="AH17" s="136">
        <v>0.047</v>
      </c>
      <c r="AI17" s="136">
        <v>0.094</v>
      </c>
      <c r="AJ17" s="136">
        <v>0.112</v>
      </c>
      <c r="AK17" s="136">
        <v>0.024</v>
      </c>
      <c r="AL17" s="136">
        <v>-0.028</v>
      </c>
      <c r="AM17" s="136">
        <v>-0.141</v>
      </c>
      <c r="AN17" s="136">
        <v>-0.135</v>
      </c>
      <c r="AO17" s="136">
        <v>-0.134</v>
      </c>
      <c r="AP17" s="136">
        <v>-0.094</v>
      </c>
      <c r="AQ17" s="136">
        <v>0.1</v>
      </c>
      <c r="AR17" s="136">
        <v>0.078</v>
      </c>
      <c r="AS17" s="136">
        <v>0.075</v>
      </c>
      <c r="AT17" s="136">
        <v>0.083</v>
      </c>
      <c r="AU17" s="136">
        <v>0.125</v>
      </c>
      <c r="AV17" s="136">
        <v>0.118</v>
      </c>
      <c r="AW17" s="136">
        <v>0.012</v>
      </c>
      <c r="AX17" s="136">
        <v>0.017</v>
      </c>
      <c r="AY17" s="136">
        <v>0.032</v>
      </c>
      <c r="AZ17" s="136">
        <v>0.06</v>
      </c>
      <c r="BA17" s="136">
        <v>0.067</v>
      </c>
      <c r="BB17" s="136">
        <v>0.102</v>
      </c>
      <c r="BC17" s="136">
        <v>0.117</v>
      </c>
      <c r="BD17" s="136">
        <v>0.136</v>
      </c>
      <c r="BE17" s="136">
        <v>0.142</v>
      </c>
      <c r="BF17" s="136">
        <v>0.148</v>
      </c>
      <c r="BG17" s="136">
        <v>0.07</v>
      </c>
      <c r="BH17" s="136">
        <v>0.155</v>
      </c>
      <c r="BI17" s="136">
        <v>0.132</v>
      </c>
      <c r="BJ17" s="136">
        <v>0.092</v>
      </c>
      <c r="BK17" s="136">
        <v>0.055</v>
      </c>
    </row>
    <row r="18" spans="1:63" s="141" customFormat="1" ht="14.25">
      <c r="A18" s="138"/>
      <c r="B18" s="139"/>
      <c r="C18" s="139"/>
      <c r="D18" s="139" t="s">
        <v>28</v>
      </c>
      <c r="E18" s="138" t="s">
        <v>29</v>
      </c>
      <c r="F18" s="140"/>
      <c r="G18" s="140"/>
      <c r="H18" s="140"/>
      <c r="I18" s="140"/>
      <c r="J18" s="140"/>
      <c r="K18" s="131">
        <v>0.1176</v>
      </c>
      <c r="L18" s="131">
        <v>-0.0933</v>
      </c>
      <c r="M18" s="131">
        <v>-0.0241</v>
      </c>
      <c r="N18" s="131">
        <v>-0.1273</v>
      </c>
      <c r="O18" s="131">
        <v>0.1286</v>
      </c>
      <c r="P18" s="131">
        <v>0.2466</v>
      </c>
      <c r="Q18" s="131">
        <v>0.0037</v>
      </c>
      <c r="R18" s="131">
        <v>-0.0178</v>
      </c>
      <c r="S18" s="131">
        <v>0.0998</v>
      </c>
      <c r="T18" s="131">
        <v>0.0717</v>
      </c>
      <c r="U18" s="131">
        <v>0.0505</v>
      </c>
      <c r="V18" s="131">
        <v>0.0385</v>
      </c>
      <c r="W18" s="131">
        <v>0.0816</v>
      </c>
      <c r="X18" s="131">
        <v>0.052</v>
      </c>
      <c r="Y18" s="131">
        <v>0.1145</v>
      </c>
      <c r="Z18" s="131">
        <v>0.1206</v>
      </c>
      <c r="AA18" s="131">
        <v>-0.0876</v>
      </c>
      <c r="AB18" s="131">
        <v>-0.1144</v>
      </c>
      <c r="AC18" s="131">
        <v>0.1</v>
      </c>
      <c r="AD18" s="131">
        <v>0.2397</v>
      </c>
      <c r="AE18" s="131">
        <v>0.0363</v>
      </c>
      <c r="AF18" s="131">
        <v>0.0534</v>
      </c>
      <c r="AG18" s="131">
        <v>-0.0296</v>
      </c>
      <c r="AH18" s="131">
        <v>-0.0034</v>
      </c>
      <c r="AI18" s="131">
        <v>0.3491</v>
      </c>
      <c r="AJ18" s="131">
        <v>0.2413</v>
      </c>
      <c r="AK18" s="131">
        <v>-0.0511</v>
      </c>
      <c r="AL18" s="131">
        <v>-0.0927</v>
      </c>
      <c r="AM18" s="131">
        <v>-0.01</v>
      </c>
      <c r="AN18" s="131">
        <v>0.0466</v>
      </c>
      <c r="AO18" s="131">
        <v>0.0941</v>
      </c>
      <c r="AP18" s="131">
        <v>0.0965</v>
      </c>
      <c r="AQ18" s="131">
        <v>0.0624</v>
      </c>
      <c r="AR18" s="131">
        <v>0.0177</v>
      </c>
      <c r="AS18" s="131">
        <v>-0.0615</v>
      </c>
      <c r="AT18" s="131">
        <v>0.0181</v>
      </c>
      <c r="AU18" s="131">
        <v>0.1657</v>
      </c>
      <c r="AV18" s="131">
        <v>0.1661</v>
      </c>
      <c r="AW18" s="131">
        <v>-0.0177</v>
      </c>
      <c r="AX18" s="131">
        <v>0.01</v>
      </c>
      <c r="AY18" s="131">
        <v>0.0315</v>
      </c>
      <c r="AZ18" s="131">
        <v>0.0614</v>
      </c>
      <c r="BA18" s="131">
        <v>0.2216</v>
      </c>
      <c r="BB18" s="131">
        <v>0.1921</v>
      </c>
      <c r="BC18" s="131">
        <v>0.171</v>
      </c>
      <c r="BD18" s="131">
        <v>0.2365</v>
      </c>
      <c r="BE18" s="131">
        <v>0.0094</v>
      </c>
      <c r="BF18" s="131">
        <v>0.092</v>
      </c>
      <c r="BG18" s="131">
        <v>-0.0125</v>
      </c>
      <c r="BH18" s="131">
        <v>0.0356</v>
      </c>
      <c r="BI18" s="131">
        <v>0.1541</v>
      </c>
      <c r="BJ18" s="131">
        <v>0.0158</v>
      </c>
      <c r="BK18" s="131">
        <v>0.1113</v>
      </c>
    </row>
    <row r="19" spans="1:63" s="141" customFormat="1" ht="14.25">
      <c r="A19" s="138"/>
      <c r="B19" s="139"/>
      <c r="C19" s="139"/>
      <c r="D19" s="139" t="s">
        <v>30</v>
      </c>
      <c r="E19" s="138" t="s">
        <v>31</v>
      </c>
      <c r="F19" s="140"/>
      <c r="G19" s="140"/>
      <c r="H19" s="140"/>
      <c r="I19" s="140"/>
      <c r="J19" s="140"/>
      <c r="K19" s="131">
        <v>0.0317</v>
      </c>
      <c r="L19" s="131">
        <v>0.0448</v>
      </c>
      <c r="M19" s="131">
        <v>-0.0631</v>
      </c>
      <c r="N19" s="131">
        <v>-0.0441</v>
      </c>
      <c r="O19" s="131">
        <v>0.0896</v>
      </c>
      <c r="P19" s="131">
        <v>0.1114</v>
      </c>
      <c r="Q19" s="131">
        <v>-0.0037</v>
      </c>
      <c r="R19" s="131">
        <v>-0.0468</v>
      </c>
      <c r="S19" s="131">
        <v>0.0339</v>
      </c>
      <c r="T19" s="131">
        <v>-0.0039</v>
      </c>
      <c r="U19" s="131">
        <v>0.061</v>
      </c>
      <c r="V19" s="131">
        <v>0.0755</v>
      </c>
      <c r="W19" s="131">
        <v>-0.0045</v>
      </c>
      <c r="X19" s="131">
        <v>-0.0118</v>
      </c>
      <c r="Y19" s="131">
        <v>0.057</v>
      </c>
      <c r="Z19" s="131">
        <v>0.0302</v>
      </c>
      <c r="AA19" s="131">
        <v>0.1042</v>
      </c>
      <c r="AB19" s="131">
        <v>0.1549</v>
      </c>
      <c r="AC19" s="131">
        <v>0.0484</v>
      </c>
      <c r="AD19" s="131">
        <v>0.0147</v>
      </c>
      <c r="AE19" s="131">
        <v>0.0899</v>
      </c>
      <c r="AF19" s="131">
        <v>0.0278</v>
      </c>
      <c r="AG19" s="131">
        <v>0.0125</v>
      </c>
      <c r="AH19" s="131">
        <v>0.0514</v>
      </c>
      <c r="AI19" s="131">
        <v>0.0114</v>
      </c>
      <c r="AJ19" s="131">
        <v>0.0998</v>
      </c>
      <c r="AK19" s="131">
        <v>0.0427</v>
      </c>
      <c r="AL19" s="131">
        <v>0.0003</v>
      </c>
      <c r="AM19" s="131">
        <v>0.1135</v>
      </c>
      <c r="AN19" s="131">
        <v>0.0216</v>
      </c>
      <c r="AO19" s="131">
        <v>0.047</v>
      </c>
      <c r="AP19" s="131">
        <v>0.1177</v>
      </c>
      <c r="AQ19" s="131">
        <v>0.0651</v>
      </c>
      <c r="AR19" s="131">
        <v>0.0871</v>
      </c>
      <c r="AS19" s="131">
        <v>0.0764</v>
      </c>
      <c r="AT19" s="131">
        <v>0.004</v>
      </c>
      <c r="AU19" s="131">
        <v>0.0538</v>
      </c>
      <c r="AV19" s="131">
        <v>0.0665</v>
      </c>
      <c r="AW19" s="131">
        <v>0.0157</v>
      </c>
      <c r="AX19" s="131">
        <v>-0.0023</v>
      </c>
      <c r="AY19" s="131">
        <v>-0.0299</v>
      </c>
      <c r="AZ19" s="131">
        <v>-0.0556</v>
      </c>
      <c r="BA19" s="131">
        <v>-0.1417</v>
      </c>
      <c r="BB19" s="131">
        <v>-0.0967</v>
      </c>
      <c r="BC19" s="131">
        <v>-0.0695</v>
      </c>
      <c r="BD19" s="131">
        <v>-0.0235</v>
      </c>
      <c r="BE19" s="131">
        <v>0.1343</v>
      </c>
      <c r="BF19" s="131">
        <v>0.128</v>
      </c>
      <c r="BG19" s="131">
        <v>0.0754</v>
      </c>
      <c r="BH19" s="131">
        <v>0.1866</v>
      </c>
      <c r="BI19" s="131">
        <v>0.0844</v>
      </c>
      <c r="BJ19" s="131">
        <v>0.0907</v>
      </c>
      <c r="BK19" s="131">
        <v>0.0576</v>
      </c>
    </row>
    <row r="20" spans="1:63" s="141" customFormat="1" ht="14.25">
      <c r="A20" s="138"/>
      <c r="B20" s="139"/>
      <c r="C20" s="139"/>
      <c r="D20" s="139" t="s">
        <v>32</v>
      </c>
      <c r="E20" s="138" t="s">
        <v>33</v>
      </c>
      <c r="F20" s="140"/>
      <c r="G20" s="140"/>
      <c r="H20" s="140"/>
      <c r="I20" s="140"/>
      <c r="J20" s="140"/>
      <c r="K20" s="131">
        <v>0.0358</v>
      </c>
      <c r="L20" s="131">
        <v>0.0284</v>
      </c>
      <c r="M20" s="131">
        <v>0.1031</v>
      </c>
      <c r="N20" s="131">
        <v>0.1943</v>
      </c>
      <c r="O20" s="131">
        <v>0.0401</v>
      </c>
      <c r="P20" s="131">
        <v>0.0836</v>
      </c>
      <c r="Q20" s="131">
        <v>-0.0298</v>
      </c>
      <c r="R20" s="131">
        <v>-0.1306</v>
      </c>
      <c r="S20" s="131">
        <v>0.0115</v>
      </c>
      <c r="T20" s="131">
        <v>-0.1221</v>
      </c>
      <c r="U20" s="131">
        <v>-0.0201</v>
      </c>
      <c r="V20" s="131">
        <v>0.0525</v>
      </c>
      <c r="W20" s="131">
        <v>-0.0099</v>
      </c>
      <c r="X20" s="131">
        <v>0.0598</v>
      </c>
      <c r="Y20" s="131">
        <v>0.0286</v>
      </c>
      <c r="Z20" s="131">
        <v>0.017</v>
      </c>
      <c r="AA20" s="131">
        <v>0.0825</v>
      </c>
      <c r="AB20" s="131">
        <v>-0.0695</v>
      </c>
      <c r="AC20" s="131">
        <v>-0.063</v>
      </c>
      <c r="AD20" s="131">
        <v>-0.0044</v>
      </c>
      <c r="AE20" s="131">
        <v>0.0193</v>
      </c>
      <c r="AF20" s="131">
        <v>0.2429</v>
      </c>
      <c r="AG20" s="131">
        <v>0.0857</v>
      </c>
      <c r="AH20" s="131">
        <v>-0.0037</v>
      </c>
      <c r="AI20" s="131">
        <v>-0.7956</v>
      </c>
      <c r="AJ20" s="131">
        <v>-0.7944</v>
      </c>
      <c r="AK20" s="131">
        <v>-0.7665</v>
      </c>
      <c r="AL20" s="131">
        <v>-0.7552</v>
      </c>
      <c r="AM20" s="131">
        <v>0.1056</v>
      </c>
      <c r="AN20" s="131">
        <v>0.0855</v>
      </c>
      <c r="AO20" s="131">
        <v>0.081</v>
      </c>
      <c r="AP20" s="131">
        <v>0.0291</v>
      </c>
      <c r="AQ20" s="131">
        <v>0.0567</v>
      </c>
      <c r="AR20" s="131">
        <v>0.0333</v>
      </c>
      <c r="AS20" s="131">
        <v>-0.0102</v>
      </c>
      <c r="AT20" s="131">
        <v>0.0367</v>
      </c>
      <c r="AU20" s="131">
        <v>0.1174</v>
      </c>
      <c r="AV20" s="131">
        <v>0.0564</v>
      </c>
      <c r="AW20" s="131">
        <v>0.0606</v>
      </c>
      <c r="AX20" s="131">
        <v>0.1471</v>
      </c>
      <c r="AY20" s="131">
        <v>0.3113</v>
      </c>
      <c r="AZ20" s="131">
        <v>0.5801</v>
      </c>
      <c r="BA20" s="131">
        <v>0.4252</v>
      </c>
      <c r="BB20" s="131">
        <v>0.2763</v>
      </c>
      <c r="BC20" s="131">
        <v>0.5628</v>
      </c>
      <c r="BD20" s="131">
        <v>0.4241</v>
      </c>
      <c r="BE20" s="131">
        <v>0.682</v>
      </c>
      <c r="BF20" s="131">
        <v>0.7443</v>
      </c>
      <c r="BG20" s="131">
        <v>0.0893</v>
      </c>
      <c r="BH20" s="131">
        <v>0.1171</v>
      </c>
      <c r="BI20" s="131">
        <v>0.2104</v>
      </c>
      <c r="BJ20" s="131">
        <v>0.2974</v>
      </c>
      <c r="BK20" s="131">
        <v>0.1135</v>
      </c>
    </row>
    <row r="21" spans="1:63" s="141" customFormat="1" ht="14.25">
      <c r="A21" s="138"/>
      <c r="B21" s="139"/>
      <c r="C21" s="139"/>
      <c r="D21" s="139" t="s">
        <v>34</v>
      </c>
      <c r="E21" s="138" t="s">
        <v>35</v>
      </c>
      <c r="F21" s="140"/>
      <c r="G21" s="140"/>
      <c r="H21" s="140"/>
      <c r="I21" s="140"/>
      <c r="J21" s="140"/>
      <c r="K21" s="131">
        <v>0.1416</v>
      </c>
      <c r="L21" s="131">
        <v>0.0505</v>
      </c>
      <c r="M21" s="131">
        <v>0.182</v>
      </c>
      <c r="N21" s="131">
        <v>0.3165</v>
      </c>
      <c r="O21" s="131">
        <v>0.0738</v>
      </c>
      <c r="P21" s="131">
        <v>0.2448</v>
      </c>
      <c r="Q21" s="131">
        <v>0.1346</v>
      </c>
      <c r="R21" s="131">
        <v>-0.0882</v>
      </c>
      <c r="S21" s="131">
        <v>0.1544</v>
      </c>
      <c r="T21" s="131">
        <v>0.0306</v>
      </c>
      <c r="U21" s="131">
        <v>-0.0326</v>
      </c>
      <c r="V21" s="131">
        <v>0.1734</v>
      </c>
      <c r="W21" s="131">
        <v>0.11</v>
      </c>
      <c r="X21" s="131">
        <v>0.0544</v>
      </c>
      <c r="Y21" s="131">
        <v>0.1506</v>
      </c>
      <c r="Z21" s="131">
        <v>-0.0667</v>
      </c>
      <c r="AA21" s="131">
        <v>-0.0422</v>
      </c>
      <c r="AB21" s="131">
        <v>-0.1824</v>
      </c>
      <c r="AC21" s="131">
        <v>-0.182</v>
      </c>
      <c r="AD21" s="131">
        <v>-0.0282</v>
      </c>
      <c r="AE21" s="131">
        <v>-0.0158</v>
      </c>
      <c r="AF21" s="131">
        <v>0.1944</v>
      </c>
      <c r="AG21" s="131">
        <v>0.2372</v>
      </c>
      <c r="AH21" s="131">
        <v>0.1916</v>
      </c>
      <c r="AI21" s="131">
        <v>0.1844</v>
      </c>
      <c r="AJ21" s="131">
        <v>0.0772</v>
      </c>
      <c r="AK21" s="131">
        <v>0.2786</v>
      </c>
      <c r="AL21" s="131">
        <v>-0.0178</v>
      </c>
      <c r="AM21" s="131">
        <v>0.1388</v>
      </c>
      <c r="AN21" s="131">
        <v>0.2312</v>
      </c>
      <c r="AO21" s="131">
        <v>-0.0369</v>
      </c>
      <c r="AP21" s="131">
        <v>0.1054</v>
      </c>
      <c r="AQ21" s="131">
        <v>0.0239</v>
      </c>
      <c r="AR21" s="131">
        <v>0.0792</v>
      </c>
      <c r="AS21" s="131">
        <v>0.0954</v>
      </c>
      <c r="AT21" s="131">
        <v>0.2249</v>
      </c>
      <c r="AU21" s="131">
        <v>0.1214</v>
      </c>
      <c r="AV21" s="131">
        <v>0.12</v>
      </c>
      <c r="AW21" s="131">
        <v>0.329</v>
      </c>
      <c r="AX21" s="131">
        <v>-0.1116</v>
      </c>
      <c r="AY21" s="131">
        <v>-0.0474</v>
      </c>
      <c r="AZ21" s="131">
        <v>-0.0617</v>
      </c>
      <c r="BA21" s="131">
        <v>-0.2491</v>
      </c>
      <c r="BB21" s="131">
        <v>0.0941</v>
      </c>
      <c r="BC21" s="131">
        <v>0.1162</v>
      </c>
      <c r="BD21" s="131">
        <v>0.0586</v>
      </c>
      <c r="BE21" s="131">
        <v>0.1647</v>
      </c>
      <c r="BF21" s="131">
        <v>0.1662</v>
      </c>
      <c r="BG21" s="131">
        <v>0.2395</v>
      </c>
      <c r="BH21" s="131">
        <v>0.4743</v>
      </c>
      <c r="BI21" s="131">
        <v>0.2726</v>
      </c>
      <c r="BJ21" s="131">
        <v>0.1245</v>
      </c>
      <c r="BK21" s="131">
        <v>-0.1127</v>
      </c>
    </row>
    <row r="22" spans="1:63" s="141" customFormat="1" ht="14.25">
      <c r="A22" s="138"/>
      <c r="B22" s="139"/>
      <c r="C22" s="139"/>
      <c r="D22" s="139" t="s">
        <v>36</v>
      </c>
      <c r="E22" s="138" t="s">
        <v>37</v>
      </c>
      <c r="F22" s="140"/>
      <c r="G22" s="140"/>
      <c r="H22" s="140"/>
      <c r="I22" s="140"/>
      <c r="J22" s="140"/>
      <c r="K22" s="131">
        <v>0.0122</v>
      </c>
      <c r="L22" s="131">
        <v>0.0339</v>
      </c>
      <c r="M22" s="131">
        <v>-0.0097</v>
      </c>
      <c r="N22" s="131">
        <v>-0.0061</v>
      </c>
      <c r="O22" s="131">
        <v>-0.0445</v>
      </c>
      <c r="P22" s="131">
        <v>0.0042</v>
      </c>
      <c r="Q22" s="131">
        <v>-0.0129</v>
      </c>
      <c r="R22" s="131">
        <v>0.1906</v>
      </c>
      <c r="S22" s="131">
        <v>0.0767</v>
      </c>
      <c r="T22" s="131">
        <v>0.0397</v>
      </c>
      <c r="U22" s="131">
        <v>-0.0119</v>
      </c>
      <c r="V22" s="131">
        <v>-0.0828</v>
      </c>
      <c r="W22" s="131">
        <v>0.0383</v>
      </c>
      <c r="X22" s="131">
        <v>-0.0849</v>
      </c>
      <c r="Y22" s="131">
        <v>0.0678</v>
      </c>
      <c r="Z22" s="131">
        <v>0.1871</v>
      </c>
      <c r="AA22" s="131">
        <v>0.1108</v>
      </c>
      <c r="AB22" s="131">
        <v>0.3315</v>
      </c>
      <c r="AC22" s="131">
        <v>0.1924</v>
      </c>
      <c r="AD22" s="131">
        <v>-0.0311</v>
      </c>
      <c r="AE22" s="131">
        <v>0.1751</v>
      </c>
      <c r="AF22" s="131">
        <v>-0.0222</v>
      </c>
      <c r="AG22" s="131">
        <v>-0.0699</v>
      </c>
      <c r="AH22" s="131">
        <v>-0.0053</v>
      </c>
      <c r="AI22" s="131">
        <v>-0.0821</v>
      </c>
      <c r="AJ22" s="131">
        <v>-0.0215</v>
      </c>
      <c r="AK22" s="131">
        <v>0.0308</v>
      </c>
      <c r="AL22" s="131">
        <v>-0.0546</v>
      </c>
      <c r="AM22" s="131">
        <v>-0.1268</v>
      </c>
      <c r="AN22" s="131">
        <v>0.0086</v>
      </c>
      <c r="AO22" s="131">
        <v>-0.0027</v>
      </c>
      <c r="AP22" s="131">
        <v>0.065</v>
      </c>
      <c r="AQ22" s="131">
        <v>0.2082</v>
      </c>
      <c r="AR22" s="131">
        <v>0.0876</v>
      </c>
      <c r="AS22" s="131">
        <v>0.1137</v>
      </c>
      <c r="AT22" s="131">
        <v>0.131</v>
      </c>
      <c r="AU22" s="131">
        <v>0.0273</v>
      </c>
      <c r="AV22" s="131">
        <v>-0.0344</v>
      </c>
      <c r="AW22" s="131">
        <v>0.0996</v>
      </c>
      <c r="AX22" s="131">
        <v>0.106</v>
      </c>
      <c r="AY22" s="131">
        <v>0.2205</v>
      </c>
      <c r="AZ22" s="131">
        <v>0.4977</v>
      </c>
      <c r="BA22" s="131">
        <v>0.2445</v>
      </c>
      <c r="BB22" s="131">
        <v>0.3614</v>
      </c>
      <c r="BC22" s="131">
        <v>0.2533</v>
      </c>
      <c r="BD22" s="131">
        <v>0.1378</v>
      </c>
      <c r="BE22" s="131">
        <v>0.1696</v>
      </c>
      <c r="BF22" s="131">
        <v>0.1985</v>
      </c>
      <c r="BG22" s="131">
        <v>0.2376</v>
      </c>
      <c r="BH22" s="131">
        <v>0.445</v>
      </c>
      <c r="BI22" s="131">
        <v>0.3361</v>
      </c>
      <c r="BJ22" s="131">
        <v>0.2367</v>
      </c>
      <c r="BK22" s="131">
        <v>0.0549</v>
      </c>
    </row>
    <row r="23" spans="1:63" s="141" customFormat="1" ht="14.25">
      <c r="A23" s="138"/>
      <c r="B23" s="139"/>
      <c r="C23" s="139"/>
      <c r="D23" s="139" t="s">
        <v>38</v>
      </c>
      <c r="E23" s="138" t="s">
        <v>39</v>
      </c>
      <c r="F23" s="140"/>
      <c r="G23" s="140"/>
      <c r="H23" s="140"/>
      <c r="I23" s="140"/>
      <c r="J23" s="140"/>
      <c r="K23" s="131">
        <v>-0.0226</v>
      </c>
      <c r="L23" s="131">
        <v>0.0196</v>
      </c>
      <c r="M23" s="131">
        <v>0.1073</v>
      </c>
      <c r="N23" s="131">
        <v>-0.0597</v>
      </c>
      <c r="O23" s="131">
        <v>0.1755</v>
      </c>
      <c r="P23" s="131">
        <v>0.0203</v>
      </c>
      <c r="Q23" s="131">
        <v>-0.057</v>
      </c>
      <c r="R23" s="131">
        <v>0.0832</v>
      </c>
      <c r="S23" s="131">
        <v>-0.2435</v>
      </c>
      <c r="T23" s="131">
        <v>-0.0542</v>
      </c>
      <c r="U23" s="131">
        <v>-0.0375</v>
      </c>
      <c r="V23" s="131">
        <v>0.1165</v>
      </c>
      <c r="W23" s="131">
        <v>0.1827</v>
      </c>
      <c r="X23" s="131">
        <v>0.1741</v>
      </c>
      <c r="Y23" s="131">
        <v>-0.1353</v>
      </c>
      <c r="Z23" s="131">
        <v>0.2042</v>
      </c>
      <c r="AA23" s="131">
        <v>0.2305</v>
      </c>
      <c r="AB23" s="131">
        <v>0.0629</v>
      </c>
      <c r="AC23" s="131">
        <v>0.5992</v>
      </c>
      <c r="AD23" s="131">
        <v>-0.0144</v>
      </c>
      <c r="AE23" s="131">
        <v>0.1125</v>
      </c>
      <c r="AF23" s="131">
        <v>0.1873</v>
      </c>
      <c r="AG23" s="131">
        <v>0.1762</v>
      </c>
      <c r="AH23" s="131">
        <v>0.0938</v>
      </c>
      <c r="AI23" s="131">
        <v>0.1915</v>
      </c>
      <c r="AJ23" s="131">
        <v>0.0803</v>
      </c>
      <c r="AK23" s="131">
        <v>-0.0327</v>
      </c>
      <c r="AL23" s="131">
        <v>0.0705</v>
      </c>
      <c r="AM23" s="131">
        <v>0.0786</v>
      </c>
      <c r="AN23" s="131">
        <v>0.2124</v>
      </c>
      <c r="AO23" s="131">
        <v>0.2236</v>
      </c>
      <c r="AP23" s="131">
        <v>0.148</v>
      </c>
      <c r="AQ23" s="131">
        <v>0.0892</v>
      </c>
      <c r="AR23" s="131">
        <v>-0.0032</v>
      </c>
      <c r="AS23" s="131">
        <v>0.2816</v>
      </c>
      <c r="AT23" s="131">
        <v>0.4042</v>
      </c>
      <c r="AU23" s="131">
        <v>0.325</v>
      </c>
      <c r="AV23" s="131">
        <v>0.4463</v>
      </c>
      <c r="AW23" s="131">
        <v>0.0562</v>
      </c>
      <c r="AX23" s="131">
        <v>0.1119</v>
      </c>
      <c r="AY23" s="131">
        <v>0.0901</v>
      </c>
      <c r="AZ23" s="131">
        <v>0.0496</v>
      </c>
      <c r="BA23" s="131">
        <v>0.1774</v>
      </c>
      <c r="BB23" s="131">
        <v>0.0251</v>
      </c>
      <c r="BC23" s="131">
        <v>0.003</v>
      </c>
      <c r="BD23" s="131">
        <v>-0.1305</v>
      </c>
      <c r="BE23" s="131">
        <v>0.278</v>
      </c>
      <c r="BF23" s="131">
        <v>0.2248</v>
      </c>
      <c r="BG23" s="131">
        <v>0.3149</v>
      </c>
      <c r="BH23" s="131">
        <v>0.5505</v>
      </c>
      <c r="BI23" s="131">
        <v>0.0463</v>
      </c>
      <c r="BJ23" s="131">
        <v>0.0074</v>
      </c>
      <c r="BK23" s="131">
        <v>-0.0593</v>
      </c>
    </row>
    <row r="24" spans="1:63" s="141" customFormat="1" ht="14.25">
      <c r="A24" s="138"/>
      <c r="B24" s="139"/>
      <c r="C24" s="139"/>
      <c r="D24" s="139" t="s">
        <v>40</v>
      </c>
      <c r="E24" s="138" t="s">
        <v>41</v>
      </c>
      <c r="F24" s="140"/>
      <c r="G24" s="140"/>
      <c r="H24" s="140"/>
      <c r="I24" s="140"/>
      <c r="J24" s="140"/>
      <c r="K24" s="131">
        <v>0.5908</v>
      </c>
      <c r="L24" s="131">
        <v>0.1598</v>
      </c>
      <c r="M24" s="131">
        <v>-0.0505</v>
      </c>
      <c r="N24" s="131">
        <v>0.3514</v>
      </c>
      <c r="O24" s="131">
        <v>-0.0463</v>
      </c>
      <c r="P24" s="131">
        <v>0.0961</v>
      </c>
      <c r="Q24" s="131">
        <v>0.2254</v>
      </c>
      <c r="R24" s="131">
        <v>0.1388</v>
      </c>
      <c r="S24" s="131">
        <v>-0.0138</v>
      </c>
      <c r="T24" s="131">
        <v>-0.1378</v>
      </c>
      <c r="U24" s="131">
        <v>-0.1699</v>
      </c>
      <c r="V24" s="131">
        <v>0.1005</v>
      </c>
      <c r="W24" s="131">
        <v>1.5248</v>
      </c>
      <c r="X24" s="131">
        <v>0.2881</v>
      </c>
      <c r="Y24" s="131">
        <v>0.2495</v>
      </c>
      <c r="Z24" s="131">
        <v>0.0428</v>
      </c>
      <c r="AA24" s="131">
        <v>-0.3829</v>
      </c>
      <c r="AB24" s="131">
        <v>0.594</v>
      </c>
      <c r="AC24" s="131">
        <v>1.0196</v>
      </c>
      <c r="AD24" s="131">
        <v>0.559</v>
      </c>
      <c r="AE24" s="131">
        <v>0.8124</v>
      </c>
      <c r="AF24" s="131">
        <v>0.2816</v>
      </c>
      <c r="AG24" s="131">
        <v>0.146</v>
      </c>
      <c r="AH24" s="131">
        <v>0.0638</v>
      </c>
      <c r="AI24" s="131">
        <v>-0.205</v>
      </c>
      <c r="AJ24" s="131">
        <v>-0.039</v>
      </c>
      <c r="AK24" s="131">
        <v>-0.1367</v>
      </c>
      <c r="AL24" s="131">
        <v>-0.1747</v>
      </c>
      <c r="AM24" s="131">
        <v>0.2851</v>
      </c>
      <c r="AN24" s="131">
        <v>0.2367</v>
      </c>
      <c r="AO24" s="131">
        <v>0.2766</v>
      </c>
      <c r="AP24" s="131">
        <v>0.3797</v>
      </c>
      <c r="AQ24" s="131">
        <v>0.4</v>
      </c>
      <c r="AR24" s="131">
        <v>0.3521</v>
      </c>
      <c r="AS24" s="131">
        <v>0.4503</v>
      </c>
      <c r="AT24" s="131">
        <v>0.3327</v>
      </c>
      <c r="AU24" s="131">
        <v>0.1931</v>
      </c>
      <c r="AV24" s="131">
        <v>0.2473</v>
      </c>
      <c r="AW24" s="131">
        <v>0.0395</v>
      </c>
      <c r="AX24" s="131">
        <v>0.1902</v>
      </c>
      <c r="AY24" s="131">
        <v>0.1767</v>
      </c>
      <c r="AZ24" s="131">
        <v>0.0981</v>
      </c>
      <c r="BA24" s="131">
        <v>0.0783</v>
      </c>
      <c r="BB24" s="131">
        <v>0.1028</v>
      </c>
      <c r="BC24" s="131">
        <v>0.0774</v>
      </c>
      <c r="BD24" s="131">
        <v>0.3106</v>
      </c>
      <c r="BE24" s="131">
        <v>0.3563</v>
      </c>
      <c r="BF24" s="131">
        <v>0.1426</v>
      </c>
      <c r="BG24" s="131">
        <v>0.1914</v>
      </c>
      <c r="BH24" s="131">
        <v>0.2798</v>
      </c>
      <c r="BI24" s="131">
        <v>0.1098</v>
      </c>
      <c r="BJ24" s="131">
        <v>0.2336</v>
      </c>
      <c r="BK24" s="131">
        <v>-0.0163</v>
      </c>
    </row>
    <row r="25" spans="1:63" s="141" customFormat="1" ht="14.25">
      <c r="A25" s="138"/>
      <c r="B25" s="139"/>
      <c r="C25" s="139"/>
      <c r="D25" s="139" t="s">
        <v>42</v>
      </c>
      <c r="E25" s="138" t="s">
        <v>43</v>
      </c>
      <c r="F25" s="140"/>
      <c r="G25" s="140"/>
      <c r="H25" s="140"/>
      <c r="I25" s="140"/>
      <c r="J25" s="140"/>
      <c r="K25" s="131">
        <v>0.5908</v>
      </c>
      <c r="L25" s="131">
        <v>0.1598</v>
      </c>
      <c r="M25" s="131">
        <v>-0.0505</v>
      </c>
      <c r="N25" s="131">
        <v>0.3514</v>
      </c>
      <c r="O25" s="131">
        <v>-0.0463</v>
      </c>
      <c r="P25" s="131">
        <v>0.0961</v>
      </c>
      <c r="Q25" s="131">
        <v>0.2254</v>
      </c>
      <c r="R25" s="131">
        <v>0.1388</v>
      </c>
      <c r="S25" s="131">
        <v>-0.0138</v>
      </c>
      <c r="T25" s="131">
        <v>-0.1378</v>
      </c>
      <c r="U25" s="131">
        <v>-0.1699</v>
      </c>
      <c r="V25" s="131">
        <v>0.1005</v>
      </c>
      <c r="W25" s="131">
        <v>1.5249</v>
      </c>
      <c r="X25" s="131">
        <v>0.2881</v>
      </c>
      <c r="Y25" s="131">
        <v>0.2495</v>
      </c>
      <c r="Z25" s="131">
        <v>0.0427</v>
      </c>
      <c r="AA25" s="131">
        <v>-0.0677</v>
      </c>
      <c r="AB25" s="131">
        <v>0.7677</v>
      </c>
      <c r="AC25" s="131">
        <v>0.661</v>
      </c>
      <c r="AD25" s="131">
        <v>0.291</v>
      </c>
      <c r="AE25" s="131">
        <v>0.0525</v>
      </c>
      <c r="AF25" s="131">
        <v>0.1838</v>
      </c>
      <c r="AG25" s="131">
        <v>0.057</v>
      </c>
      <c r="AH25" s="131">
        <v>0.0953</v>
      </c>
      <c r="AI25" s="131">
        <v>0.1114</v>
      </c>
      <c r="AJ25" s="131">
        <v>0.0524</v>
      </c>
      <c r="AK25" s="131">
        <v>0.1592</v>
      </c>
      <c r="AL25" s="131">
        <v>0.1581</v>
      </c>
      <c r="AM25" s="131">
        <v>0.1576</v>
      </c>
      <c r="AN25" s="131">
        <v>0.087</v>
      </c>
      <c r="AO25" s="131">
        <v>0.1307</v>
      </c>
      <c r="AP25" s="131">
        <v>0.1487</v>
      </c>
      <c r="AQ25" s="131">
        <v>0.1506</v>
      </c>
      <c r="AR25" s="131">
        <v>0.1853</v>
      </c>
      <c r="AS25" s="131">
        <v>0.191</v>
      </c>
      <c r="AT25" s="131">
        <v>0.135</v>
      </c>
      <c r="AU25" s="131">
        <v>0.0034</v>
      </c>
      <c r="AV25" s="131">
        <v>-0.0691</v>
      </c>
      <c r="AW25" s="131">
        <v>-0.1771</v>
      </c>
      <c r="AX25" s="131">
        <v>-0.1362</v>
      </c>
      <c r="AY25" s="131">
        <v>-0.0364</v>
      </c>
      <c r="AZ25" s="131">
        <v>0.0556</v>
      </c>
      <c r="BA25" s="131">
        <v>0.1978</v>
      </c>
      <c r="BB25" s="131">
        <v>0.2475</v>
      </c>
      <c r="BC25" s="131">
        <v>0.2324</v>
      </c>
      <c r="BD25" s="131">
        <v>0.1162</v>
      </c>
      <c r="BE25" s="131">
        <v>0.0889</v>
      </c>
      <c r="BF25" s="131">
        <v>0.0057</v>
      </c>
      <c r="BG25" s="131">
        <v>0.0087</v>
      </c>
      <c r="BH25" s="131">
        <v>0.0206</v>
      </c>
      <c r="BI25" s="131">
        <v>0.0203</v>
      </c>
      <c r="BJ25" s="131">
        <v>0.0591</v>
      </c>
      <c r="BK25" s="131">
        <v>-0.0001</v>
      </c>
    </row>
    <row r="26" spans="1:63" s="126" customFormat="1" ht="14.25">
      <c r="A26" s="129"/>
      <c r="B26" s="130"/>
      <c r="C26" s="130"/>
      <c r="D26" s="130" t="s">
        <v>44</v>
      </c>
      <c r="E26" s="129" t="s">
        <v>45</v>
      </c>
      <c r="F26" s="131"/>
      <c r="G26" s="131"/>
      <c r="H26" s="131"/>
      <c r="I26" s="131"/>
      <c r="J26" s="131"/>
      <c r="K26" s="131">
        <v>0.0958</v>
      </c>
      <c r="L26" s="131">
        <v>0.0617</v>
      </c>
      <c r="M26" s="131">
        <v>-0.0037</v>
      </c>
      <c r="N26" s="131">
        <v>0.0535</v>
      </c>
      <c r="O26" s="131">
        <v>0.1581</v>
      </c>
      <c r="P26" s="131">
        <v>0.155</v>
      </c>
      <c r="Q26" s="131">
        <v>0.2363</v>
      </c>
      <c r="R26" s="131">
        <v>0.1752</v>
      </c>
      <c r="S26" s="131">
        <v>0.1302</v>
      </c>
      <c r="T26" s="131">
        <v>0.0859</v>
      </c>
      <c r="U26" s="131">
        <v>0.1834</v>
      </c>
      <c r="V26" s="131">
        <v>0.182</v>
      </c>
      <c r="W26" s="131">
        <v>0.1615</v>
      </c>
      <c r="X26" s="131">
        <v>0.2246</v>
      </c>
      <c r="Y26" s="131">
        <v>0.0969</v>
      </c>
      <c r="Z26" s="131">
        <v>0.1366</v>
      </c>
      <c r="AA26" s="131">
        <v>0.048</v>
      </c>
      <c r="AB26" s="131">
        <v>0.135</v>
      </c>
      <c r="AC26" s="131">
        <v>0.2011</v>
      </c>
      <c r="AD26" s="131">
        <v>0.2142</v>
      </c>
      <c r="AE26" s="131">
        <v>0.2747</v>
      </c>
      <c r="AF26" s="131">
        <v>0.1795</v>
      </c>
      <c r="AG26" s="131">
        <v>0.1357</v>
      </c>
      <c r="AH26" s="131">
        <v>0.0994</v>
      </c>
      <c r="AI26" s="131">
        <v>0.0956</v>
      </c>
      <c r="AJ26" s="131">
        <v>0.0697</v>
      </c>
      <c r="AK26" s="131">
        <v>0.0624</v>
      </c>
      <c r="AL26" s="131">
        <v>0.089</v>
      </c>
      <c r="AM26" s="131">
        <v>0.0865</v>
      </c>
      <c r="AN26" s="131">
        <v>0.0939</v>
      </c>
      <c r="AO26" s="131">
        <v>0.0814</v>
      </c>
      <c r="AP26" s="131">
        <v>0.085</v>
      </c>
      <c r="AQ26" s="131">
        <v>0.075</v>
      </c>
      <c r="AR26" s="131">
        <v>0.0922</v>
      </c>
      <c r="AS26" s="131">
        <v>0.0836</v>
      </c>
      <c r="AT26" s="131">
        <v>0.0696</v>
      </c>
      <c r="AU26" s="131">
        <v>0.1627</v>
      </c>
      <c r="AV26" s="131">
        <v>0.1268</v>
      </c>
      <c r="AW26" s="131">
        <v>0.1374</v>
      </c>
      <c r="AX26" s="131">
        <v>0.1214</v>
      </c>
      <c r="AY26" s="131">
        <v>0.0496</v>
      </c>
      <c r="AZ26" s="131">
        <v>0.0626</v>
      </c>
      <c r="BA26" s="131">
        <v>0.1152</v>
      </c>
      <c r="BB26" s="131">
        <v>0.0882</v>
      </c>
      <c r="BC26" s="131">
        <v>0.1101</v>
      </c>
      <c r="BD26" s="131">
        <v>0.0928</v>
      </c>
      <c r="BE26" s="131">
        <v>0.1074</v>
      </c>
      <c r="BF26" s="131">
        <v>0.084</v>
      </c>
      <c r="BG26" s="131">
        <v>0.0764</v>
      </c>
      <c r="BH26" s="131">
        <v>0.0879</v>
      </c>
      <c r="BI26" s="131">
        <v>0.0649</v>
      </c>
      <c r="BJ26" s="131">
        <v>0.0611</v>
      </c>
      <c r="BK26" s="131">
        <v>0.0384</v>
      </c>
    </row>
    <row r="27" spans="1:63" s="126" customFormat="1" ht="14.25">
      <c r="A27" s="129"/>
      <c r="B27" s="130"/>
      <c r="C27" s="130"/>
      <c r="D27" s="130" t="s">
        <v>46</v>
      </c>
      <c r="E27" s="129" t="s">
        <v>47</v>
      </c>
      <c r="F27" s="131"/>
      <c r="G27" s="131"/>
      <c r="H27" s="131"/>
      <c r="I27" s="131"/>
      <c r="J27" s="131"/>
      <c r="K27" s="131">
        <v>0.0958</v>
      </c>
      <c r="L27" s="131">
        <v>0.0617</v>
      </c>
      <c r="M27" s="131">
        <v>-0.0037</v>
      </c>
      <c r="N27" s="131">
        <v>0.0535</v>
      </c>
      <c r="O27" s="131">
        <v>0.1581</v>
      </c>
      <c r="P27" s="131">
        <v>0.155</v>
      </c>
      <c r="Q27" s="131">
        <v>0.2363</v>
      </c>
      <c r="R27" s="131">
        <v>0.1752</v>
      </c>
      <c r="S27" s="131">
        <v>0.1302</v>
      </c>
      <c r="T27" s="131">
        <v>0.0859</v>
      </c>
      <c r="U27" s="131">
        <v>0.1834</v>
      </c>
      <c r="V27" s="131">
        <v>0.182</v>
      </c>
      <c r="W27" s="131">
        <v>0.1615</v>
      </c>
      <c r="X27" s="131">
        <v>0.2246</v>
      </c>
      <c r="Y27" s="131">
        <v>0.0969</v>
      </c>
      <c r="Z27" s="131">
        <v>0.1366</v>
      </c>
      <c r="AA27" s="131">
        <v>0.1648</v>
      </c>
      <c r="AB27" s="131">
        <v>0.1281</v>
      </c>
      <c r="AC27" s="131">
        <v>0.1792</v>
      </c>
      <c r="AD27" s="131">
        <v>0.137</v>
      </c>
      <c r="AE27" s="131">
        <v>0.1159</v>
      </c>
      <c r="AF27" s="131">
        <v>0.0705</v>
      </c>
      <c r="AG27" s="131">
        <v>0.0839</v>
      </c>
      <c r="AH27" s="131">
        <v>0.0696</v>
      </c>
      <c r="AI27" s="131">
        <v>0.0479</v>
      </c>
      <c r="AJ27" s="131">
        <v>0.0725</v>
      </c>
      <c r="AK27" s="131">
        <v>0.0427</v>
      </c>
      <c r="AL27" s="131">
        <v>0.0299</v>
      </c>
      <c r="AM27" s="131">
        <v>0.0365</v>
      </c>
      <c r="AN27" s="131">
        <v>0.0414</v>
      </c>
      <c r="AO27" s="131">
        <v>0.0206</v>
      </c>
      <c r="AP27" s="131">
        <v>0.0202</v>
      </c>
      <c r="AQ27" s="131">
        <v>0.018</v>
      </c>
      <c r="AR27" s="131">
        <v>-0.0008</v>
      </c>
      <c r="AS27" s="131">
        <v>0.0023</v>
      </c>
      <c r="AT27" s="131">
        <v>0.0111</v>
      </c>
      <c r="AU27" s="131">
        <v>0.0372</v>
      </c>
      <c r="AV27" s="131">
        <v>0.0553</v>
      </c>
      <c r="AW27" s="131">
        <v>0.0605</v>
      </c>
      <c r="AX27" s="131">
        <v>0.0575</v>
      </c>
      <c r="AY27" s="131">
        <v>0.0199</v>
      </c>
      <c r="AZ27" s="131">
        <v>0.0199</v>
      </c>
      <c r="BA27" s="131">
        <v>0.0155</v>
      </c>
      <c r="BB27" s="131">
        <v>0.015</v>
      </c>
      <c r="BC27" s="131">
        <v>0.0178</v>
      </c>
      <c r="BD27" s="131">
        <v>0.0093</v>
      </c>
      <c r="BE27" s="131">
        <v>0.0253</v>
      </c>
      <c r="BF27" s="131">
        <v>0.0298</v>
      </c>
      <c r="BG27" s="131">
        <v>0.0285</v>
      </c>
      <c r="BH27" s="131">
        <v>0.0292</v>
      </c>
      <c r="BI27" s="131">
        <v>0.0175</v>
      </c>
      <c r="BJ27" s="131">
        <v>0.0082</v>
      </c>
      <c r="BK27" s="131">
        <v>0.0212</v>
      </c>
    </row>
    <row r="28" spans="1:63" s="126" customFormat="1" ht="14.25">
      <c r="A28" s="129"/>
      <c r="B28" s="130"/>
      <c r="C28" s="130"/>
      <c r="D28" s="130" t="s">
        <v>48</v>
      </c>
      <c r="E28" s="129" t="s">
        <v>49</v>
      </c>
      <c r="F28" s="131"/>
      <c r="G28" s="131"/>
      <c r="H28" s="131"/>
      <c r="I28" s="131"/>
      <c r="J28" s="131"/>
      <c r="K28" s="131">
        <v>0.2902</v>
      </c>
      <c r="L28" s="131">
        <v>0.0767</v>
      </c>
      <c r="M28" s="131">
        <v>0.1282</v>
      </c>
      <c r="N28" s="131">
        <v>0.1192</v>
      </c>
      <c r="O28" s="131">
        <v>0.1495</v>
      </c>
      <c r="P28" s="131">
        <v>0.3047</v>
      </c>
      <c r="Q28" s="131">
        <v>0.3677</v>
      </c>
      <c r="R28" s="131">
        <v>0.3068</v>
      </c>
      <c r="S28" s="131">
        <v>0.2529</v>
      </c>
      <c r="T28" s="131">
        <v>0.0027</v>
      </c>
      <c r="U28" s="131">
        <v>-0.1417</v>
      </c>
      <c r="V28" s="131">
        <v>-0.0268</v>
      </c>
      <c r="W28" s="131">
        <v>0.0457</v>
      </c>
      <c r="X28" s="131">
        <v>0.0318</v>
      </c>
      <c r="Y28" s="131">
        <v>0.1142</v>
      </c>
      <c r="Z28" s="131">
        <v>0.1617</v>
      </c>
      <c r="AA28" s="131">
        <v>0.2359</v>
      </c>
      <c r="AB28" s="131">
        <v>0.1976</v>
      </c>
      <c r="AC28" s="131">
        <v>0.2506</v>
      </c>
      <c r="AD28" s="131">
        <v>0.2564</v>
      </c>
      <c r="AE28" s="131">
        <v>-0.0049</v>
      </c>
      <c r="AF28" s="131">
        <v>0.1579</v>
      </c>
      <c r="AG28" s="131">
        <v>0.2351</v>
      </c>
      <c r="AH28" s="131">
        <v>0.205</v>
      </c>
      <c r="AI28" s="131">
        <v>0.1925</v>
      </c>
      <c r="AJ28" s="131">
        <v>0.214</v>
      </c>
      <c r="AK28" s="131">
        <v>0.0886</v>
      </c>
      <c r="AL28" s="131">
        <v>-0.0226</v>
      </c>
      <c r="AM28" s="131">
        <v>0.0747</v>
      </c>
      <c r="AN28" s="131">
        <v>0.119</v>
      </c>
      <c r="AO28" s="131">
        <v>0.1252</v>
      </c>
      <c r="AP28" s="131">
        <v>0.081</v>
      </c>
      <c r="AQ28" s="131">
        <v>0.071</v>
      </c>
      <c r="AR28" s="131">
        <v>0.1286</v>
      </c>
      <c r="AS28" s="131">
        <v>0.1702</v>
      </c>
      <c r="AT28" s="131">
        <v>0.2418</v>
      </c>
      <c r="AU28" s="131">
        <v>0.2099</v>
      </c>
      <c r="AV28" s="131">
        <v>0.0813</v>
      </c>
      <c r="AW28" s="131">
        <v>-0.016</v>
      </c>
      <c r="AX28" s="131">
        <v>-0.0527</v>
      </c>
      <c r="AY28" s="131">
        <v>-0.1422</v>
      </c>
      <c r="AZ28" s="131">
        <v>-0.1231</v>
      </c>
      <c r="BA28" s="131">
        <v>-0.0469</v>
      </c>
      <c r="BB28" s="131">
        <v>-0.0775</v>
      </c>
      <c r="BC28" s="131">
        <v>-0.043</v>
      </c>
      <c r="BD28" s="131">
        <v>0.0119</v>
      </c>
      <c r="BE28" s="131">
        <v>0.0739</v>
      </c>
      <c r="BF28" s="131">
        <v>0.145</v>
      </c>
      <c r="BG28" s="131">
        <v>0.2821</v>
      </c>
      <c r="BH28" s="131">
        <v>0.3662</v>
      </c>
      <c r="BI28" s="131">
        <v>0.3372</v>
      </c>
      <c r="BJ28" s="131">
        <v>0.3254</v>
      </c>
      <c r="BK28" s="131">
        <v>0.0533</v>
      </c>
    </row>
    <row r="29" spans="1:63" s="126" customFormat="1" ht="14.25">
      <c r="A29" s="122"/>
      <c r="B29" s="122"/>
      <c r="C29" s="87"/>
      <c r="D29" s="122" t="s">
        <v>50</v>
      </c>
      <c r="E29" s="123" t="s">
        <v>51</v>
      </c>
      <c r="F29" s="124"/>
      <c r="G29" s="132"/>
      <c r="H29" s="132"/>
      <c r="I29" s="132"/>
      <c r="J29" s="132"/>
      <c r="K29" s="132">
        <v>0.16</v>
      </c>
      <c r="L29" s="132">
        <v>0.099</v>
      </c>
      <c r="M29" s="132">
        <v>0.083</v>
      </c>
      <c r="N29" s="132">
        <v>0.153</v>
      </c>
      <c r="O29" s="132">
        <v>0.105</v>
      </c>
      <c r="P29" s="132">
        <v>0.147</v>
      </c>
      <c r="Q29" s="132">
        <v>0.153</v>
      </c>
      <c r="R29" s="132">
        <v>0.144</v>
      </c>
      <c r="S29" s="132">
        <v>0.17</v>
      </c>
      <c r="T29" s="132">
        <v>0.041</v>
      </c>
      <c r="U29" s="132">
        <v>0.034</v>
      </c>
      <c r="V29" s="132">
        <v>0.019</v>
      </c>
      <c r="W29" s="132">
        <v>0.057</v>
      </c>
      <c r="X29" s="132">
        <v>0.082</v>
      </c>
      <c r="Y29" s="132">
        <v>0.094</v>
      </c>
      <c r="Z29" s="132">
        <v>0.133</v>
      </c>
      <c r="AA29" s="132">
        <v>0.09</v>
      </c>
      <c r="AB29" s="132">
        <v>0.054</v>
      </c>
      <c r="AC29" s="132">
        <v>0.114</v>
      </c>
      <c r="AD29" s="132">
        <v>0.063</v>
      </c>
      <c r="AE29" s="132">
        <v>0.122</v>
      </c>
      <c r="AF29" s="132">
        <v>0.15</v>
      </c>
      <c r="AG29" s="132">
        <v>0.097</v>
      </c>
      <c r="AH29" s="132">
        <v>0.096</v>
      </c>
      <c r="AI29" s="132">
        <v>0.041</v>
      </c>
      <c r="AJ29" s="132">
        <v>0.068</v>
      </c>
      <c r="AK29" s="132">
        <v>0.026</v>
      </c>
      <c r="AL29" s="132">
        <v>0.075</v>
      </c>
      <c r="AM29" s="132">
        <v>0.079</v>
      </c>
      <c r="AN29" s="132">
        <v>0.06</v>
      </c>
      <c r="AO29" s="132">
        <v>0.091</v>
      </c>
      <c r="AP29" s="132">
        <v>0.051</v>
      </c>
      <c r="AQ29" s="132">
        <v>0.103</v>
      </c>
      <c r="AR29" s="132">
        <v>0.107</v>
      </c>
      <c r="AS29" s="132">
        <v>0.101</v>
      </c>
      <c r="AT29" s="132">
        <v>0.106</v>
      </c>
      <c r="AU29" s="132">
        <v>0.094</v>
      </c>
      <c r="AV29" s="132">
        <v>0.089</v>
      </c>
      <c r="AW29" s="132">
        <v>0.059</v>
      </c>
      <c r="AX29" s="132">
        <v>0.045</v>
      </c>
      <c r="AY29" s="132">
        <v>0.022</v>
      </c>
      <c r="AZ29" s="132">
        <v>0.042</v>
      </c>
      <c r="BA29" s="132">
        <v>0.09</v>
      </c>
      <c r="BB29" s="132">
        <v>0.071</v>
      </c>
      <c r="BC29" s="132">
        <v>0.122</v>
      </c>
      <c r="BD29" s="132">
        <v>0.079</v>
      </c>
      <c r="BE29" s="132">
        <v>0.074</v>
      </c>
      <c r="BF29" s="132">
        <v>0.115</v>
      </c>
      <c r="BG29" s="132">
        <v>0.039</v>
      </c>
      <c r="BH29" s="132">
        <v>0.11</v>
      </c>
      <c r="BI29" s="132">
        <v>0.103</v>
      </c>
      <c r="BJ29" s="132">
        <v>0.076</v>
      </c>
      <c r="BK29" s="132">
        <v>0.056</v>
      </c>
    </row>
    <row r="30" spans="1:63" s="126" customFormat="1" ht="14.25">
      <c r="A30" s="122"/>
      <c r="B30" s="122"/>
      <c r="C30" s="87"/>
      <c r="D30" s="122" t="s">
        <v>52</v>
      </c>
      <c r="E30" s="123" t="s">
        <v>53</v>
      </c>
      <c r="F30" s="124"/>
      <c r="G30" s="132"/>
      <c r="H30" s="132"/>
      <c r="I30" s="132"/>
      <c r="J30" s="132"/>
      <c r="K30" s="132">
        <v>0.236</v>
      </c>
      <c r="L30" s="132">
        <v>0.105</v>
      </c>
      <c r="M30" s="132">
        <v>0.071</v>
      </c>
      <c r="N30" s="132">
        <v>0.2</v>
      </c>
      <c r="O30" s="132">
        <v>0.114</v>
      </c>
      <c r="P30" s="132">
        <v>0.219</v>
      </c>
      <c r="Q30" s="132">
        <v>0.282</v>
      </c>
      <c r="R30" s="132">
        <v>0.198</v>
      </c>
      <c r="S30" s="132">
        <v>0.263</v>
      </c>
      <c r="T30" s="132">
        <v>0.034</v>
      </c>
      <c r="U30" s="132">
        <v>-0.033</v>
      </c>
      <c r="V30" s="132">
        <v>-0.002</v>
      </c>
      <c r="W30" s="132">
        <v>0.034</v>
      </c>
      <c r="X30" s="132">
        <v>0.06</v>
      </c>
      <c r="Y30" s="132">
        <v>0.128</v>
      </c>
      <c r="Z30" s="132">
        <v>0.138</v>
      </c>
      <c r="AA30" s="132">
        <v>0.055</v>
      </c>
      <c r="AB30" s="132">
        <v>0.015</v>
      </c>
      <c r="AC30" s="132">
        <v>0.126</v>
      </c>
      <c r="AD30" s="132">
        <v>0.075</v>
      </c>
      <c r="AE30" s="132">
        <v>0.161</v>
      </c>
      <c r="AF30" s="132">
        <v>0.193</v>
      </c>
      <c r="AG30" s="132">
        <v>0.156</v>
      </c>
      <c r="AH30" s="132">
        <v>0.094</v>
      </c>
      <c r="AI30" s="132">
        <v>0.025</v>
      </c>
      <c r="AJ30" s="132">
        <v>0.084</v>
      </c>
      <c r="AK30" s="132">
        <v>0.019</v>
      </c>
      <c r="AL30" s="132">
        <v>0.106</v>
      </c>
      <c r="AM30" s="132">
        <v>0.13</v>
      </c>
      <c r="AN30" s="132">
        <v>0.055</v>
      </c>
      <c r="AO30" s="132">
        <v>0.057</v>
      </c>
      <c r="AP30" s="132">
        <v>0.038</v>
      </c>
      <c r="AQ30" s="132">
        <v>0.124</v>
      </c>
      <c r="AR30" s="132">
        <v>0.122</v>
      </c>
      <c r="AS30" s="132">
        <v>0.105</v>
      </c>
      <c r="AT30" s="132">
        <v>0.109</v>
      </c>
      <c r="AU30" s="132">
        <v>0.097</v>
      </c>
      <c r="AV30" s="132">
        <v>0.145</v>
      </c>
      <c r="AW30" s="132">
        <v>0.049</v>
      </c>
      <c r="AX30" s="132">
        <v>-0.015</v>
      </c>
      <c r="AY30" s="132">
        <v>-0.026</v>
      </c>
      <c r="AZ30" s="132">
        <v>0.015</v>
      </c>
      <c r="BA30" s="132">
        <v>0.118</v>
      </c>
      <c r="BB30" s="132">
        <v>0.167</v>
      </c>
      <c r="BC30" s="132">
        <v>0.257</v>
      </c>
      <c r="BD30" s="132">
        <v>0.129</v>
      </c>
      <c r="BE30" s="132">
        <v>0.15</v>
      </c>
      <c r="BF30" s="132">
        <v>0.199</v>
      </c>
      <c r="BG30" s="132">
        <v>0.059</v>
      </c>
      <c r="BH30" s="132">
        <v>0.185</v>
      </c>
      <c r="BI30" s="132">
        <v>0.194</v>
      </c>
      <c r="BJ30" s="132">
        <v>0.129</v>
      </c>
      <c r="BK30" s="132">
        <v>0.07</v>
      </c>
    </row>
    <row r="31" spans="1:63" s="126" customFormat="1" ht="14.25">
      <c r="A31" s="129"/>
      <c r="B31" s="130"/>
      <c r="C31" s="130"/>
      <c r="D31" s="130" t="s">
        <v>54</v>
      </c>
      <c r="E31" s="129" t="s">
        <v>55</v>
      </c>
      <c r="F31" s="131"/>
      <c r="G31" s="131"/>
      <c r="H31" s="131"/>
      <c r="I31" s="131"/>
      <c r="J31" s="131"/>
      <c r="K31" s="131">
        <v>0.2601</v>
      </c>
      <c r="L31" s="131">
        <v>0.1059</v>
      </c>
      <c r="M31" s="131">
        <v>0.0668</v>
      </c>
      <c r="N31" s="131">
        <v>0.1841</v>
      </c>
      <c r="O31" s="131">
        <v>0.0958</v>
      </c>
      <c r="P31" s="131">
        <v>0.2066</v>
      </c>
      <c r="Q31" s="131">
        <v>0.2772</v>
      </c>
      <c r="R31" s="131">
        <v>0.1874</v>
      </c>
      <c r="S31" s="131">
        <v>0.2786</v>
      </c>
      <c r="T31" s="131">
        <v>0.0109</v>
      </c>
      <c r="U31" s="131">
        <v>-0.05</v>
      </c>
      <c r="V31" s="131">
        <v>-0.0246</v>
      </c>
      <c r="W31" s="131">
        <v>0.0108</v>
      </c>
      <c r="X31" s="131">
        <v>0.0523</v>
      </c>
      <c r="Y31" s="131">
        <v>0.1326</v>
      </c>
      <c r="Z31" s="131">
        <v>0.1678</v>
      </c>
      <c r="AA31" s="131">
        <v>0.1225</v>
      </c>
      <c r="AB31" s="131">
        <v>0.1146</v>
      </c>
      <c r="AC31" s="131">
        <v>0.066</v>
      </c>
      <c r="AD31" s="131">
        <v>0.0202</v>
      </c>
      <c r="AE31" s="131">
        <v>0.0738</v>
      </c>
      <c r="AF31" s="131">
        <v>0.0758</v>
      </c>
      <c r="AG31" s="131">
        <v>0.0865</v>
      </c>
      <c r="AH31" s="131">
        <v>0.0846</v>
      </c>
      <c r="AI31" s="131">
        <v>0.0688</v>
      </c>
      <c r="AJ31" s="131">
        <v>0.0635</v>
      </c>
      <c r="AK31" s="131">
        <v>0.0526</v>
      </c>
      <c r="AL31" s="131">
        <v>0.0415</v>
      </c>
      <c r="AM31" s="131">
        <v>0.0429</v>
      </c>
      <c r="AN31" s="131">
        <v>0.0392</v>
      </c>
      <c r="AO31" s="131">
        <v>0.0372</v>
      </c>
      <c r="AP31" s="131">
        <v>0.0414</v>
      </c>
      <c r="AQ31" s="131">
        <v>0.0492</v>
      </c>
      <c r="AR31" s="131">
        <v>0.0511</v>
      </c>
      <c r="AS31" s="131">
        <v>0.0505</v>
      </c>
      <c r="AT31" s="131">
        <v>0.0512</v>
      </c>
      <c r="AU31" s="131">
        <v>0.0489</v>
      </c>
      <c r="AV31" s="131">
        <v>0.0687</v>
      </c>
      <c r="AW31" s="131">
        <v>0.0811</v>
      </c>
      <c r="AX31" s="131">
        <v>0.0727</v>
      </c>
      <c r="AY31" s="131">
        <v>0.0698</v>
      </c>
      <c r="AZ31" s="131">
        <v>0.0519</v>
      </c>
      <c r="BA31" s="131">
        <v>0.0394</v>
      </c>
      <c r="BB31" s="131">
        <v>0.0409</v>
      </c>
      <c r="BC31" s="131">
        <v>0.0483</v>
      </c>
      <c r="BD31" s="131">
        <v>0.0531</v>
      </c>
      <c r="BE31" s="131">
        <v>0.0545</v>
      </c>
      <c r="BF31" s="131">
        <v>0.0601</v>
      </c>
      <c r="BG31" s="131">
        <v>0.0528</v>
      </c>
      <c r="BH31" s="131">
        <v>0.0531</v>
      </c>
      <c r="BI31" s="131">
        <v>0.0676</v>
      </c>
      <c r="BJ31" s="131">
        <v>0.0884</v>
      </c>
      <c r="BK31" s="131">
        <v>0.0015</v>
      </c>
    </row>
    <row r="32" spans="1:63" s="126" customFormat="1" ht="14.25">
      <c r="A32" s="129"/>
      <c r="B32" s="130"/>
      <c r="C32" s="130"/>
      <c r="D32" s="130" t="s">
        <v>56</v>
      </c>
      <c r="E32" s="129" t="s">
        <v>57</v>
      </c>
      <c r="F32" s="131"/>
      <c r="G32" s="131"/>
      <c r="H32" s="131"/>
      <c r="I32" s="131"/>
      <c r="J32" s="131"/>
      <c r="K32" s="131">
        <v>0.2601</v>
      </c>
      <c r="L32" s="131">
        <v>0.1059</v>
      </c>
      <c r="M32" s="131">
        <v>0.0668</v>
      </c>
      <c r="N32" s="131">
        <v>0.1841</v>
      </c>
      <c r="O32" s="131">
        <v>0.0958</v>
      </c>
      <c r="P32" s="131">
        <v>0.2066</v>
      </c>
      <c r="Q32" s="131">
        <v>0.2772</v>
      </c>
      <c r="R32" s="131">
        <v>0.1874</v>
      </c>
      <c r="S32" s="131">
        <v>0.2786</v>
      </c>
      <c r="T32" s="131">
        <v>0.0109</v>
      </c>
      <c r="U32" s="131">
        <v>-0.05</v>
      </c>
      <c r="V32" s="131">
        <v>-0.0246</v>
      </c>
      <c r="W32" s="131">
        <v>0.0107</v>
      </c>
      <c r="X32" s="131">
        <v>0.0522</v>
      </c>
      <c r="Y32" s="131">
        <v>0.1326</v>
      </c>
      <c r="Z32" s="131">
        <v>0.1679</v>
      </c>
      <c r="AA32" s="131">
        <v>0.0602</v>
      </c>
      <c r="AB32" s="131">
        <v>0.0225</v>
      </c>
      <c r="AC32" s="131">
        <v>0.1449</v>
      </c>
      <c r="AD32" s="131">
        <v>0.0818</v>
      </c>
      <c r="AE32" s="131">
        <v>0.1707</v>
      </c>
      <c r="AF32" s="131">
        <v>0.1977</v>
      </c>
      <c r="AG32" s="131">
        <v>0.1414</v>
      </c>
      <c r="AH32" s="131">
        <v>0.0731</v>
      </c>
      <c r="AI32" s="131">
        <v>-0.0047</v>
      </c>
      <c r="AJ32" s="131">
        <v>0.0889</v>
      </c>
      <c r="AK32" s="131">
        <v>0.0151</v>
      </c>
      <c r="AL32" s="131">
        <v>0.1249</v>
      </c>
      <c r="AM32" s="131">
        <v>0.1792</v>
      </c>
      <c r="AN32" s="131">
        <v>0.053</v>
      </c>
      <c r="AO32" s="131">
        <v>0.0719</v>
      </c>
      <c r="AP32" s="131">
        <v>0.0468</v>
      </c>
      <c r="AQ32" s="131">
        <v>0.1378</v>
      </c>
      <c r="AR32" s="131">
        <v>0.1511</v>
      </c>
      <c r="AS32" s="131">
        <v>0.1127</v>
      </c>
      <c r="AT32" s="131">
        <v>0.1095</v>
      </c>
      <c r="AU32" s="131">
        <v>0.1001</v>
      </c>
      <c r="AV32" s="131">
        <v>0.1553</v>
      </c>
      <c r="AW32" s="131">
        <v>0.0556</v>
      </c>
      <c r="AX32" s="131">
        <v>-0.0594</v>
      </c>
      <c r="AY32" s="131">
        <v>-0.0697</v>
      </c>
      <c r="AZ32" s="131">
        <v>-0.0481</v>
      </c>
      <c r="BA32" s="131">
        <v>0.0587</v>
      </c>
      <c r="BB32" s="131">
        <v>0.1694</v>
      </c>
      <c r="BC32" s="131">
        <v>0.2682</v>
      </c>
      <c r="BD32" s="131">
        <v>0.1242</v>
      </c>
      <c r="BE32" s="131">
        <v>0.1354</v>
      </c>
      <c r="BF32" s="131">
        <v>0.2067</v>
      </c>
      <c r="BG32" s="131">
        <v>0.046</v>
      </c>
      <c r="BH32" s="131">
        <v>0.2387</v>
      </c>
      <c r="BI32" s="131">
        <v>0.2122</v>
      </c>
      <c r="BJ32" s="131">
        <v>0.1368</v>
      </c>
      <c r="BK32" s="131">
        <v>0.1138</v>
      </c>
    </row>
    <row r="33" spans="1:63" s="126" customFormat="1" ht="14.25">
      <c r="A33" s="129"/>
      <c r="B33" s="130"/>
      <c r="C33" s="130"/>
      <c r="D33" s="130" t="s">
        <v>58</v>
      </c>
      <c r="E33" s="129" t="s">
        <v>59</v>
      </c>
      <c r="F33" s="131"/>
      <c r="G33" s="131"/>
      <c r="H33" s="131"/>
      <c r="I33" s="131"/>
      <c r="J33" s="131"/>
      <c r="K33" s="131">
        <v>0.1722</v>
      </c>
      <c r="L33" s="131">
        <v>0.1043</v>
      </c>
      <c r="M33" s="131">
        <v>0.0828</v>
      </c>
      <c r="N33" s="131">
        <v>0.2469</v>
      </c>
      <c r="O33" s="131">
        <v>0.1651</v>
      </c>
      <c r="P33" s="131">
        <v>0.2562</v>
      </c>
      <c r="Q33" s="131">
        <v>0.2968</v>
      </c>
      <c r="R33" s="131">
        <v>0.2284</v>
      </c>
      <c r="S33" s="131">
        <v>0.2199</v>
      </c>
      <c r="T33" s="131">
        <v>0.102</v>
      </c>
      <c r="U33" s="131">
        <v>0.0161</v>
      </c>
      <c r="V33" s="131">
        <v>0.0581</v>
      </c>
      <c r="W33" s="131">
        <v>0.1015</v>
      </c>
      <c r="X33" s="131">
        <v>0.081</v>
      </c>
      <c r="Y33" s="131">
        <v>0.1165</v>
      </c>
      <c r="Z33" s="131">
        <v>0.0651</v>
      </c>
      <c r="AA33" s="131">
        <v>0.0444</v>
      </c>
      <c r="AB33" s="131">
        <v>-0.0037</v>
      </c>
      <c r="AC33" s="131">
        <v>0.0746</v>
      </c>
      <c r="AD33" s="131">
        <v>0.0559</v>
      </c>
      <c r="AE33" s="131">
        <v>0.1364</v>
      </c>
      <c r="AF33" s="131">
        <v>0.1975</v>
      </c>
      <c r="AG33" s="131">
        <v>0.236</v>
      </c>
      <c r="AH33" s="131">
        <v>0.1855</v>
      </c>
      <c r="AI33" s="131">
        <v>0.0996</v>
      </c>
      <c r="AJ33" s="131">
        <v>0.083</v>
      </c>
      <c r="AK33" s="131">
        <v>0.0272</v>
      </c>
      <c r="AL33" s="131">
        <v>0.0674</v>
      </c>
      <c r="AM33" s="131">
        <v>0.0523</v>
      </c>
      <c r="AN33" s="131">
        <v>0.0602</v>
      </c>
      <c r="AO33" s="131">
        <v>0.0299</v>
      </c>
      <c r="AP33" s="131">
        <v>0.019</v>
      </c>
      <c r="AQ33" s="131">
        <v>0.1046</v>
      </c>
      <c r="AR33" s="131">
        <v>0.0736</v>
      </c>
      <c r="AS33" s="131">
        <v>0.0956</v>
      </c>
      <c r="AT33" s="131">
        <v>0.1152</v>
      </c>
      <c r="AU33" s="131">
        <v>0.0998</v>
      </c>
      <c r="AV33" s="131">
        <v>0.1345</v>
      </c>
      <c r="AW33" s="131">
        <v>0.0341</v>
      </c>
      <c r="AX33" s="131">
        <v>0.058</v>
      </c>
      <c r="AY33" s="131">
        <v>0.0472</v>
      </c>
      <c r="AZ33" s="131">
        <v>0.1352</v>
      </c>
      <c r="BA33" s="131">
        <v>0.2435</v>
      </c>
      <c r="BB33" s="131">
        <v>0.1797</v>
      </c>
      <c r="BC33" s="131">
        <v>0.2637</v>
      </c>
      <c r="BD33" s="131">
        <v>0.1467</v>
      </c>
      <c r="BE33" s="131">
        <v>0.1832</v>
      </c>
      <c r="BF33" s="131">
        <v>0.2018</v>
      </c>
      <c r="BG33" s="131">
        <v>0.0824</v>
      </c>
      <c r="BH33" s="131">
        <v>0.1096</v>
      </c>
      <c r="BI33" s="131">
        <v>0.1784</v>
      </c>
      <c r="BJ33" s="131">
        <v>0.1186</v>
      </c>
      <c r="BK33" s="131">
        <v>0.0022</v>
      </c>
    </row>
    <row r="34" spans="1:63" s="126" customFormat="1" ht="14.25">
      <c r="A34" s="122"/>
      <c r="B34" s="122"/>
      <c r="C34" s="87"/>
      <c r="D34" s="122" t="s">
        <v>60</v>
      </c>
      <c r="E34" s="123" t="s">
        <v>61</v>
      </c>
      <c r="F34" s="124"/>
      <c r="G34" s="132"/>
      <c r="H34" s="132"/>
      <c r="I34" s="132"/>
      <c r="J34" s="132"/>
      <c r="K34" s="132">
        <v>0.122</v>
      </c>
      <c r="L34" s="132">
        <v>0.095</v>
      </c>
      <c r="M34" s="132">
        <v>0.09</v>
      </c>
      <c r="N34" s="132">
        <v>0.126</v>
      </c>
      <c r="O34" s="132">
        <v>0.101</v>
      </c>
      <c r="P34" s="132">
        <v>0.105</v>
      </c>
      <c r="Q34" s="132">
        <v>0.08</v>
      </c>
      <c r="R34" s="132">
        <v>0.11</v>
      </c>
      <c r="S34" s="132">
        <v>0.118</v>
      </c>
      <c r="T34" s="132">
        <v>0.045</v>
      </c>
      <c r="U34" s="132">
        <v>0.08</v>
      </c>
      <c r="V34" s="132">
        <v>0.034</v>
      </c>
      <c r="W34" s="132">
        <v>0.071</v>
      </c>
      <c r="X34" s="132">
        <v>0.096</v>
      </c>
      <c r="Y34" s="132">
        <v>0.074</v>
      </c>
      <c r="Z34" s="132">
        <v>0.13</v>
      </c>
      <c r="AA34" s="132">
        <v>0.107</v>
      </c>
      <c r="AB34" s="132">
        <v>0.075</v>
      </c>
      <c r="AC34" s="132">
        <v>0.11</v>
      </c>
      <c r="AD34" s="132">
        <v>0.059</v>
      </c>
      <c r="AE34" s="132">
        <v>0.104</v>
      </c>
      <c r="AF34" s="132">
        <v>0.13</v>
      </c>
      <c r="AG34" s="132">
        <v>0.067</v>
      </c>
      <c r="AH34" s="132">
        <v>0.097</v>
      </c>
      <c r="AI34" s="132">
        <v>0.039</v>
      </c>
      <c r="AJ34" s="132">
        <v>0.057</v>
      </c>
      <c r="AK34" s="132">
        <v>0.039</v>
      </c>
      <c r="AL34" s="132">
        <v>0.064</v>
      </c>
      <c r="AM34" s="132">
        <v>0.063</v>
      </c>
      <c r="AN34" s="132">
        <v>0.061</v>
      </c>
      <c r="AO34" s="132">
        <v>0.104</v>
      </c>
      <c r="AP34" s="132">
        <v>0.055</v>
      </c>
      <c r="AQ34" s="132">
        <v>0.096</v>
      </c>
      <c r="AR34" s="132">
        <v>0.102</v>
      </c>
      <c r="AS34" s="132">
        <v>0.1</v>
      </c>
      <c r="AT34" s="132">
        <v>0.105</v>
      </c>
      <c r="AU34" s="132">
        <v>0.092</v>
      </c>
      <c r="AV34" s="132">
        <v>0.07</v>
      </c>
      <c r="AW34" s="132">
        <v>0.063</v>
      </c>
      <c r="AX34" s="132">
        <v>0.068</v>
      </c>
      <c r="AY34" s="132">
        <v>0.041</v>
      </c>
      <c r="AZ34" s="132">
        <v>0.052</v>
      </c>
      <c r="BA34" s="132">
        <v>0.079</v>
      </c>
      <c r="BB34" s="132">
        <v>0.038</v>
      </c>
      <c r="BC34" s="132">
        <v>0.075</v>
      </c>
      <c r="BD34" s="132">
        <v>0.061</v>
      </c>
      <c r="BE34" s="132">
        <v>0.046</v>
      </c>
      <c r="BF34" s="132">
        <v>0.083</v>
      </c>
      <c r="BG34" s="132">
        <v>0.031</v>
      </c>
      <c r="BH34" s="132">
        <v>0.08</v>
      </c>
      <c r="BI34" s="132">
        <v>0.065</v>
      </c>
      <c r="BJ34" s="132">
        <v>0.053</v>
      </c>
      <c r="BK34" s="132">
        <v>0.05</v>
      </c>
    </row>
    <row r="35" spans="1:63" s="126" customFormat="1" ht="14.25">
      <c r="A35" s="129"/>
      <c r="B35" s="130"/>
      <c r="C35" s="130"/>
      <c r="D35" s="130" t="s">
        <v>62</v>
      </c>
      <c r="E35" s="129" t="s">
        <v>63</v>
      </c>
      <c r="F35" s="131"/>
      <c r="G35" s="131"/>
      <c r="H35" s="131"/>
      <c r="I35" s="131"/>
      <c r="J35" s="131"/>
      <c r="K35" s="131">
        <v>0.0769</v>
      </c>
      <c r="L35" s="131">
        <v>-0.0135</v>
      </c>
      <c r="M35" s="131">
        <v>-0.0258</v>
      </c>
      <c r="N35" s="131">
        <v>0.0999</v>
      </c>
      <c r="O35" s="131">
        <v>0.1656</v>
      </c>
      <c r="P35" s="131">
        <v>0.0551</v>
      </c>
      <c r="Q35" s="131">
        <v>0.0591</v>
      </c>
      <c r="R35" s="131">
        <v>-0.0481</v>
      </c>
      <c r="S35" s="131">
        <v>-0.1584</v>
      </c>
      <c r="T35" s="131">
        <v>-0.057</v>
      </c>
      <c r="U35" s="131">
        <v>-0.0466</v>
      </c>
      <c r="V35" s="131">
        <v>0.0421</v>
      </c>
      <c r="W35" s="131">
        <v>0.07</v>
      </c>
      <c r="X35" s="131">
        <v>0.104</v>
      </c>
      <c r="Y35" s="131">
        <v>0.0679</v>
      </c>
      <c r="Z35" s="131">
        <v>0.0759</v>
      </c>
      <c r="AA35" s="131">
        <v>0.0594</v>
      </c>
      <c r="AB35" s="131">
        <v>0.0307</v>
      </c>
      <c r="AC35" s="131">
        <v>0.0547</v>
      </c>
      <c r="AD35" s="131">
        <v>0.0139</v>
      </c>
      <c r="AE35" s="131">
        <v>0.0691</v>
      </c>
      <c r="AF35" s="131">
        <v>0.0763</v>
      </c>
      <c r="AG35" s="131">
        <v>0.0534</v>
      </c>
      <c r="AH35" s="131">
        <v>0.0326</v>
      </c>
      <c r="AI35" s="131">
        <v>-0.011</v>
      </c>
      <c r="AJ35" s="131">
        <v>0.031</v>
      </c>
      <c r="AK35" s="131">
        <v>0.0414</v>
      </c>
      <c r="AL35" s="131">
        <v>0.0734</v>
      </c>
      <c r="AM35" s="131">
        <v>0.1259</v>
      </c>
      <c r="AN35" s="131">
        <v>0.1106</v>
      </c>
      <c r="AO35" s="131">
        <v>0.1564</v>
      </c>
      <c r="AP35" s="131">
        <v>0.0993</v>
      </c>
      <c r="AQ35" s="131">
        <v>0.0979</v>
      </c>
      <c r="AR35" s="131">
        <v>0.096</v>
      </c>
      <c r="AS35" s="131">
        <v>0.0623</v>
      </c>
      <c r="AT35" s="131">
        <v>0.118</v>
      </c>
      <c r="AU35" s="131">
        <v>0.1243</v>
      </c>
      <c r="AV35" s="131">
        <v>0.1104</v>
      </c>
      <c r="AW35" s="131">
        <v>0.1234</v>
      </c>
      <c r="AX35" s="131">
        <v>0.0942</v>
      </c>
      <c r="AY35" s="131">
        <v>0.1544</v>
      </c>
      <c r="AZ35" s="131">
        <v>0.0611</v>
      </c>
      <c r="BA35" s="131">
        <v>0.0288</v>
      </c>
      <c r="BB35" s="131">
        <v>0.0564</v>
      </c>
      <c r="BC35" s="131">
        <v>0.01</v>
      </c>
      <c r="BD35" s="131">
        <v>0.0751</v>
      </c>
      <c r="BE35" s="131">
        <v>0.1144</v>
      </c>
      <c r="BF35" s="131">
        <v>0.0963</v>
      </c>
      <c r="BG35" s="131">
        <v>0.0652</v>
      </c>
      <c r="BH35" s="131">
        <v>0.0861</v>
      </c>
      <c r="BI35" s="131">
        <v>0.1126</v>
      </c>
      <c r="BJ35" s="131">
        <v>0.1227</v>
      </c>
      <c r="BK35" s="131">
        <v>0.0328</v>
      </c>
    </row>
    <row r="36" spans="1:63" s="126" customFormat="1" ht="14.25">
      <c r="A36" s="129"/>
      <c r="B36" s="130"/>
      <c r="C36" s="130"/>
      <c r="D36" s="130" t="s">
        <v>64</v>
      </c>
      <c r="E36" s="129" t="s">
        <v>65</v>
      </c>
      <c r="F36" s="131"/>
      <c r="G36" s="131"/>
      <c r="H36" s="131"/>
      <c r="I36" s="131"/>
      <c r="J36" s="131"/>
      <c r="K36" s="131">
        <v>0.166</v>
      </c>
      <c r="L36" s="131">
        <v>0.102</v>
      </c>
      <c r="M36" s="131">
        <v>0.0866</v>
      </c>
      <c r="N36" s="131">
        <v>0.2467</v>
      </c>
      <c r="O36" s="131">
        <v>0.1607</v>
      </c>
      <c r="P36" s="131">
        <v>0.2519</v>
      </c>
      <c r="Q36" s="131">
        <v>0.2854</v>
      </c>
      <c r="R36" s="131">
        <v>0.2167</v>
      </c>
      <c r="S36" s="131">
        <v>0.2148</v>
      </c>
      <c r="T36" s="131">
        <v>0.0981</v>
      </c>
      <c r="U36" s="131">
        <v>0.019</v>
      </c>
      <c r="V36" s="131">
        <v>0.0597</v>
      </c>
      <c r="W36" s="131">
        <v>0.0981</v>
      </c>
      <c r="X36" s="131">
        <v>0.0805</v>
      </c>
      <c r="Y36" s="131">
        <v>0.112</v>
      </c>
      <c r="Z36" s="131">
        <v>0.0587</v>
      </c>
      <c r="AA36" s="131">
        <v>-0.0475</v>
      </c>
      <c r="AB36" s="131">
        <v>-0.0253</v>
      </c>
      <c r="AC36" s="131">
        <v>0.0873</v>
      </c>
      <c r="AD36" s="131">
        <v>0.127</v>
      </c>
      <c r="AE36" s="131">
        <v>0.3746</v>
      </c>
      <c r="AF36" s="131">
        <v>0.4227</v>
      </c>
      <c r="AG36" s="131">
        <v>0.3291</v>
      </c>
      <c r="AH36" s="131">
        <v>0.2166</v>
      </c>
      <c r="AI36" s="131">
        <v>-0.0125</v>
      </c>
      <c r="AJ36" s="131">
        <v>0.0303</v>
      </c>
      <c r="AK36" s="131">
        <v>-0.0555</v>
      </c>
      <c r="AL36" s="131">
        <v>0.0244</v>
      </c>
      <c r="AM36" s="131">
        <v>0.0189</v>
      </c>
      <c r="AN36" s="131">
        <v>0.0776</v>
      </c>
      <c r="AO36" s="131">
        <v>0.1405</v>
      </c>
      <c r="AP36" s="131">
        <v>0.0252</v>
      </c>
      <c r="AQ36" s="131">
        <v>0.2596</v>
      </c>
      <c r="AR36" s="131">
        <v>0.0933</v>
      </c>
      <c r="AS36" s="131">
        <v>0.142</v>
      </c>
      <c r="AT36" s="131">
        <v>0.2353</v>
      </c>
      <c r="AU36" s="131">
        <v>0.1188</v>
      </c>
      <c r="AV36" s="131">
        <v>0.1663</v>
      </c>
      <c r="AW36" s="131">
        <v>-0.0099</v>
      </c>
      <c r="AX36" s="131">
        <v>0.0785</v>
      </c>
      <c r="AY36" s="131">
        <v>0.0145</v>
      </c>
      <c r="AZ36" s="131">
        <v>0.0342</v>
      </c>
      <c r="BA36" s="131">
        <v>0.2273</v>
      </c>
      <c r="BB36" s="131">
        <v>0.1438</v>
      </c>
      <c r="BC36" s="131">
        <v>0.1759</v>
      </c>
      <c r="BD36" s="131">
        <v>0.1518</v>
      </c>
      <c r="BE36" s="131">
        <v>0.1684</v>
      </c>
      <c r="BF36" s="131">
        <v>0.0835</v>
      </c>
      <c r="BG36" s="131">
        <v>0.0218</v>
      </c>
      <c r="BH36" s="131">
        <v>0.0931</v>
      </c>
      <c r="BI36" s="131">
        <v>-0.0119</v>
      </c>
      <c r="BJ36" s="131">
        <v>0.2536</v>
      </c>
      <c r="BK36" s="131">
        <v>0.3366</v>
      </c>
    </row>
    <row r="37" spans="1:63" s="126" customFormat="1" ht="14.25">
      <c r="A37" s="129"/>
      <c r="B37" s="130"/>
      <c r="C37" s="130"/>
      <c r="D37" s="130" t="s">
        <v>66</v>
      </c>
      <c r="E37" s="129" t="s">
        <v>67</v>
      </c>
      <c r="F37" s="131"/>
      <c r="G37" s="131"/>
      <c r="H37" s="131"/>
      <c r="I37" s="131"/>
      <c r="J37" s="131"/>
      <c r="K37" s="131">
        <v>0.0142</v>
      </c>
      <c r="L37" s="131">
        <v>0.1435</v>
      </c>
      <c r="M37" s="131">
        <v>0.1665</v>
      </c>
      <c r="N37" s="131">
        <v>0.1045</v>
      </c>
      <c r="O37" s="131">
        <v>0.1917</v>
      </c>
      <c r="P37" s="131">
        <v>0.1123</v>
      </c>
      <c r="Q37" s="131">
        <v>-0.1953</v>
      </c>
      <c r="R37" s="131">
        <v>0.0554</v>
      </c>
      <c r="S37" s="131">
        <v>0.3554</v>
      </c>
      <c r="T37" s="131">
        <v>-0.1904</v>
      </c>
      <c r="U37" s="131">
        <v>0.0345</v>
      </c>
      <c r="V37" s="131">
        <v>-0.2217</v>
      </c>
      <c r="W37" s="131">
        <v>0.1336</v>
      </c>
      <c r="X37" s="131">
        <v>0.0672</v>
      </c>
      <c r="Y37" s="131">
        <v>0.146</v>
      </c>
      <c r="Z37" s="131">
        <v>0.6483</v>
      </c>
      <c r="AA37" s="131">
        <v>0.275</v>
      </c>
      <c r="AB37" s="131">
        <v>0.3516</v>
      </c>
      <c r="AC37" s="131">
        <v>0.3779</v>
      </c>
      <c r="AD37" s="131">
        <v>-0.103</v>
      </c>
      <c r="AE37" s="131">
        <v>0.0067</v>
      </c>
      <c r="AF37" s="131">
        <v>0.1981</v>
      </c>
      <c r="AG37" s="131">
        <v>-0.0388</v>
      </c>
      <c r="AH37" s="131">
        <v>0.3889</v>
      </c>
      <c r="AI37" s="131">
        <v>0.1449</v>
      </c>
      <c r="AJ37" s="131">
        <v>0.125</v>
      </c>
      <c r="AK37" s="131">
        <v>0.0607</v>
      </c>
      <c r="AL37" s="131">
        <v>0.0719</v>
      </c>
      <c r="AM37" s="131">
        <v>0.0255</v>
      </c>
      <c r="AN37" s="131">
        <v>0.0136</v>
      </c>
      <c r="AO37" s="131">
        <v>0.0926</v>
      </c>
      <c r="AP37" s="131">
        <v>0.0166</v>
      </c>
      <c r="AQ37" s="131">
        <v>0.0916</v>
      </c>
      <c r="AR37" s="131">
        <v>0.0869</v>
      </c>
      <c r="AS37" s="131">
        <v>0.2198</v>
      </c>
      <c r="AT37" s="131">
        <v>0.0969</v>
      </c>
      <c r="AU37" s="131">
        <v>0.0758</v>
      </c>
      <c r="AV37" s="131">
        <v>0.0264</v>
      </c>
      <c r="AW37" s="131">
        <v>0.02</v>
      </c>
      <c r="AX37" s="131">
        <v>0.0152</v>
      </c>
      <c r="AY37" s="131">
        <v>0.0305</v>
      </c>
      <c r="AZ37" s="131">
        <v>0.051</v>
      </c>
      <c r="BA37" s="131">
        <v>0.0895</v>
      </c>
      <c r="BB37" s="131">
        <v>0.0943</v>
      </c>
      <c r="BC37" s="131">
        <v>0.1461</v>
      </c>
      <c r="BD37" s="131">
        <v>0.1122</v>
      </c>
      <c r="BE37" s="131">
        <v>0.0891</v>
      </c>
      <c r="BF37" s="131">
        <v>0.0569</v>
      </c>
      <c r="BG37" s="131">
        <v>0.0605</v>
      </c>
      <c r="BH37" s="131">
        <v>0.1025</v>
      </c>
      <c r="BI37" s="131">
        <v>0.0466</v>
      </c>
      <c r="BJ37" s="131">
        <v>0.1284</v>
      </c>
      <c r="BK37" s="131">
        <v>-0.0496</v>
      </c>
    </row>
    <row r="38" spans="1:63" s="126" customFormat="1" ht="14.25">
      <c r="A38" s="129"/>
      <c r="B38" s="130"/>
      <c r="C38" s="130"/>
      <c r="D38" s="130" t="s">
        <v>68</v>
      </c>
      <c r="E38" s="129" t="s">
        <v>69</v>
      </c>
      <c r="F38" s="131"/>
      <c r="G38" s="131"/>
      <c r="H38" s="131"/>
      <c r="I38" s="131"/>
      <c r="J38" s="131"/>
      <c r="K38" s="131">
        <v>0.05</v>
      </c>
      <c r="L38" s="131">
        <v>0.0866</v>
      </c>
      <c r="M38" s="131">
        <v>0.1102</v>
      </c>
      <c r="N38" s="131">
        <v>0.1779</v>
      </c>
      <c r="O38" s="131">
        <v>0.1236</v>
      </c>
      <c r="P38" s="131">
        <v>0.1489</v>
      </c>
      <c r="Q38" s="131">
        <v>0.1249</v>
      </c>
      <c r="R38" s="131">
        <v>0.2163</v>
      </c>
      <c r="S38" s="131">
        <v>0.1332</v>
      </c>
      <c r="T38" s="131">
        <v>0.0451</v>
      </c>
      <c r="U38" s="131">
        <v>0.144</v>
      </c>
      <c r="V38" s="131">
        <v>0.0176</v>
      </c>
      <c r="W38" s="131">
        <v>0.0014</v>
      </c>
      <c r="X38" s="131">
        <v>0.0909</v>
      </c>
      <c r="Y38" s="131">
        <v>-0.0291</v>
      </c>
      <c r="Z38" s="131">
        <v>-0.0143</v>
      </c>
      <c r="AA38" s="131">
        <v>0.0672</v>
      </c>
      <c r="AB38" s="131">
        <v>0.0035</v>
      </c>
      <c r="AC38" s="131">
        <v>-0.0177</v>
      </c>
      <c r="AD38" s="131">
        <v>-0.0546</v>
      </c>
      <c r="AE38" s="131">
        <v>0.0205</v>
      </c>
      <c r="AF38" s="131">
        <v>0.0263</v>
      </c>
      <c r="AG38" s="131">
        <v>-0.031</v>
      </c>
      <c r="AH38" s="131">
        <v>-0.0277</v>
      </c>
      <c r="AI38" s="131">
        <v>-0.0256</v>
      </c>
      <c r="AJ38" s="131">
        <v>-0.038</v>
      </c>
      <c r="AK38" s="131">
        <v>0.0466</v>
      </c>
      <c r="AL38" s="131">
        <v>0.0504</v>
      </c>
      <c r="AM38" s="131">
        <v>0.0626</v>
      </c>
      <c r="AN38" s="131">
        <v>0.0562</v>
      </c>
      <c r="AO38" s="131">
        <v>0.0509</v>
      </c>
      <c r="AP38" s="131">
        <v>0.0585</v>
      </c>
      <c r="AQ38" s="131">
        <v>0.0261</v>
      </c>
      <c r="AR38" s="131">
        <v>0.0343</v>
      </c>
      <c r="AS38" s="131">
        <v>0.0728</v>
      </c>
      <c r="AT38" s="131">
        <v>0.047</v>
      </c>
      <c r="AU38" s="131">
        <v>0.0436</v>
      </c>
      <c r="AV38" s="131">
        <v>0.0692</v>
      </c>
      <c r="AW38" s="131">
        <v>0.0418</v>
      </c>
      <c r="AX38" s="131">
        <v>0.0931</v>
      </c>
      <c r="AY38" s="131">
        <v>0.0977</v>
      </c>
      <c r="AZ38" s="131">
        <v>0.067</v>
      </c>
      <c r="BA38" s="131">
        <v>0.0747</v>
      </c>
      <c r="BB38" s="131">
        <v>0.0412</v>
      </c>
      <c r="BC38" s="131">
        <v>0.0344</v>
      </c>
      <c r="BD38" s="131">
        <v>0.0601</v>
      </c>
      <c r="BE38" s="131">
        <v>0.0485</v>
      </c>
      <c r="BF38" s="131">
        <v>0.048</v>
      </c>
      <c r="BG38" s="131">
        <v>0.0411</v>
      </c>
      <c r="BH38" s="131">
        <v>0.0995</v>
      </c>
      <c r="BI38" s="131">
        <v>0.019</v>
      </c>
      <c r="BJ38" s="131">
        <v>-0.0005</v>
      </c>
      <c r="BK38" s="131">
        <v>-0.0006</v>
      </c>
    </row>
    <row r="39" spans="1:63" s="126" customFormat="1" ht="14.25">
      <c r="A39" s="129"/>
      <c r="B39" s="130"/>
      <c r="C39" s="130"/>
      <c r="D39" s="130" t="s">
        <v>70</v>
      </c>
      <c r="E39" s="129" t="s">
        <v>21</v>
      </c>
      <c r="F39" s="131"/>
      <c r="G39" s="131"/>
      <c r="H39" s="131"/>
      <c r="I39" s="131"/>
      <c r="J39" s="131"/>
      <c r="K39" s="131">
        <v>0.05</v>
      </c>
      <c r="L39" s="131">
        <v>0.0866</v>
      </c>
      <c r="M39" s="131">
        <v>0.1102</v>
      </c>
      <c r="N39" s="131">
        <v>0.1779</v>
      </c>
      <c r="O39" s="131">
        <v>0.1236</v>
      </c>
      <c r="P39" s="131">
        <v>0.1489</v>
      </c>
      <c r="Q39" s="131">
        <v>0.1249</v>
      </c>
      <c r="R39" s="131">
        <v>0.2163</v>
      </c>
      <c r="S39" s="131">
        <v>0.1333</v>
      </c>
      <c r="T39" s="131">
        <v>0.0451</v>
      </c>
      <c r="U39" s="131">
        <v>0.144</v>
      </c>
      <c r="V39" s="131">
        <v>0.0175</v>
      </c>
      <c r="W39" s="131">
        <v>0.0012</v>
      </c>
      <c r="X39" s="131">
        <v>0.0907</v>
      </c>
      <c r="Y39" s="131">
        <v>-0.0291</v>
      </c>
      <c r="Z39" s="131">
        <v>-0.014</v>
      </c>
      <c r="AA39" s="131">
        <v>0.0493</v>
      </c>
      <c r="AB39" s="131">
        <v>0.0087</v>
      </c>
      <c r="AC39" s="131">
        <v>-0.0344</v>
      </c>
      <c r="AD39" s="131">
        <v>-0.0269</v>
      </c>
      <c r="AE39" s="131">
        <v>0.0907</v>
      </c>
      <c r="AF39" s="131">
        <v>0.0574</v>
      </c>
      <c r="AG39" s="131">
        <v>0.0423</v>
      </c>
      <c r="AH39" s="131">
        <v>0.0482</v>
      </c>
      <c r="AI39" s="131">
        <v>-0.0862</v>
      </c>
      <c r="AJ39" s="131">
        <v>0.1006</v>
      </c>
      <c r="AK39" s="131">
        <v>0.0299</v>
      </c>
      <c r="AL39" s="131">
        <v>0.115</v>
      </c>
      <c r="AM39" s="131">
        <v>0.0049</v>
      </c>
      <c r="AN39" s="131">
        <v>-0.0857</v>
      </c>
      <c r="AO39" s="131">
        <v>-0.0564</v>
      </c>
      <c r="AP39" s="131">
        <v>-0.1485</v>
      </c>
      <c r="AQ39" s="131">
        <v>0.1733</v>
      </c>
      <c r="AR39" s="131">
        <v>0.1342</v>
      </c>
      <c r="AS39" s="131">
        <v>0.0821</v>
      </c>
      <c r="AT39" s="131">
        <v>0.1784</v>
      </c>
      <c r="AU39" s="131">
        <v>0.0048</v>
      </c>
      <c r="AV39" s="131">
        <v>0.0666</v>
      </c>
      <c r="AW39" s="131">
        <v>0.1336</v>
      </c>
      <c r="AX39" s="131">
        <v>0.0512</v>
      </c>
      <c r="AY39" s="131">
        <v>0.0515</v>
      </c>
      <c r="AZ39" s="131">
        <v>0.0398</v>
      </c>
      <c r="BA39" s="131">
        <v>0.0896</v>
      </c>
      <c r="BB39" s="131">
        <v>0.1358</v>
      </c>
      <c r="BC39" s="131">
        <v>0.1298</v>
      </c>
      <c r="BD39" s="131">
        <v>0.069</v>
      </c>
      <c r="BE39" s="131">
        <v>0.1017</v>
      </c>
      <c r="BF39" s="131">
        <v>0.0831</v>
      </c>
      <c r="BG39" s="131">
        <v>0.106</v>
      </c>
      <c r="BH39" s="131">
        <v>0.1327</v>
      </c>
      <c r="BI39" s="131">
        <v>0.062</v>
      </c>
      <c r="BJ39" s="131">
        <v>0.0936</v>
      </c>
      <c r="BK39" s="131">
        <v>-0.0079</v>
      </c>
    </row>
    <row r="40" spans="1:63" s="126" customFormat="1" ht="14.25">
      <c r="A40" s="129"/>
      <c r="B40" s="130"/>
      <c r="C40" s="130"/>
      <c r="D40" s="130" t="s">
        <v>71</v>
      </c>
      <c r="E40" s="129" t="s">
        <v>72</v>
      </c>
      <c r="F40" s="131"/>
      <c r="G40" s="131"/>
      <c r="H40" s="131"/>
      <c r="I40" s="131"/>
      <c r="J40" s="131"/>
      <c r="K40" s="131">
        <v>0.05</v>
      </c>
      <c r="L40" s="131">
        <v>0.0866</v>
      </c>
      <c r="M40" s="131">
        <v>0.1102</v>
      </c>
      <c r="N40" s="131">
        <v>0.1779</v>
      </c>
      <c r="O40" s="131">
        <v>0.1237</v>
      </c>
      <c r="P40" s="131">
        <v>0.149</v>
      </c>
      <c r="Q40" s="131">
        <v>0.1249</v>
      </c>
      <c r="R40" s="131">
        <v>0.2162</v>
      </c>
      <c r="S40" s="131">
        <v>0.1331</v>
      </c>
      <c r="T40" s="131">
        <v>0.045</v>
      </c>
      <c r="U40" s="131">
        <v>0.144</v>
      </c>
      <c r="V40" s="131">
        <v>0.0177</v>
      </c>
      <c r="W40" s="131">
        <v>0.0017</v>
      </c>
      <c r="X40" s="131">
        <v>0.0912</v>
      </c>
      <c r="Y40" s="131">
        <v>-0.0291</v>
      </c>
      <c r="Z40" s="131">
        <v>-0.0148</v>
      </c>
      <c r="AA40" s="131">
        <v>0.0367</v>
      </c>
      <c r="AB40" s="131">
        <v>-0.0183</v>
      </c>
      <c r="AC40" s="131">
        <v>-0.0138</v>
      </c>
      <c r="AD40" s="131">
        <v>-0.0097</v>
      </c>
      <c r="AE40" s="131">
        <v>0.0617</v>
      </c>
      <c r="AF40" s="131">
        <v>0.0781</v>
      </c>
      <c r="AG40" s="131">
        <v>0.067</v>
      </c>
      <c r="AH40" s="131">
        <v>0.0529</v>
      </c>
      <c r="AI40" s="131">
        <v>0.0476</v>
      </c>
      <c r="AJ40" s="131">
        <v>0.0334</v>
      </c>
      <c r="AK40" s="131">
        <v>-0.0321</v>
      </c>
      <c r="AL40" s="131">
        <v>0.091</v>
      </c>
      <c r="AM40" s="131">
        <v>0.1187</v>
      </c>
      <c r="AN40" s="131">
        <v>0.1389</v>
      </c>
      <c r="AO40" s="131">
        <v>0.2007</v>
      </c>
      <c r="AP40" s="131">
        <v>0.141</v>
      </c>
      <c r="AQ40" s="131">
        <v>0.0513</v>
      </c>
      <c r="AR40" s="131">
        <v>0.1419</v>
      </c>
      <c r="AS40" s="131">
        <v>0.2378</v>
      </c>
      <c r="AT40" s="131">
        <v>0.2089</v>
      </c>
      <c r="AU40" s="131">
        <v>0.2469</v>
      </c>
      <c r="AV40" s="131">
        <v>0.1354</v>
      </c>
      <c r="AW40" s="131">
        <v>0.0553</v>
      </c>
      <c r="AX40" s="131">
        <v>-0.0123</v>
      </c>
      <c r="AY40" s="131">
        <v>0.0082</v>
      </c>
      <c r="AZ40" s="131">
        <v>0.0286</v>
      </c>
      <c r="BA40" s="131">
        <v>0.0531</v>
      </c>
      <c r="BB40" s="131">
        <v>0.0768</v>
      </c>
      <c r="BC40" s="131">
        <v>0.0612</v>
      </c>
      <c r="BD40" s="131">
        <v>0.0387</v>
      </c>
      <c r="BE40" s="131">
        <v>0.0476</v>
      </c>
      <c r="BF40" s="131">
        <v>0.0195</v>
      </c>
      <c r="BG40" s="131">
        <v>0.0238</v>
      </c>
      <c r="BH40" s="131">
        <v>0.0336</v>
      </c>
      <c r="BI40" s="131">
        <v>0.0565</v>
      </c>
      <c r="BJ40" s="131">
        <v>0.0722</v>
      </c>
      <c r="BK40" s="131">
        <v>0.005</v>
      </c>
    </row>
    <row r="41" spans="1:63" s="126" customFormat="1" ht="14.25">
      <c r="A41" s="129"/>
      <c r="B41" s="130"/>
      <c r="C41" s="130"/>
      <c r="D41" s="130" t="s">
        <v>73</v>
      </c>
      <c r="E41" s="129" t="s">
        <v>74</v>
      </c>
      <c r="F41" s="131"/>
      <c r="G41" s="131"/>
      <c r="H41" s="131"/>
      <c r="I41" s="131"/>
      <c r="J41" s="131"/>
      <c r="K41" s="131">
        <v>0.2233</v>
      </c>
      <c r="L41" s="131">
        <v>0.057</v>
      </c>
      <c r="M41" s="131">
        <v>-0.0115</v>
      </c>
      <c r="N41" s="131">
        <v>-0.0007</v>
      </c>
      <c r="O41" s="131">
        <v>0.0157</v>
      </c>
      <c r="P41" s="131">
        <v>0.0267</v>
      </c>
      <c r="Q41" s="131">
        <v>0.1016</v>
      </c>
      <c r="R41" s="131">
        <v>0.0539</v>
      </c>
      <c r="S41" s="131">
        <v>0.0811</v>
      </c>
      <c r="T41" s="131">
        <v>0.1076</v>
      </c>
      <c r="U41" s="131">
        <v>0.0481</v>
      </c>
      <c r="V41" s="131">
        <v>0.0572</v>
      </c>
      <c r="W41" s="131">
        <v>0.0533</v>
      </c>
      <c r="X41" s="131">
        <v>0.1437</v>
      </c>
      <c r="Y41" s="131">
        <v>0.1454</v>
      </c>
      <c r="Z41" s="131">
        <v>0.2356</v>
      </c>
      <c r="AA41" s="131">
        <v>0.0564</v>
      </c>
      <c r="AB41" s="131">
        <v>-0.0414</v>
      </c>
      <c r="AC41" s="131">
        <v>0.2895</v>
      </c>
      <c r="AD41" s="131">
        <v>0.2695</v>
      </c>
      <c r="AE41" s="131">
        <v>0.4232</v>
      </c>
      <c r="AF41" s="131">
        <v>0.2506</v>
      </c>
      <c r="AG41" s="131">
        <v>0.1089</v>
      </c>
      <c r="AH41" s="131">
        <v>0.152</v>
      </c>
      <c r="AI41" s="131">
        <v>0.0723</v>
      </c>
      <c r="AJ41" s="131">
        <v>0.1813</v>
      </c>
      <c r="AK41" s="131">
        <v>0.0609</v>
      </c>
      <c r="AL41" s="131">
        <v>0.0688</v>
      </c>
      <c r="AM41" s="131">
        <v>0.0568</v>
      </c>
      <c r="AN41" s="131">
        <v>0.0845</v>
      </c>
      <c r="AO41" s="131">
        <v>0.1346</v>
      </c>
      <c r="AP41" s="131">
        <v>0.0082</v>
      </c>
      <c r="AQ41" s="131">
        <v>0.1039</v>
      </c>
      <c r="AR41" s="131">
        <v>0.0247</v>
      </c>
      <c r="AS41" s="131">
        <v>0.0034</v>
      </c>
      <c r="AT41" s="131">
        <v>0.0805</v>
      </c>
      <c r="AU41" s="131">
        <v>0.091</v>
      </c>
      <c r="AV41" s="131">
        <v>0.1237</v>
      </c>
      <c r="AW41" s="131">
        <v>0.143</v>
      </c>
      <c r="AX41" s="131">
        <v>0.0977</v>
      </c>
      <c r="AY41" s="131">
        <v>-0.017</v>
      </c>
      <c r="AZ41" s="131">
        <v>0.0828</v>
      </c>
      <c r="BA41" s="131">
        <v>0.119</v>
      </c>
      <c r="BB41" s="131">
        <v>-0.094</v>
      </c>
      <c r="BC41" s="131">
        <v>0.1169</v>
      </c>
      <c r="BD41" s="131">
        <v>0.0224</v>
      </c>
      <c r="BE41" s="131">
        <v>-0.0381</v>
      </c>
      <c r="BF41" s="131">
        <v>0.2097</v>
      </c>
      <c r="BG41" s="131">
        <v>-0.0348</v>
      </c>
      <c r="BH41" s="131">
        <v>0.0854</v>
      </c>
      <c r="BI41" s="131">
        <v>0.1201</v>
      </c>
      <c r="BJ41" s="131">
        <v>0.0144</v>
      </c>
      <c r="BK41" s="131">
        <v>0.1447</v>
      </c>
    </row>
    <row r="42" spans="1:63" s="126" customFormat="1" ht="14.25">
      <c r="A42" s="129"/>
      <c r="B42" s="130"/>
      <c r="C42" s="130"/>
      <c r="D42" s="130" t="s">
        <v>75</v>
      </c>
      <c r="E42" s="129" t="s">
        <v>76</v>
      </c>
      <c r="F42" s="131"/>
      <c r="G42" s="142"/>
      <c r="H42" s="142"/>
      <c r="I42" s="142"/>
      <c r="J42" s="142"/>
      <c r="K42" s="131">
        <v>0.1476</v>
      </c>
      <c r="L42" s="131">
        <v>0.1476</v>
      </c>
      <c r="M42" s="131">
        <v>0.1476</v>
      </c>
      <c r="N42" s="131">
        <v>0.1476</v>
      </c>
      <c r="O42" s="131">
        <v>0.0694</v>
      </c>
      <c r="P42" s="131">
        <v>0.0694</v>
      </c>
      <c r="Q42" s="131">
        <v>0.0694</v>
      </c>
      <c r="R42" s="131">
        <v>0.0695</v>
      </c>
      <c r="S42" s="131">
        <v>0.155</v>
      </c>
      <c r="T42" s="131">
        <v>0.155</v>
      </c>
      <c r="U42" s="131">
        <v>0.1549</v>
      </c>
      <c r="V42" s="131">
        <v>0.1549</v>
      </c>
      <c r="W42" s="131">
        <v>0.0857</v>
      </c>
      <c r="X42" s="131">
        <v>0.0857</v>
      </c>
      <c r="Y42" s="131">
        <v>0.0858</v>
      </c>
      <c r="Z42" s="131">
        <v>0.086</v>
      </c>
      <c r="AA42" s="131">
        <v>0.1801</v>
      </c>
      <c r="AB42" s="131">
        <v>0.18</v>
      </c>
      <c r="AC42" s="131">
        <v>0.1795</v>
      </c>
      <c r="AD42" s="131">
        <v>0.1786</v>
      </c>
      <c r="AE42" s="131">
        <v>0.0672</v>
      </c>
      <c r="AF42" s="131">
        <v>0.0676</v>
      </c>
      <c r="AG42" s="131">
        <v>0.0695</v>
      </c>
      <c r="AH42" s="131">
        <v>0.0729</v>
      </c>
      <c r="AI42" s="131">
        <v>0.0457</v>
      </c>
      <c r="AJ42" s="131">
        <v>0.0454</v>
      </c>
      <c r="AK42" s="131">
        <v>0.0439</v>
      </c>
      <c r="AL42" s="131">
        <v>0.0413</v>
      </c>
      <c r="AM42" s="131">
        <v>0.0343</v>
      </c>
      <c r="AN42" s="131">
        <v>0.0343</v>
      </c>
      <c r="AO42" s="131">
        <v>0.0343</v>
      </c>
      <c r="AP42" s="131">
        <v>0.0343</v>
      </c>
      <c r="AQ42" s="131">
        <v>0.0172</v>
      </c>
      <c r="AR42" s="131">
        <v>0.0172</v>
      </c>
      <c r="AS42" s="131">
        <v>0.0172</v>
      </c>
      <c r="AT42" s="131">
        <v>0.0172</v>
      </c>
      <c r="AU42" s="131">
        <v>0.0367</v>
      </c>
      <c r="AV42" s="131">
        <v>0.0367</v>
      </c>
      <c r="AW42" s="131">
        <v>0.0367</v>
      </c>
      <c r="AX42" s="131">
        <v>0.0367</v>
      </c>
      <c r="AY42" s="131">
        <v>0.0231</v>
      </c>
      <c r="AZ42" s="131">
        <v>0.0231</v>
      </c>
      <c r="BA42" s="131">
        <v>0.0231</v>
      </c>
      <c r="BB42" s="131">
        <v>0.0231</v>
      </c>
      <c r="BC42" s="131">
        <v>0.0357</v>
      </c>
      <c r="BD42" s="131">
        <v>0.0357</v>
      </c>
      <c r="BE42" s="131">
        <v>0.0357</v>
      </c>
      <c r="BF42" s="131">
        <v>0.0357</v>
      </c>
      <c r="BG42" s="131">
        <v>0.0109</v>
      </c>
      <c r="BH42" s="131">
        <v>0.0109</v>
      </c>
      <c r="BI42" s="131">
        <v>0.0109</v>
      </c>
      <c r="BJ42" s="131">
        <v>0.0109</v>
      </c>
      <c r="BK42" s="131">
        <v>-0.0388</v>
      </c>
    </row>
    <row r="43" spans="1:63" s="126" customFormat="1" ht="14.25">
      <c r="A43" s="129"/>
      <c r="B43" s="130"/>
      <c r="C43" s="130"/>
      <c r="D43" s="130" t="s">
        <v>77</v>
      </c>
      <c r="E43" s="129" t="s">
        <v>78</v>
      </c>
      <c r="F43" s="131"/>
      <c r="G43" s="131"/>
      <c r="H43" s="131"/>
      <c r="I43" s="131"/>
      <c r="J43" s="131"/>
      <c r="K43" s="131">
        <v>0.1435</v>
      </c>
      <c r="L43" s="131">
        <v>0.1431</v>
      </c>
      <c r="M43" s="131">
        <v>0.1428</v>
      </c>
      <c r="N43" s="131">
        <v>0.1424</v>
      </c>
      <c r="O43" s="131">
        <v>0.1197</v>
      </c>
      <c r="P43" s="131">
        <v>0.1194</v>
      </c>
      <c r="Q43" s="131">
        <v>0.1191</v>
      </c>
      <c r="R43" s="131">
        <v>0.1189</v>
      </c>
      <c r="S43" s="131">
        <v>0.1121</v>
      </c>
      <c r="T43" s="131">
        <v>0.1118</v>
      </c>
      <c r="U43" s="131">
        <v>0.2196</v>
      </c>
      <c r="V43" s="131">
        <v>0.1589</v>
      </c>
      <c r="W43" s="131">
        <v>0.1993</v>
      </c>
      <c r="X43" s="131">
        <v>0.0974</v>
      </c>
      <c r="Y43" s="131">
        <v>0.0949</v>
      </c>
      <c r="Z43" s="131">
        <v>0.238</v>
      </c>
      <c r="AA43" s="131">
        <v>-0.0878</v>
      </c>
      <c r="AB43" s="131">
        <v>-0.0078</v>
      </c>
      <c r="AC43" s="131">
        <v>0.0326</v>
      </c>
      <c r="AD43" s="131">
        <v>0.1357</v>
      </c>
      <c r="AE43" s="131">
        <v>0.3106</v>
      </c>
      <c r="AF43" s="131">
        <v>0.5715</v>
      </c>
      <c r="AG43" s="131">
        <v>0.0904</v>
      </c>
      <c r="AH43" s="131">
        <v>0.0416</v>
      </c>
      <c r="AI43" s="131">
        <v>0.1215</v>
      </c>
      <c r="AJ43" s="131">
        <v>-0.0665</v>
      </c>
      <c r="AK43" s="131">
        <v>0.1758</v>
      </c>
      <c r="AL43" s="131">
        <v>0.0334</v>
      </c>
      <c r="AM43" s="131">
        <v>0.0071</v>
      </c>
      <c r="AN43" s="131">
        <v>0.0144</v>
      </c>
      <c r="AO43" s="131">
        <v>0.0857</v>
      </c>
      <c r="AP43" s="131">
        <v>0.2245</v>
      </c>
      <c r="AQ43" s="131">
        <v>0.1155</v>
      </c>
      <c r="AR43" s="131">
        <v>0.3232</v>
      </c>
      <c r="AS43" s="131">
        <v>0.0837</v>
      </c>
      <c r="AT43" s="131">
        <v>-0.0823</v>
      </c>
      <c r="AU43" s="131">
        <v>0.1475</v>
      </c>
      <c r="AV43" s="131">
        <v>0.0304</v>
      </c>
      <c r="AW43" s="131">
        <v>-0.0499</v>
      </c>
      <c r="AX43" s="131">
        <v>0.1296</v>
      </c>
      <c r="AY43" s="131">
        <v>-0.0075</v>
      </c>
      <c r="AZ43" s="131">
        <v>0.0318</v>
      </c>
      <c r="BA43" s="131">
        <v>0.0988</v>
      </c>
      <c r="BB43" s="131">
        <v>0.0879</v>
      </c>
      <c r="BC43" s="131">
        <v>0.0524</v>
      </c>
      <c r="BD43" s="131">
        <v>0.0194</v>
      </c>
      <c r="BE43" s="131">
        <v>-0.0308</v>
      </c>
      <c r="BF43" s="131">
        <v>-0.0505</v>
      </c>
      <c r="BG43" s="131">
        <v>-0.0387</v>
      </c>
      <c r="BH43" s="131">
        <v>0.0502</v>
      </c>
      <c r="BI43" s="131">
        <v>0.1402</v>
      </c>
      <c r="BJ43" s="131">
        <v>-0.0066</v>
      </c>
      <c r="BK43" s="131">
        <v>0.3155</v>
      </c>
    </row>
    <row r="44" spans="1:63" s="126" customFormat="1" ht="14.25">
      <c r="A44" s="129"/>
      <c r="B44" s="130"/>
      <c r="C44" s="130"/>
      <c r="D44" s="130" t="s">
        <v>79</v>
      </c>
      <c r="E44" s="129" t="s">
        <v>80</v>
      </c>
      <c r="F44" s="131"/>
      <c r="G44" s="131"/>
      <c r="H44" s="131"/>
      <c r="I44" s="131"/>
      <c r="J44" s="131"/>
      <c r="K44" s="131">
        <v>0.1737</v>
      </c>
      <c r="L44" s="131">
        <v>0.1157</v>
      </c>
      <c r="M44" s="131">
        <v>0.1772</v>
      </c>
      <c r="N44" s="131">
        <v>0.0985</v>
      </c>
      <c r="O44" s="131">
        <v>0.0375</v>
      </c>
      <c r="P44" s="131">
        <v>0.0035</v>
      </c>
      <c r="Q44" s="131">
        <v>0.0279</v>
      </c>
      <c r="R44" s="131">
        <v>0.016</v>
      </c>
      <c r="S44" s="131">
        <v>-0.0724</v>
      </c>
      <c r="T44" s="131">
        <v>-0.0406</v>
      </c>
      <c r="U44" s="131">
        <v>-0.0757</v>
      </c>
      <c r="V44" s="131">
        <v>-0.0225</v>
      </c>
      <c r="W44" s="131">
        <v>0.0926</v>
      </c>
      <c r="X44" s="131">
        <v>0.062</v>
      </c>
      <c r="Y44" s="131">
        <v>0.0838</v>
      </c>
      <c r="Z44" s="131">
        <v>0.0417</v>
      </c>
      <c r="AA44" s="131">
        <v>0.0203</v>
      </c>
      <c r="AB44" s="131">
        <v>-0.0056</v>
      </c>
      <c r="AC44" s="131">
        <v>-0.0437</v>
      </c>
      <c r="AD44" s="131">
        <v>0.0028</v>
      </c>
      <c r="AE44" s="131">
        <v>0.0272</v>
      </c>
      <c r="AF44" s="131">
        <v>0.0975</v>
      </c>
      <c r="AG44" s="131">
        <v>0.1525</v>
      </c>
      <c r="AH44" s="131">
        <v>0.159</v>
      </c>
      <c r="AI44" s="131">
        <v>0.1274</v>
      </c>
      <c r="AJ44" s="131">
        <v>0.1972</v>
      </c>
      <c r="AK44" s="131">
        <v>0.0844</v>
      </c>
      <c r="AL44" s="131">
        <v>0.0915</v>
      </c>
      <c r="AM44" s="131">
        <v>0.1312</v>
      </c>
      <c r="AN44" s="131">
        <v>0.147</v>
      </c>
      <c r="AO44" s="131">
        <v>0.2384</v>
      </c>
      <c r="AP44" s="131">
        <v>0.1288</v>
      </c>
      <c r="AQ44" s="131">
        <v>0.2045</v>
      </c>
      <c r="AR44" s="131">
        <v>0.1998</v>
      </c>
      <c r="AS44" s="131">
        <v>0.1423</v>
      </c>
      <c r="AT44" s="131">
        <v>0.2257</v>
      </c>
      <c r="AU44" s="131">
        <v>0.1068</v>
      </c>
      <c r="AV44" s="131">
        <v>0.0289</v>
      </c>
      <c r="AW44" s="131">
        <v>0.0721</v>
      </c>
      <c r="AX44" s="131">
        <v>0.0739</v>
      </c>
      <c r="AY44" s="131">
        <v>0.0529</v>
      </c>
      <c r="AZ44" s="131">
        <v>0.051</v>
      </c>
      <c r="BA44" s="131">
        <v>0.0477</v>
      </c>
      <c r="BB44" s="131">
        <v>0.0425</v>
      </c>
      <c r="BC44" s="131">
        <v>0.0718</v>
      </c>
      <c r="BD44" s="131">
        <v>0.0904</v>
      </c>
      <c r="BE44" s="131">
        <v>0.0709</v>
      </c>
      <c r="BF44" s="131">
        <v>0.1356</v>
      </c>
      <c r="BG44" s="131">
        <v>0.0818</v>
      </c>
      <c r="BH44" s="131">
        <v>0.0931</v>
      </c>
      <c r="BI44" s="131">
        <v>0.1027</v>
      </c>
      <c r="BJ44" s="131">
        <v>0.052</v>
      </c>
      <c r="BK44" s="131">
        <v>-0.0053</v>
      </c>
    </row>
    <row r="45" spans="1:63" ht="14.25">
      <c r="A45" s="68"/>
      <c r="B45" s="68"/>
      <c r="C45" s="68"/>
      <c r="D45" s="68"/>
      <c r="E45" s="88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</row>
    <row r="46" spans="1:63" s="126" customFormat="1" ht="14.25">
      <c r="A46" s="122"/>
      <c r="B46" s="122"/>
      <c r="C46" s="87"/>
      <c r="D46" s="122" t="s">
        <v>81</v>
      </c>
      <c r="E46" s="123"/>
      <c r="F46" s="124"/>
      <c r="G46" s="132"/>
      <c r="H46" s="132"/>
      <c r="I46" s="132"/>
      <c r="J46" s="132"/>
      <c r="K46" s="132">
        <v>0.15</v>
      </c>
      <c r="L46" s="132">
        <v>0.051</v>
      </c>
      <c r="M46" s="132">
        <v>-0.04</v>
      </c>
      <c r="N46" s="132">
        <v>0.019</v>
      </c>
      <c r="O46" s="132">
        <v>0.05</v>
      </c>
      <c r="P46" s="132">
        <v>0.071</v>
      </c>
      <c r="Q46" s="132">
        <v>0.25</v>
      </c>
      <c r="R46" s="132">
        <v>0.101</v>
      </c>
      <c r="S46" s="132">
        <v>0.007</v>
      </c>
      <c r="T46" s="132">
        <v>0.166</v>
      </c>
      <c r="U46" s="132">
        <v>0.038</v>
      </c>
      <c r="V46" s="132">
        <v>0.187</v>
      </c>
      <c r="W46" s="132">
        <v>0.03</v>
      </c>
      <c r="X46" s="132">
        <v>0.114</v>
      </c>
      <c r="Y46" s="132">
        <v>0.065</v>
      </c>
      <c r="Z46" s="132">
        <v>-0.006</v>
      </c>
      <c r="AA46" s="132">
        <v>0.035</v>
      </c>
      <c r="AB46" s="132">
        <v>-0.015</v>
      </c>
      <c r="AC46" s="132">
        <v>0.028</v>
      </c>
      <c r="AD46" s="132">
        <v>0.015</v>
      </c>
      <c r="AE46" s="132">
        <v>0.077</v>
      </c>
      <c r="AF46" s="132">
        <v>0.019</v>
      </c>
      <c r="AG46" s="132">
        <v>0.069</v>
      </c>
      <c r="AH46" s="132">
        <v>-0.086</v>
      </c>
      <c r="AI46" s="132">
        <v>-0.14</v>
      </c>
      <c r="AJ46" s="132">
        <v>-0.007</v>
      </c>
      <c r="AK46" s="132">
        <v>-0.079</v>
      </c>
      <c r="AL46" s="132">
        <v>0.113</v>
      </c>
      <c r="AM46" s="132">
        <v>0.158</v>
      </c>
      <c r="AN46" s="132">
        <v>0.056</v>
      </c>
      <c r="AO46" s="132">
        <v>0.063</v>
      </c>
      <c r="AP46" s="132">
        <v>0.052</v>
      </c>
      <c r="AQ46" s="132">
        <v>0.118</v>
      </c>
      <c r="AR46" s="132">
        <v>0.165</v>
      </c>
      <c r="AS46" s="132">
        <v>0.138</v>
      </c>
      <c r="AT46" s="132">
        <v>0.143</v>
      </c>
      <c r="AU46" s="132">
        <v>0.102</v>
      </c>
      <c r="AV46" s="132">
        <v>0.092</v>
      </c>
      <c r="AW46" s="132">
        <v>0.033</v>
      </c>
      <c r="AX46" s="132">
        <v>-0.042</v>
      </c>
      <c r="AY46" s="132">
        <v>-0.051</v>
      </c>
      <c r="AZ46" s="132">
        <v>-0.086</v>
      </c>
      <c r="BA46" s="132">
        <v>-0.007</v>
      </c>
      <c r="BB46" s="132">
        <v>0.064</v>
      </c>
      <c r="BC46" s="132">
        <v>0.101</v>
      </c>
      <c r="BD46" s="132">
        <v>0.091</v>
      </c>
      <c r="BE46" s="132">
        <v>0.068</v>
      </c>
      <c r="BF46" s="132">
        <v>0.114</v>
      </c>
      <c r="BG46" s="132">
        <v>0.086</v>
      </c>
      <c r="BH46" s="132">
        <v>0.238</v>
      </c>
      <c r="BI46" s="132">
        <v>0.16</v>
      </c>
      <c r="BJ46" s="132">
        <v>0.124</v>
      </c>
      <c r="BK46" s="132">
        <v>0.089</v>
      </c>
    </row>
    <row r="47" spans="3:63" ht="15" thickBot="1">
      <c r="C47" s="68"/>
      <c r="D47" s="108"/>
      <c r="E47" s="120"/>
      <c r="F47" s="120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</row>
    <row r="48" spans="3:5" s="105" customFormat="1" ht="15" thickTop="1">
      <c r="C48" s="109"/>
      <c r="D48" s="81" t="s">
        <v>82</v>
      </c>
      <c r="E48" s="110"/>
    </row>
    <row r="49" spans="3:5" s="105" customFormat="1" ht="14.25">
      <c r="C49" s="109"/>
      <c r="D49" s="83">
        <f>'QGDP CP'!D49</f>
        <v>43994</v>
      </c>
      <c r="E49" s="110"/>
    </row>
    <row r="50" ht="14.25">
      <c r="C50" s="68"/>
    </row>
    <row r="51" spans="3:63" ht="14.25">
      <c r="C51" s="68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</row>
    <row r="52" spans="3:63" ht="14.25">
      <c r="C52" s="68"/>
      <c r="D52" s="1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ht="14.25">
      <c r="C53" s="68"/>
    </row>
    <row r="54" ht="14.25">
      <c r="C54" s="68"/>
    </row>
    <row r="55" ht="14.25">
      <c r="C55" s="68"/>
    </row>
    <row r="56" ht="14.25">
      <c r="C56" s="68"/>
    </row>
    <row r="57" ht="14.25">
      <c r="C57" s="68"/>
    </row>
    <row r="58" ht="14.25">
      <c r="C58" s="68"/>
    </row>
    <row r="59" ht="14.25">
      <c r="C59" s="68"/>
    </row>
    <row r="60" ht="14.25">
      <c r="C60" s="68"/>
    </row>
    <row r="61" ht="14.25">
      <c r="C61" s="68"/>
    </row>
    <row r="62" ht="14.25">
      <c r="C62" s="68"/>
    </row>
    <row r="63" ht="14.25">
      <c r="C63" s="68"/>
    </row>
    <row r="64" ht="14.25">
      <c r="C64" s="68"/>
    </row>
    <row r="65" ht="14.25">
      <c r="C65" s="68"/>
    </row>
  </sheetData>
  <sheetProtection/>
  <conditionalFormatting sqref="BJ3:BK3">
    <cfRule type="cellIs" priority="4" dxfId="51" operator="equal" stopIfTrue="1">
      <formula>FALSE</formula>
    </cfRule>
  </conditionalFormatting>
  <conditionalFormatting sqref="K3:BI3">
    <cfRule type="cellIs" priority="1" dxfId="51" operator="equal" stopIfTrue="1">
      <formula>FALSE</formula>
    </cfRule>
  </conditionalFormatting>
  <printOptions/>
  <pageMargins left="0.2755905511811024" right="0.5118110236220472" top="0.95" bottom="0.2362204724409449" header="0.6299212598425197" footer="0.1968503937007874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K65"/>
  <sheetViews>
    <sheetView view="pageBreakPreview" zoomScale="70" zoomScaleSheetLayoutView="70" zoomScalePageLayoutView="0" workbookViewId="0" topLeftCell="A1">
      <pane xSplit="6" ySplit="8" topLeftCell="AV9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O3" sqref="AO3"/>
    </sheetView>
  </sheetViews>
  <sheetFormatPr defaultColWidth="9.140625" defaultRowHeight="15"/>
  <cols>
    <col min="1" max="1" width="1.421875" style="9" customWidth="1"/>
    <col min="2" max="2" width="4.8515625" style="9" customWidth="1"/>
    <col min="3" max="3" width="1.421875" style="9" customWidth="1"/>
    <col min="4" max="4" width="58.140625" style="9" bestFit="1" customWidth="1"/>
    <col min="5" max="5" width="7.7109375" style="10" bestFit="1" customWidth="1"/>
    <col min="6" max="6" width="8.8515625" style="10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bestFit="1" customWidth="1"/>
    <col min="44" max="46" width="11.00390625" style="9" bestFit="1" customWidth="1"/>
    <col min="47" max="47" width="10.57421875" style="9" bestFit="1" customWidth="1"/>
    <col min="48" max="50" width="11.00390625" style="9" bestFit="1" customWidth="1"/>
    <col min="51" max="51" width="10.57421875" style="9" bestFit="1" customWidth="1"/>
    <col min="52" max="54" width="11.00390625" style="9" bestFit="1" customWidth="1"/>
    <col min="55" max="55" width="10.57421875" style="9" bestFit="1" customWidth="1"/>
    <col min="56" max="58" width="11.00390625" style="9" bestFit="1" customWidth="1"/>
    <col min="59" max="59" width="10.57421875" style="9" bestFit="1" customWidth="1"/>
    <col min="60" max="63" width="11.00390625" style="9" bestFit="1" customWidth="1"/>
    <col min="64" max="16384" width="9.140625" style="9" customWidth="1"/>
  </cols>
  <sheetData>
    <row r="1" spans="1:5" s="4" customFormat="1" ht="18">
      <c r="A1" s="1"/>
      <c r="B1" s="2"/>
      <c r="C1" s="2"/>
      <c r="D1" s="3" t="s">
        <v>3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88</v>
      </c>
      <c r="E3" s="8"/>
    </row>
    <row r="4" spans="1:5" s="86" customFormat="1" ht="15" thickBot="1">
      <c r="A4" s="68"/>
      <c r="B4" s="68"/>
      <c r="C4" s="68"/>
      <c r="D4" s="89" t="s">
        <v>89</v>
      </c>
      <c r="E4" s="88"/>
    </row>
    <row r="5" spans="1:63" s="92" customFormat="1" ht="15.75" thickBot="1" thickTop="1">
      <c r="A5" s="87"/>
      <c r="B5" s="87"/>
      <c r="C5" s="87"/>
      <c r="D5" s="90" t="s">
        <v>6</v>
      </c>
      <c r="E5" s="90" t="s">
        <v>7</v>
      </c>
      <c r="F5" s="91"/>
      <c r="G5" s="91" t="str">
        <f>'QGDP CP'!G5</f>
        <v>2006 Q1</v>
      </c>
      <c r="H5" s="91" t="str">
        <f>'QGDP CP'!H5</f>
        <v>2006 Q2</v>
      </c>
      <c r="I5" s="91" t="str">
        <f>'QGDP CP'!I5</f>
        <v>2006 Q3</v>
      </c>
      <c r="J5" s="91" t="str">
        <f>'QGDP CP'!J5</f>
        <v>2006 Q4</v>
      </c>
      <c r="K5" s="91" t="str">
        <f>'QGDP CP'!K5</f>
        <v>2007 Q1</v>
      </c>
      <c r="L5" s="91" t="str">
        <f>'QGDP CP'!L5</f>
        <v>2007 Q2</v>
      </c>
      <c r="M5" s="91" t="str">
        <f>'QGDP CP'!M5</f>
        <v>2007 Q3</v>
      </c>
      <c r="N5" s="91" t="str">
        <f>'QGDP CP'!N5</f>
        <v>2007 Q4</v>
      </c>
      <c r="O5" s="91" t="str">
        <f>'QGDP CP'!O5</f>
        <v>2008 Q1</v>
      </c>
      <c r="P5" s="91" t="str">
        <f>'QGDP CP'!P5</f>
        <v>2008 Q2</v>
      </c>
      <c r="Q5" s="91" t="str">
        <f>'QGDP CP'!Q5</f>
        <v>2008 Q3</v>
      </c>
      <c r="R5" s="91" t="str">
        <f>'QGDP CP'!R5</f>
        <v>2008 Q4</v>
      </c>
      <c r="S5" s="91" t="str">
        <f>'QGDP CP'!S5</f>
        <v>2009 Q1</v>
      </c>
      <c r="T5" s="91" t="str">
        <f>'QGDP CP'!T5</f>
        <v>2009 Q2</v>
      </c>
      <c r="U5" s="91" t="str">
        <f>'QGDP CP'!U5</f>
        <v>2009 Q3</v>
      </c>
      <c r="V5" s="91" t="str">
        <f>'QGDP CP'!V5</f>
        <v>2009 Q4</v>
      </c>
      <c r="W5" s="91" t="str">
        <f>'QGDP CP'!W5</f>
        <v>2010 Q1</v>
      </c>
      <c r="X5" s="91" t="str">
        <f>'QGDP CP'!X5</f>
        <v>2010 Q2</v>
      </c>
      <c r="Y5" s="91" t="str">
        <f>'QGDP CP'!Y5</f>
        <v>2010 Q3</v>
      </c>
      <c r="Z5" s="91" t="str">
        <f>'QGDP CP'!Z5</f>
        <v>2010 Q4</v>
      </c>
      <c r="AA5" s="91" t="str">
        <f>'QGDP CP'!AA5</f>
        <v>2011 Q1</v>
      </c>
      <c r="AB5" s="91" t="str">
        <f>'QGDP CP'!AB5</f>
        <v>2011 Q2</v>
      </c>
      <c r="AC5" s="91" t="str">
        <f>'QGDP CP'!AC5</f>
        <v>2011 Q3</v>
      </c>
      <c r="AD5" s="91" t="str">
        <f>'QGDP CP'!AD5</f>
        <v>2011 Q4</v>
      </c>
      <c r="AE5" s="91" t="str">
        <f>'QGDP CP'!AE5</f>
        <v>2012 Q1</v>
      </c>
      <c r="AF5" s="91" t="str">
        <f>'QGDP CP'!AF5</f>
        <v>2012 Q2</v>
      </c>
      <c r="AG5" s="91" t="str">
        <f>'QGDP CP'!AG5</f>
        <v>2012 Q3</v>
      </c>
      <c r="AH5" s="91" t="str">
        <f>'QGDP CP'!AH5</f>
        <v>2012 Q4</v>
      </c>
      <c r="AI5" s="91" t="str">
        <f>'QGDP CP'!AI5</f>
        <v>2013 Q1</v>
      </c>
      <c r="AJ5" s="91" t="str">
        <f>'QGDP CP'!AJ5</f>
        <v>2013 Q2</v>
      </c>
      <c r="AK5" s="91" t="str">
        <f>'QGDP CP'!AK5</f>
        <v>2013 Q3</v>
      </c>
      <c r="AL5" s="91" t="str">
        <f>'QGDP CP'!AL5</f>
        <v>2013 Q4</v>
      </c>
      <c r="AM5" s="91" t="str">
        <f>'QGDP CP'!AM5</f>
        <v>2014 Q1</v>
      </c>
      <c r="AN5" s="91" t="str">
        <f>'QGDP CP'!AN5</f>
        <v>2014 Q2</v>
      </c>
      <c r="AO5" s="91" t="str">
        <f>'QGDP CP'!AO5</f>
        <v>2014 Q3</v>
      </c>
      <c r="AP5" s="91" t="str">
        <f>'QGDP CP'!AP5</f>
        <v>2014 Q4</v>
      </c>
      <c r="AQ5" s="91" t="str">
        <f>'QGDP CP'!AQ5</f>
        <v>2015 Q1</v>
      </c>
      <c r="AR5" s="91" t="str">
        <f>'QGDP CP'!AR5</f>
        <v>2015 Q2</v>
      </c>
      <c r="AS5" s="91" t="str">
        <f>'QGDP CP'!AS5</f>
        <v>2015 Q3</v>
      </c>
      <c r="AT5" s="91" t="str">
        <f>'QGDP CP'!AT5</f>
        <v>2015 Q4</v>
      </c>
      <c r="AU5" s="91" t="str">
        <f>'QGDP CP'!AU5</f>
        <v>2016 Q1</v>
      </c>
      <c r="AV5" s="91" t="str">
        <f>'QGDP CP'!AV5</f>
        <v>2016 Q2</v>
      </c>
      <c r="AW5" s="91" t="str">
        <f>'QGDP CP'!AW5</f>
        <v>2016 Q3</v>
      </c>
      <c r="AX5" s="91" t="str">
        <f>'QGDP CP'!AX5</f>
        <v>2016 Q4</v>
      </c>
      <c r="AY5" s="91" t="str">
        <f>'QGDP CP'!AY5</f>
        <v>2017 Q1</v>
      </c>
      <c r="AZ5" s="91" t="str">
        <f>'QGDP CP'!AZ5</f>
        <v>2017 Q2</v>
      </c>
      <c r="BA5" s="91" t="str">
        <f>'QGDP CP'!BA5</f>
        <v>2017 Q3</v>
      </c>
      <c r="BB5" s="91" t="str">
        <f>'QGDP CP'!BB5</f>
        <v>2017 Q4</v>
      </c>
      <c r="BC5" s="91" t="str">
        <f>'QGDP CP'!BC5</f>
        <v>2018 Q1</v>
      </c>
      <c r="BD5" s="91" t="str">
        <f>'QGDP CP'!BD5</f>
        <v>2018 Q2</v>
      </c>
      <c r="BE5" s="91" t="str">
        <f>'QGDP CP'!BE5</f>
        <v>2018 Q3</v>
      </c>
      <c r="BF5" s="91" t="str">
        <f>'QGDP CP'!BF5</f>
        <v>2018 Q4</v>
      </c>
      <c r="BG5" s="91" t="str">
        <f>'QGDP CP'!BG5</f>
        <v>2019 Q1</v>
      </c>
      <c r="BH5" s="91" t="str">
        <f>'QGDP CP'!BH5</f>
        <v>2019 Q2</v>
      </c>
      <c r="BI5" s="91" t="str">
        <f>'QGDP CP'!BI5</f>
        <v>2019 Q3</v>
      </c>
      <c r="BJ5" s="91" t="str">
        <f>'QGDP CP'!BJ5</f>
        <v>2019 Q4</v>
      </c>
      <c r="BK5" s="91" t="str">
        <f>'QGDP CP'!BK5</f>
        <v>2020 Q1</v>
      </c>
    </row>
    <row r="6" spans="1:63" s="92" customFormat="1" ht="15" thickTop="1">
      <c r="A6" s="68"/>
      <c r="B6" s="68"/>
      <c r="C6" s="68"/>
      <c r="D6" s="111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</row>
    <row r="7" spans="1:63" ht="14.25">
      <c r="A7" s="94"/>
      <c r="B7" s="94"/>
      <c r="C7" s="68"/>
      <c r="D7" s="94" t="s">
        <v>8</v>
      </c>
      <c r="E7" s="95"/>
      <c r="F7" s="95"/>
      <c r="G7" s="96"/>
      <c r="H7" s="96"/>
      <c r="I7" s="96"/>
      <c r="J7" s="96"/>
      <c r="K7" s="112">
        <v>12.8</v>
      </c>
      <c r="L7" s="112">
        <v>6.7</v>
      </c>
      <c r="M7" s="112">
        <v>3.9</v>
      </c>
      <c r="N7" s="112">
        <v>6.6</v>
      </c>
      <c r="O7" s="112">
        <v>8.6</v>
      </c>
      <c r="P7" s="112">
        <v>12.8</v>
      </c>
      <c r="Q7" s="112">
        <v>11.3</v>
      </c>
      <c r="R7" s="112">
        <v>9.2</v>
      </c>
      <c r="S7" s="112">
        <v>9.2</v>
      </c>
      <c r="T7" s="112">
        <v>3.5</v>
      </c>
      <c r="U7" s="112">
        <v>4.1</v>
      </c>
      <c r="V7" s="112">
        <v>4.7</v>
      </c>
      <c r="W7" s="112">
        <v>4.6</v>
      </c>
      <c r="X7" s="112">
        <v>7.1</v>
      </c>
      <c r="Y7" s="112">
        <v>6.8</v>
      </c>
      <c r="Z7" s="112">
        <v>7.5</v>
      </c>
      <c r="AA7" s="112">
        <v>7</v>
      </c>
      <c r="AB7" s="112">
        <v>3.6</v>
      </c>
      <c r="AC7" s="112">
        <v>8.2</v>
      </c>
      <c r="AD7" s="112">
        <v>6.3</v>
      </c>
      <c r="AE7" s="112">
        <v>9</v>
      </c>
      <c r="AF7" s="112">
        <v>10.9</v>
      </c>
      <c r="AG7" s="112">
        <v>6.9</v>
      </c>
      <c r="AH7" s="112">
        <v>7.6</v>
      </c>
      <c r="AI7" s="112">
        <v>3.2</v>
      </c>
      <c r="AJ7" s="112">
        <v>6.3</v>
      </c>
      <c r="AK7" s="112">
        <v>1.1</v>
      </c>
      <c r="AL7" s="112">
        <v>2.9</v>
      </c>
      <c r="AM7" s="112">
        <v>7.5</v>
      </c>
      <c r="AN7" s="112">
        <v>5.9</v>
      </c>
      <c r="AO7" s="112">
        <v>10.2</v>
      </c>
      <c r="AP7" s="112">
        <v>6.7</v>
      </c>
      <c r="AQ7" s="112">
        <v>8.1</v>
      </c>
      <c r="AR7" s="112">
        <v>9.2</v>
      </c>
      <c r="AS7" s="112">
        <v>8</v>
      </c>
      <c r="AT7" s="112">
        <v>9.8</v>
      </c>
      <c r="AU7" s="112">
        <v>10.4</v>
      </c>
      <c r="AV7" s="112">
        <v>8.4</v>
      </c>
      <c r="AW7" s="112">
        <v>3.2</v>
      </c>
      <c r="AX7" s="112">
        <v>1.8</v>
      </c>
      <c r="AY7" s="112">
        <v>0.3</v>
      </c>
      <c r="AZ7" s="112">
        <v>1.8</v>
      </c>
      <c r="BA7" s="112">
        <v>6.7</v>
      </c>
      <c r="BB7" s="112">
        <v>7.2</v>
      </c>
      <c r="BC7" s="112">
        <v>9.8</v>
      </c>
      <c r="BD7" s="112">
        <v>7.8</v>
      </c>
      <c r="BE7" s="112">
        <v>7.1</v>
      </c>
      <c r="BF7" s="112">
        <v>9.6</v>
      </c>
      <c r="BG7" s="112">
        <v>6.1</v>
      </c>
      <c r="BH7" s="112">
        <v>12.3</v>
      </c>
      <c r="BI7" s="112">
        <v>10.9</v>
      </c>
      <c r="BJ7" s="112">
        <v>8.4</v>
      </c>
      <c r="BK7" s="112">
        <v>3.6</v>
      </c>
    </row>
    <row r="8" spans="1:63" s="92" customFormat="1" ht="14.25">
      <c r="A8" s="68"/>
      <c r="B8" s="68"/>
      <c r="C8" s="68"/>
      <c r="D8" s="111"/>
      <c r="E8" s="93"/>
      <c r="F8" s="93"/>
      <c r="G8" s="93"/>
      <c r="H8" s="93"/>
      <c r="I8" s="93"/>
      <c r="J8" s="9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</row>
    <row r="9" spans="1:63" ht="14.25">
      <c r="A9" s="94"/>
      <c r="B9" s="94"/>
      <c r="C9" s="68"/>
      <c r="D9" s="94" t="s">
        <v>10</v>
      </c>
      <c r="E9" s="95" t="s">
        <v>9</v>
      </c>
      <c r="F9" s="95"/>
      <c r="G9" s="96"/>
      <c r="H9" s="96"/>
      <c r="I9" s="96"/>
      <c r="J9" s="96"/>
      <c r="K9" s="112">
        <v>1.4</v>
      </c>
      <c r="L9" s="112">
        <v>0.7</v>
      </c>
      <c r="M9" s="112">
        <v>-0.4</v>
      </c>
      <c r="N9" s="112">
        <v>-1</v>
      </c>
      <c r="O9" s="112">
        <v>2.6</v>
      </c>
      <c r="P9" s="112">
        <v>3.5</v>
      </c>
      <c r="Q9" s="112">
        <v>1.6</v>
      </c>
      <c r="R9" s="112">
        <v>1.3</v>
      </c>
      <c r="S9" s="112">
        <v>1.7</v>
      </c>
      <c r="T9" s="112">
        <v>1.2</v>
      </c>
      <c r="U9" s="112">
        <v>1.7</v>
      </c>
      <c r="V9" s="112">
        <v>1.8</v>
      </c>
      <c r="W9" s="112">
        <v>1.3</v>
      </c>
      <c r="X9" s="112">
        <v>1.3</v>
      </c>
      <c r="Y9" s="112">
        <v>2</v>
      </c>
      <c r="Z9" s="112">
        <v>1.6</v>
      </c>
      <c r="AA9" s="112">
        <v>1.3</v>
      </c>
      <c r="AB9" s="112">
        <v>0.8</v>
      </c>
      <c r="AC9" s="112">
        <v>1.3</v>
      </c>
      <c r="AD9" s="112">
        <v>0.6</v>
      </c>
      <c r="AE9" s="112">
        <v>2</v>
      </c>
      <c r="AF9" s="112">
        <v>2.3</v>
      </c>
      <c r="AG9" s="112">
        <v>0.9</v>
      </c>
      <c r="AH9" s="112">
        <v>2.8</v>
      </c>
      <c r="AI9" s="112">
        <v>1.8</v>
      </c>
      <c r="AJ9" s="112">
        <v>2.1</v>
      </c>
      <c r="AK9" s="112">
        <v>0.2</v>
      </c>
      <c r="AL9" s="112">
        <v>-0.3</v>
      </c>
      <c r="AM9" s="112">
        <v>1.3</v>
      </c>
      <c r="AN9" s="112">
        <v>1.2</v>
      </c>
      <c r="AO9" s="112">
        <v>2.6</v>
      </c>
      <c r="AP9" s="112">
        <v>2.3</v>
      </c>
      <c r="AQ9" s="112">
        <v>1.2</v>
      </c>
      <c r="AR9" s="112">
        <v>1.5</v>
      </c>
      <c r="AS9" s="112">
        <v>1.4</v>
      </c>
      <c r="AT9" s="112">
        <v>1.2</v>
      </c>
      <c r="AU9" s="112">
        <v>2.5</v>
      </c>
      <c r="AV9" s="112">
        <v>1.3</v>
      </c>
      <c r="AW9" s="112">
        <v>0</v>
      </c>
      <c r="AX9" s="112">
        <v>0.2</v>
      </c>
      <c r="AY9" s="112">
        <v>0.1</v>
      </c>
      <c r="AZ9" s="112">
        <v>0.9</v>
      </c>
      <c r="BA9" s="112">
        <v>1.7</v>
      </c>
      <c r="BB9" s="112">
        <v>2.3</v>
      </c>
      <c r="BC9" s="112">
        <v>2.4</v>
      </c>
      <c r="BD9" s="112">
        <v>1.9</v>
      </c>
      <c r="BE9" s="112">
        <v>1.2</v>
      </c>
      <c r="BF9" s="112">
        <v>1</v>
      </c>
      <c r="BG9" s="112">
        <v>1.1</v>
      </c>
      <c r="BH9" s="112">
        <v>1.3</v>
      </c>
      <c r="BI9" s="112">
        <v>1.7</v>
      </c>
      <c r="BJ9" s="112">
        <v>1.1</v>
      </c>
      <c r="BK9" s="112">
        <v>-0.1</v>
      </c>
    </row>
    <row r="10" spans="1:63" ht="14.25">
      <c r="A10" s="97"/>
      <c r="B10" s="98"/>
      <c r="C10" s="98"/>
      <c r="D10" s="98" t="s">
        <v>11</v>
      </c>
      <c r="E10" s="97" t="s">
        <v>12</v>
      </c>
      <c r="F10" s="97"/>
      <c r="G10" s="99"/>
      <c r="H10" s="99"/>
      <c r="I10" s="99"/>
      <c r="J10" s="99"/>
      <c r="K10" s="114">
        <v>1.9</v>
      </c>
      <c r="L10" s="114">
        <v>1.8</v>
      </c>
      <c r="M10" s="114">
        <v>-0.1</v>
      </c>
      <c r="N10" s="114">
        <v>-0.1</v>
      </c>
      <c r="O10" s="114">
        <v>1.8</v>
      </c>
      <c r="P10" s="114">
        <v>1.8</v>
      </c>
      <c r="Q10" s="114">
        <v>0.7</v>
      </c>
      <c r="R10" s="114">
        <v>0.6</v>
      </c>
      <c r="S10" s="114">
        <v>1.8</v>
      </c>
      <c r="T10" s="114">
        <v>1.7</v>
      </c>
      <c r="U10" s="114">
        <v>1.7</v>
      </c>
      <c r="V10" s="114">
        <v>1.7</v>
      </c>
      <c r="W10" s="114">
        <v>0.7</v>
      </c>
      <c r="X10" s="114">
        <v>0.8</v>
      </c>
      <c r="Y10" s="114">
        <v>1.1</v>
      </c>
      <c r="Z10" s="114">
        <v>1.1</v>
      </c>
      <c r="AA10" s="114">
        <v>1.4</v>
      </c>
      <c r="AB10" s="114">
        <v>1.4</v>
      </c>
      <c r="AC10" s="114">
        <v>0</v>
      </c>
      <c r="AD10" s="114">
        <v>0</v>
      </c>
      <c r="AE10" s="114">
        <v>2</v>
      </c>
      <c r="AF10" s="114">
        <v>2</v>
      </c>
      <c r="AG10" s="114">
        <v>1</v>
      </c>
      <c r="AH10" s="114">
        <v>1</v>
      </c>
      <c r="AI10" s="114">
        <v>1.3</v>
      </c>
      <c r="AJ10" s="114">
        <v>1.3</v>
      </c>
      <c r="AK10" s="114">
        <v>0.1</v>
      </c>
      <c r="AL10" s="114">
        <v>0.1</v>
      </c>
      <c r="AM10" s="114">
        <v>0.9</v>
      </c>
      <c r="AN10" s="114">
        <v>0.9</v>
      </c>
      <c r="AO10" s="114">
        <v>2.2</v>
      </c>
      <c r="AP10" s="114">
        <v>2.1</v>
      </c>
      <c r="AQ10" s="114">
        <v>0.7</v>
      </c>
      <c r="AR10" s="114">
        <v>0.7</v>
      </c>
      <c r="AS10" s="114">
        <v>0.6</v>
      </c>
      <c r="AT10" s="114">
        <v>0.6</v>
      </c>
      <c r="AU10" s="114">
        <v>1.3</v>
      </c>
      <c r="AV10" s="114">
        <v>1.2</v>
      </c>
      <c r="AW10" s="114">
        <v>-0.2</v>
      </c>
      <c r="AX10" s="114">
        <v>-0.2</v>
      </c>
      <c r="AY10" s="114">
        <v>0.2</v>
      </c>
      <c r="AZ10" s="114">
        <v>0.2</v>
      </c>
      <c r="BA10" s="114">
        <v>1.5</v>
      </c>
      <c r="BB10" s="114">
        <v>1.5</v>
      </c>
      <c r="BC10" s="114">
        <v>1.4</v>
      </c>
      <c r="BD10" s="114">
        <v>1.4</v>
      </c>
      <c r="BE10" s="114">
        <v>0.6</v>
      </c>
      <c r="BF10" s="114">
        <v>0.6</v>
      </c>
      <c r="BG10" s="114">
        <v>0.6</v>
      </c>
      <c r="BH10" s="114">
        <v>0.6</v>
      </c>
      <c r="BI10" s="114">
        <v>0.7</v>
      </c>
      <c r="BJ10" s="114">
        <v>0.7</v>
      </c>
      <c r="BK10" s="114">
        <v>-0.3</v>
      </c>
    </row>
    <row r="11" spans="1:63" ht="14.25">
      <c r="A11" s="97"/>
      <c r="B11" s="98"/>
      <c r="C11" s="98"/>
      <c r="D11" s="98" t="s">
        <v>13</v>
      </c>
      <c r="E11" s="97" t="s">
        <v>14</v>
      </c>
      <c r="F11" s="97"/>
      <c r="G11" s="99"/>
      <c r="H11" s="99"/>
      <c r="I11" s="99"/>
      <c r="J11" s="99"/>
      <c r="K11" s="114">
        <v>-0.8</v>
      </c>
      <c r="L11" s="114">
        <v>-1.4</v>
      </c>
      <c r="M11" s="114">
        <v>-0.6</v>
      </c>
      <c r="N11" s="114">
        <v>-1.2</v>
      </c>
      <c r="O11" s="114">
        <v>0.4</v>
      </c>
      <c r="P11" s="114">
        <v>1.3</v>
      </c>
      <c r="Q11" s="114">
        <v>0.6</v>
      </c>
      <c r="R11" s="114">
        <v>0.4</v>
      </c>
      <c r="S11" s="114">
        <v>-0.4</v>
      </c>
      <c r="T11" s="114">
        <v>-0.7</v>
      </c>
      <c r="U11" s="114">
        <v>-0.3</v>
      </c>
      <c r="V11" s="114">
        <v>-0.3</v>
      </c>
      <c r="W11" s="114">
        <v>0.3</v>
      </c>
      <c r="X11" s="114">
        <v>0.2</v>
      </c>
      <c r="Y11" s="114">
        <v>0.6</v>
      </c>
      <c r="Z11" s="114">
        <v>0.2</v>
      </c>
      <c r="AA11" s="114">
        <v>-0.5</v>
      </c>
      <c r="AB11" s="114">
        <v>-0.7</v>
      </c>
      <c r="AC11" s="114">
        <v>1.1</v>
      </c>
      <c r="AD11" s="114">
        <v>0.3</v>
      </c>
      <c r="AE11" s="114">
        <v>-0.3</v>
      </c>
      <c r="AF11" s="114">
        <v>-0.1</v>
      </c>
      <c r="AG11" s="114">
        <v>-0.5</v>
      </c>
      <c r="AH11" s="114">
        <v>1.5</v>
      </c>
      <c r="AI11" s="114">
        <v>0.2</v>
      </c>
      <c r="AJ11" s="114">
        <v>0.4</v>
      </c>
      <c r="AK11" s="114">
        <v>-0.3</v>
      </c>
      <c r="AL11" s="114">
        <v>-0.7</v>
      </c>
      <c r="AM11" s="114">
        <v>0</v>
      </c>
      <c r="AN11" s="114">
        <v>-0.1</v>
      </c>
      <c r="AO11" s="114">
        <v>0.1</v>
      </c>
      <c r="AP11" s="114">
        <v>-0.2</v>
      </c>
      <c r="AQ11" s="114">
        <v>0.1</v>
      </c>
      <c r="AR11" s="114">
        <v>0.4</v>
      </c>
      <c r="AS11" s="114">
        <v>0.4</v>
      </c>
      <c r="AT11" s="114">
        <v>0.2</v>
      </c>
      <c r="AU11" s="114">
        <v>0.8</v>
      </c>
      <c r="AV11" s="114">
        <v>-0.4</v>
      </c>
      <c r="AW11" s="114">
        <v>-0.2</v>
      </c>
      <c r="AX11" s="114">
        <v>0</v>
      </c>
      <c r="AY11" s="114">
        <v>-0.4</v>
      </c>
      <c r="AZ11" s="114">
        <v>0.3</v>
      </c>
      <c r="BA11" s="114">
        <v>-0.2</v>
      </c>
      <c r="BB11" s="114">
        <v>0.4</v>
      </c>
      <c r="BC11" s="114">
        <v>0.5</v>
      </c>
      <c r="BD11" s="114">
        <v>0</v>
      </c>
      <c r="BE11" s="114">
        <v>0.1</v>
      </c>
      <c r="BF11" s="114">
        <v>-0.1</v>
      </c>
      <c r="BG11" s="114">
        <v>-0.1</v>
      </c>
      <c r="BH11" s="114">
        <v>0.1</v>
      </c>
      <c r="BI11" s="114">
        <v>0.4</v>
      </c>
      <c r="BJ11" s="114">
        <v>-0.1</v>
      </c>
      <c r="BK11" s="114">
        <v>-0.2</v>
      </c>
    </row>
    <row r="12" spans="1:63" ht="14.25">
      <c r="A12" s="97"/>
      <c r="B12" s="98"/>
      <c r="C12" s="98"/>
      <c r="D12" s="98" t="s">
        <v>15</v>
      </c>
      <c r="E12" s="97" t="s">
        <v>16</v>
      </c>
      <c r="F12" s="97"/>
      <c r="G12" s="99"/>
      <c r="H12" s="99"/>
      <c r="I12" s="99"/>
      <c r="J12" s="99"/>
      <c r="K12" s="114">
        <v>0.1</v>
      </c>
      <c r="L12" s="114">
        <v>0.1</v>
      </c>
      <c r="M12" s="114">
        <v>0.1</v>
      </c>
      <c r="N12" s="114">
        <v>0.1</v>
      </c>
      <c r="O12" s="114">
        <v>0.1</v>
      </c>
      <c r="P12" s="114">
        <v>0.1</v>
      </c>
      <c r="Q12" s="114">
        <v>0.1</v>
      </c>
      <c r="R12" s="114">
        <v>0.1</v>
      </c>
      <c r="S12" s="114">
        <v>0.1</v>
      </c>
      <c r="T12" s="114">
        <v>0.1</v>
      </c>
      <c r="U12" s="114">
        <v>0.1</v>
      </c>
      <c r="V12" s="114">
        <v>0.1</v>
      </c>
      <c r="W12" s="114">
        <v>0.1</v>
      </c>
      <c r="X12" s="114">
        <v>0.1</v>
      </c>
      <c r="Y12" s="114">
        <v>0.1</v>
      </c>
      <c r="Z12" s="114">
        <v>0.1</v>
      </c>
      <c r="AA12" s="114">
        <v>0.1</v>
      </c>
      <c r="AB12" s="114">
        <v>0.1</v>
      </c>
      <c r="AC12" s="114">
        <v>0.1</v>
      </c>
      <c r="AD12" s="114">
        <v>0.1</v>
      </c>
      <c r="AE12" s="114">
        <v>0.1</v>
      </c>
      <c r="AF12" s="114">
        <v>0.2</v>
      </c>
      <c r="AG12" s="114">
        <v>0.1</v>
      </c>
      <c r="AH12" s="114">
        <v>0.1</v>
      </c>
      <c r="AI12" s="114">
        <v>0.1</v>
      </c>
      <c r="AJ12" s="114">
        <v>0.1</v>
      </c>
      <c r="AK12" s="114">
        <v>0.2</v>
      </c>
      <c r="AL12" s="114">
        <v>0.1</v>
      </c>
      <c r="AM12" s="114">
        <v>0.2</v>
      </c>
      <c r="AN12" s="114">
        <v>0.2</v>
      </c>
      <c r="AO12" s="114">
        <v>0.2</v>
      </c>
      <c r="AP12" s="114">
        <v>0.2</v>
      </c>
      <c r="AQ12" s="114">
        <v>0.2</v>
      </c>
      <c r="AR12" s="114">
        <v>0.2</v>
      </c>
      <c r="AS12" s="114">
        <v>0.2</v>
      </c>
      <c r="AT12" s="114">
        <v>0.2</v>
      </c>
      <c r="AU12" s="114">
        <v>0.2</v>
      </c>
      <c r="AV12" s="114">
        <v>0.2</v>
      </c>
      <c r="AW12" s="114">
        <v>0.2</v>
      </c>
      <c r="AX12" s="114">
        <v>0.2</v>
      </c>
      <c r="AY12" s="114">
        <v>0.2</v>
      </c>
      <c r="AZ12" s="114">
        <v>0.2</v>
      </c>
      <c r="BA12" s="114">
        <v>0.2</v>
      </c>
      <c r="BB12" s="114">
        <v>0.2</v>
      </c>
      <c r="BC12" s="114">
        <v>0.2</v>
      </c>
      <c r="BD12" s="114">
        <v>0.3</v>
      </c>
      <c r="BE12" s="114">
        <v>0.3</v>
      </c>
      <c r="BF12" s="114">
        <v>0.3</v>
      </c>
      <c r="BG12" s="114">
        <v>0.3</v>
      </c>
      <c r="BH12" s="114">
        <v>0.3</v>
      </c>
      <c r="BI12" s="114">
        <v>0.3</v>
      </c>
      <c r="BJ12" s="114">
        <v>0.3</v>
      </c>
      <c r="BK12" s="114">
        <v>0.2</v>
      </c>
    </row>
    <row r="13" spans="1:63" ht="14.25">
      <c r="A13" s="97"/>
      <c r="B13" s="98"/>
      <c r="C13" s="98"/>
      <c r="D13" s="98" t="s">
        <v>17</v>
      </c>
      <c r="E13" s="97" t="s">
        <v>18</v>
      </c>
      <c r="F13" s="97"/>
      <c r="G13" s="99"/>
      <c r="H13" s="99"/>
      <c r="I13" s="99"/>
      <c r="J13" s="99"/>
      <c r="K13" s="114">
        <v>0.2</v>
      </c>
      <c r="L13" s="114">
        <v>0.2</v>
      </c>
      <c r="M13" s="114">
        <v>0.2</v>
      </c>
      <c r="N13" s="114">
        <v>0.3</v>
      </c>
      <c r="O13" s="114">
        <v>0.3</v>
      </c>
      <c r="P13" s="114">
        <v>0.3</v>
      </c>
      <c r="Q13" s="114">
        <v>0.3</v>
      </c>
      <c r="R13" s="114">
        <v>0.2</v>
      </c>
      <c r="S13" s="114">
        <v>0.2</v>
      </c>
      <c r="T13" s="114">
        <v>0.1</v>
      </c>
      <c r="U13" s="114">
        <v>0.1</v>
      </c>
      <c r="V13" s="114">
        <v>0.2</v>
      </c>
      <c r="W13" s="114">
        <v>0.2</v>
      </c>
      <c r="X13" s="114">
        <v>0.2</v>
      </c>
      <c r="Y13" s="114">
        <v>0.2</v>
      </c>
      <c r="Z13" s="114">
        <v>0.2</v>
      </c>
      <c r="AA13" s="114">
        <v>0.3</v>
      </c>
      <c r="AB13" s="114">
        <v>0.1</v>
      </c>
      <c r="AC13" s="114">
        <v>0.1</v>
      </c>
      <c r="AD13" s="114">
        <v>0.1</v>
      </c>
      <c r="AE13" s="114">
        <v>0.1</v>
      </c>
      <c r="AF13" s="114">
        <v>0.2</v>
      </c>
      <c r="AG13" s="114">
        <v>0.2</v>
      </c>
      <c r="AH13" s="114">
        <v>0.2</v>
      </c>
      <c r="AI13" s="114">
        <v>0.2</v>
      </c>
      <c r="AJ13" s="114">
        <v>0.2</v>
      </c>
      <c r="AK13" s="114">
        <v>0.2</v>
      </c>
      <c r="AL13" s="114">
        <v>0.1</v>
      </c>
      <c r="AM13" s="114">
        <v>0.2</v>
      </c>
      <c r="AN13" s="114">
        <v>0.2</v>
      </c>
      <c r="AO13" s="114">
        <v>0.2</v>
      </c>
      <c r="AP13" s="114">
        <v>0.2</v>
      </c>
      <c r="AQ13" s="114">
        <v>0.2</v>
      </c>
      <c r="AR13" s="114">
        <v>0.2</v>
      </c>
      <c r="AS13" s="114">
        <v>0.2</v>
      </c>
      <c r="AT13" s="114">
        <v>0.2</v>
      </c>
      <c r="AU13" s="114">
        <v>0.2</v>
      </c>
      <c r="AV13" s="114">
        <v>0.2</v>
      </c>
      <c r="AW13" s="114">
        <v>0.2</v>
      </c>
      <c r="AX13" s="114">
        <v>0.2</v>
      </c>
      <c r="AY13" s="114">
        <v>0.1</v>
      </c>
      <c r="AZ13" s="114">
        <v>0.2</v>
      </c>
      <c r="BA13" s="114">
        <v>0.1</v>
      </c>
      <c r="BB13" s="114">
        <v>0.2</v>
      </c>
      <c r="BC13" s="114">
        <v>0.2</v>
      </c>
      <c r="BD13" s="114">
        <v>0.2</v>
      </c>
      <c r="BE13" s="114">
        <v>0.2</v>
      </c>
      <c r="BF13" s="114">
        <v>0.2</v>
      </c>
      <c r="BG13" s="114">
        <v>0.3</v>
      </c>
      <c r="BH13" s="114">
        <v>0.3</v>
      </c>
      <c r="BI13" s="114">
        <v>0.3</v>
      </c>
      <c r="BJ13" s="114">
        <v>0.3</v>
      </c>
      <c r="BK13" s="114">
        <v>0.2</v>
      </c>
    </row>
    <row r="14" spans="1:63" ht="14.25">
      <c r="A14" s="97"/>
      <c r="B14" s="98"/>
      <c r="C14" s="98"/>
      <c r="D14" s="98" t="s">
        <v>19</v>
      </c>
      <c r="E14" s="97" t="s">
        <v>20</v>
      </c>
      <c r="F14" s="97"/>
      <c r="G14" s="99"/>
      <c r="H14" s="99"/>
      <c r="I14" s="99"/>
      <c r="J14" s="99"/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0</v>
      </c>
      <c r="AD14" s="114">
        <v>0</v>
      </c>
      <c r="AE14" s="114">
        <v>0</v>
      </c>
      <c r="AF14" s="114">
        <v>0</v>
      </c>
      <c r="AG14" s="114">
        <v>0</v>
      </c>
      <c r="AH14" s="114">
        <v>0</v>
      </c>
      <c r="AI14" s="114">
        <v>0</v>
      </c>
      <c r="AJ14" s="114">
        <v>0</v>
      </c>
      <c r="AK14" s="114">
        <v>0</v>
      </c>
      <c r="AL14" s="114">
        <v>0</v>
      </c>
      <c r="AM14" s="114">
        <v>0</v>
      </c>
      <c r="AN14" s="114">
        <v>0</v>
      </c>
      <c r="AO14" s="114">
        <v>0</v>
      </c>
      <c r="AP14" s="114">
        <v>0</v>
      </c>
      <c r="AQ14" s="114">
        <v>0</v>
      </c>
      <c r="AR14" s="114">
        <v>0</v>
      </c>
      <c r="AS14" s="114">
        <v>0</v>
      </c>
      <c r="AT14" s="114">
        <v>0</v>
      </c>
      <c r="AU14" s="114">
        <v>0</v>
      </c>
      <c r="AV14" s="114">
        <v>0</v>
      </c>
      <c r="AW14" s="114">
        <v>0</v>
      </c>
      <c r="AX14" s="114">
        <v>0</v>
      </c>
      <c r="AY14" s="114">
        <v>0</v>
      </c>
      <c r="AZ14" s="114">
        <v>0</v>
      </c>
      <c r="BA14" s="114">
        <v>0</v>
      </c>
      <c r="BB14" s="114">
        <v>0</v>
      </c>
      <c r="BC14" s="114">
        <v>0</v>
      </c>
      <c r="BD14" s="114">
        <v>0</v>
      </c>
      <c r="BE14" s="114">
        <v>0</v>
      </c>
      <c r="BF14" s="114">
        <v>0</v>
      </c>
      <c r="BG14" s="114">
        <v>0</v>
      </c>
      <c r="BH14" s="114">
        <v>0</v>
      </c>
      <c r="BI14" s="114">
        <v>0</v>
      </c>
      <c r="BJ14" s="114">
        <v>0</v>
      </c>
      <c r="BK14" s="114">
        <v>0</v>
      </c>
    </row>
    <row r="15" spans="1:63" ht="14.25">
      <c r="A15" s="94"/>
      <c r="B15" s="94"/>
      <c r="C15" s="68"/>
      <c r="D15" s="94" t="s">
        <v>22</v>
      </c>
      <c r="E15" s="95" t="s">
        <v>23</v>
      </c>
      <c r="F15" s="95"/>
      <c r="G15" s="96"/>
      <c r="H15" s="96"/>
      <c r="I15" s="96"/>
      <c r="J15" s="96"/>
      <c r="K15" s="112">
        <v>3.8</v>
      </c>
      <c r="L15" s="112">
        <v>1.3</v>
      </c>
      <c r="M15" s="112">
        <v>0.8</v>
      </c>
      <c r="N15" s="112">
        <v>1.3</v>
      </c>
      <c r="O15" s="112">
        <v>0.9</v>
      </c>
      <c r="P15" s="112">
        <v>2.8</v>
      </c>
      <c r="Q15" s="112">
        <v>1.7</v>
      </c>
      <c r="R15" s="112">
        <v>0.4</v>
      </c>
      <c r="S15" s="112">
        <v>1.6</v>
      </c>
      <c r="T15" s="112">
        <v>-0.8</v>
      </c>
      <c r="U15" s="112">
        <v>-0.4</v>
      </c>
      <c r="V15" s="112">
        <v>0.2</v>
      </c>
      <c r="W15" s="112">
        <v>0.7</v>
      </c>
      <c r="X15" s="112">
        <v>0.8</v>
      </c>
      <c r="Y15" s="112">
        <v>1.2</v>
      </c>
      <c r="Z15" s="112">
        <v>1.7</v>
      </c>
      <c r="AA15" s="112">
        <v>2.5</v>
      </c>
      <c r="AB15" s="112">
        <v>1.7</v>
      </c>
      <c r="AC15" s="112">
        <v>2.9</v>
      </c>
      <c r="AD15" s="112">
        <v>3.3</v>
      </c>
      <c r="AE15" s="112">
        <v>0.8</v>
      </c>
      <c r="AF15" s="112">
        <v>1.9</v>
      </c>
      <c r="AG15" s="112">
        <v>1.4</v>
      </c>
      <c r="AH15" s="112">
        <v>1.4</v>
      </c>
      <c r="AI15" s="112">
        <v>1</v>
      </c>
      <c r="AJ15" s="112">
        <v>1.2</v>
      </c>
      <c r="AK15" s="112">
        <v>-0.1</v>
      </c>
      <c r="AL15" s="112">
        <v>-1.1</v>
      </c>
      <c r="AM15" s="112">
        <v>1.3</v>
      </c>
      <c r="AN15" s="112">
        <v>1.4</v>
      </c>
      <c r="AO15" s="112">
        <v>2.7</v>
      </c>
      <c r="AP15" s="112">
        <v>1.6</v>
      </c>
      <c r="AQ15" s="112">
        <v>1.2</v>
      </c>
      <c r="AR15" s="112">
        <v>1.5</v>
      </c>
      <c r="AS15" s="112">
        <v>1</v>
      </c>
      <c r="AT15" s="112">
        <v>2.5</v>
      </c>
      <c r="AU15" s="112">
        <v>2.6</v>
      </c>
      <c r="AV15" s="112">
        <v>1.9</v>
      </c>
      <c r="AW15" s="112">
        <v>0.1</v>
      </c>
      <c r="AX15" s="112">
        <v>-0.1</v>
      </c>
      <c r="AY15" s="112">
        <v>-0.4</v>
      </c>
      <c r="AZ15" s="112">
        <v>-0.2</v>
      </c>
      <c r="BA15" s="112">
        <v>0.8</v>
      </c>
      <c r="BB15" s="112">
        <v>1</v>
      </c>
      <c r="BC15" s="112">
        <v>0.7</v>
      </c>
      <c r="BD15" s="112">
        <v>1.4</v>
      </c>
      <c r="BE15" s="112">
        <v>1.7</v>
      </c>
      <c r="BF15" s="112">
        <v>2.1</v>
      </c>
      <c r="BG15" s="112">
        <v>2.4</v>
      </c>
      <c r="BH15" s="112">
        <v>3.7</v>
      </c>
      <c r="BI15" s="112">
        <v>2.8</v>
      </c>
      <c r="BJ15" s="112">
        <v>2.5</v>
      </c>
      <c r="BK15" s="112">
        <v>0.3</v>
      </c>
    </row>
    <row r="16" spans="1:63" ht="14.25">
      <c r="A16" s="97"/>
      <c r="B16" s="98"/>
      <c r="C16" s="98"/>
      <c r="D16" s="98" t="s">
        <v>24</v>
      </c>
      <c r="E16" s="97" t="s">
        <v>25</v>
      </c>
      <c r="F16" s="97"/>
      <c r="G16" s="99"/>
      <c r="H16" s="99"/>
      <c r="I16" s="99"/>
      <c r="J16" s="99"/>
      <c r="K16" s="114">
        <v>1.7</v>
      </c>
      <c r="L16" s="114">
        <v>0.9</v>
      </c>
      <c r="M16" s="114">
        <v>0.3</v>
      </c>
      <c r="N16" s="114">
        <v>0.7</v>
      </c>
      <c r="O16" s="114">
        <v>-0.6</v>
      </c>
      <c r="P16" s="114">
        <v>0</v>
      </c>
      <c r="Q16" s="114">
        <v>-0.2</v>
      </c>
      <c r="R16" s="114">
        <v>-0.8</v>
      </c>
      <c r="S16" s="114">
        <v>-0.2</v>
      </c>
      <c r="T16" s="114">
        <v>-0.8</v>
      </c>
      <c r="U16" s="114">
        <v>0</v>
      </c>
      <c r="V16" s="114">
        <v>-0.4</v>
      </c>
      <c r="W16" s="114">
        <v>-0.7</v>
      </c>
      <c r="X16" s="114">
        <v>0</v>
      </c>
      <c r="Y16" s="114">
        <v>-0.2</v>
      </c>
      <c r="Z16" s="114">
        <v>0.1</v>
      </c>
      <c r="AA16" s="114">
        <v>1</v>
      </c>
      <c r="AB16" s="114">
        <v>0.2</v>
      </c>
      <c r="AC16" s="114">
        <v>0.5</v>
      </c>
      <c r="AD16" s="114">
        <v>0.8</v>
      </c>
      <c r="AE16" s="114">
        <v>-0.1</v>
      </c>
      <c r="AF16" s="114">
        <v>0</v>
      </c>
      <c r="AG16" s="114">
        <v>-0.2</v>
      </c>
      <c r="AH16" s="114">
        <v>-0.2</v>
      </c>
      <c r="AI16" s="114">
        <v>0.2</v>
      </c>
      <c r="AJ16" s="114">
        <v>0.4</v>
      </c>
      <c r="AK16" s="114">
        <v>0.3</v>
      </c>
      <c r="AL16" s="114">
        <v>0.3</v>
      </c>
      <c r="AM16" s="114">
        <v>0.3</v>
      </c>
      <c r="AN16" s="114">
        <v>0.1</v>
      </c>
      <c r="AO16" s="114">
        <v>1.2</v>
      </c>
      <c r="AP16" s="114">
        <v>0.1</v>
      </c>
      <c r="AQ16" s="114">
        <v>-0.1</v>
      </c>
      <c r="AR16" s="114">
        <v>0</v>
      </c>
      <c r="AS16" s="114">
        <v>-0.6</v>
      </c>
      <c r="AT16" s="114">
        <v>0.3</v>
      </c>
      <c r="AU16" s="114">
        <v>0.2</v>
      </c>
      <c r="AV16" s="114">
        <v>0.4</v>
      </c>
      <c r="AW16" s="114">
        <v>0</v>
      </c>
      <c r="AX16" s="114">
        <v>0.1</v>
      </c>
      <c r="AY16" s="114">
        <v>0.3</v>
      </c>
      <c r="AZ16" s="114">
        <v>0.1</v>
      </c>
      <c r="BA16" s="114">
        <v>0.5</v>
      </c>
      <c r="BB16" s="114">
        <v>0.7</v>
      </c>
      <c r="BC16" s="114">
        <v>-0.1</v>
      </c>
      <c r="BD16" s="114">
        <v>0.1</v>
      </c>
      <c r="BE16" s="114">
        <v>0.1</v>
      </c>
      <c r="BF16" s="114">
        <v>0</v>
      </c>
      <c r="BG16" s="114">
        <v>0.3</v>
      </c>
      <c r="BH16" s="114">
        <v>0.3</v>
      </c>
      <c r="BI16" s="114">
        <v>-0.3</v>
      </c>
      <c r="BJ16" s="114">
        <v>-0.3</v>
      </c>
      <c r="BK16" s="114">
        <v>-0.5</v>
      </c>
    </row>
    <row r="17" spans="1:63" s="102" customFormat="1" ht="14.25">
      <c r="A17" s="85"/>
      <c r="B17" s="85"/>
      <c r="C17" s="85"/>
      <c r="D17" s="85" t="s">
        <v>26</v>
      </c>
      <c r="E17" s="100" t="s">
        <v>27</v>
      </c>
      <c r="F17" s="100"/>
      <c r="G17" s="101"/>
      <c r="H17" s="101"/>
      <c r="I17" s="101"/>
      <c r="J17" s="101"/>
      <c r="K17" s="115">
        <v>0.8</v>
      </c>
      <c r="L17" s="115">
        <v>0</v>
      </c>
      <c r="M17" s="115">
        <v>-0.1</v>
      </c>
      <c r="N17" s="115">
        <v>0.1</v>
      </c>
      <c r="O17" s="115">
        <v>0.7</v>
      </c>
      <c r="P17" s="115">
        <v>1.3</v>
      </c>
      <c r="Q17" s="115">
        <v>0.1</v>
      </c>
      <c r="R17" s="115">
        <v>-0.3</v>
      </c>
      <c r="S17" s="115">
        <v>0.4</v>
      </c>
      <c r="T17" s="115">
        <v>-0.1</v>
      </c>
      <c r="U17" s="115">
        <v>0.2</v>
      </c>
      <c r="V17" s="115">
        <v>0.5</v>
      </c>
      <c r="W17" s="115">
        <v>1</v>
      </c>
      <c r="X17" s="115">
        <v>0.4</v>
      </c>
      <c r="Y17" s="115">
        <v>0.8</v>
      </c>
      <c r="Z17" s="115">
        <v>0.6</v>
      </c>
      <c r="AA17" s="115">
        <v>0.1</v>
      </c>
      <c r="AB17" s="115">
        <v>0.4</v>
      </c>
      <c r="AC17" s="115">
        <v>1</v>
      </c>
      <c r="AD17" s="115">
        <v>0.9</v>
      </c>
      <c r="AE17" s="115">
        <v>0.6</v>
      </c>
      <c r="AF17" s="115">
        <v>0.9</v>
      </c>
      <c r="AG17" s="115">
        <v>0.2</v>
      </c>
      <c r="AH17" s="115">
        <v>0.3</v>
      </c>
      <c r="AI17" s="115">
        <v>-0.4</v>
      </c>
      <c r="AJ17" s="115">
        <v>-0.5</v>
      </c>
      <c r="AK17" s="115">
        <v>-1</v>
      </c>
      <c r="AL17" s="115">
        <v>-1.3</v>
      </c>
      <c r="AM17" s="115">
        <v>0.5</v>
      </c>
      <c r="AN17" s="115">
        <v>0.5</v>
      </c>
      <c r="AO17" s="115">
        <v>0.6</v>
      </c>
      <c r="AP17" s="115">
        <v>0.8</v>
      </c>
      <c r="AQ17" s="115">
        <v>0.7</v>
      </c>
      <c r="AR17" s="115">
        <v>0.6</v>
      </c>
      <c r="AS17" s="115">
        <v>0.5</v>
      </c>
      <c r="AT17" s="115">
        <v>0.5</v>
      </c>
      <c r="AU17" s="115">
        <v>0.8</v>
      </c>
      <c r="AV17" s="115">
        <v>0.8</v>
      </c>
      <c r="AW17" s="115">
        <v>0</v>
      </c>
      <c r="AX17" s="115">
        <v>0.1</v>
      </c>
      <c r="AY17" s="115">
        <v>0.2</v>
      </c>
      <c r="AZ17" s="115">
        <v>0.5</v>
      </c>
      <c r="BA17" s="115">
        <v>0.5</v>
      </c>
      <c r="BB17" s="115">
        <v>0.8</v>
      </c>
      <c r="BC17" s="115">
        <v>0.9</v>
      </c>
      <c r="BD17" s="115">
        <v>1.1</v>
      </c>
      <c r="BE17" s="115">
        <v>1.1</v>
      </c>
      <c r="BF17" s="115">
        <v>1.1</v>
      </c>
      <c r="BG17" s="115">
        <v>0.6</v>
      </c>
      <c r="BH17" s="115">
        <v>1.3</v>
      </c>
      <c r="BI17" s="115">
        <v>1</v>
      </c>
      <c r="BJ17" s="115">
        <v>0.7</v>
      </c>
      <c r="BK17" s="115">
        <v>0.4</v>
      </c>
    </row>
    <row r="18" spans="1:63" s="105" customFormat="1" ht="14.25">
      <c r="A18" s="103"/>
      <c r="B18" s="81"/>
      <c r="C18" s="81"/>
      <c r="D18" s="116" t="s">
        <v>28</v>
      </c>
      <c r="E18" s="103" t="s">
        <v>29</v>
      </c>
      <c r="F18" s="103"/>
      <c r="G18" s="117"/>
      <c r="H18" s="117"/>
      <c r="I18" s="117"/>
      <c r="J18" s="117"/>
      <c r="K18" s="114">
        <v>0.3</v>
      </c>
      <c r="L18" s="114">
        <v>-0.3</v>
      </c>
      <c r="M18" s="114">
        <v>-0.1</v>
      </c>
      <c r="N18" s="114">
        <v>-0.5</v>
      </c>
      <c r="O18" s="114">
        <v>0.3</v>
      </c>
      <c r="P18" s="114">
        <v>0.6</v>
      </c>
      <c r="Q18" s="114">
        <v>0</v>
      </c>
      <c r="R18" s="114">
        <v>-0.1</v>
      </c>
      <c r="S18" s="114">
        <v>0.3</v>
      </c>
      <c r="T18" s="114">
        <v>0.2</v>
      </c>
      <c r="U18" s="114">
        <v>0.2</v>
      </c>
      <c r="V18" s="114">
        <v>0.1</v>
      </c>
      <c r="W18" s="114">
        <v>0.2</v>
      </c>
      <c r="X18" s="114">
        <v>0.2</v>
      </c>
      <c r="Y18" s="114">
        <v>0.4</v>
      </c>
      <c r="Z18" s="114">
        <v>0.3</v>
      </c>
      <c r="AA18" s="114">
        <v>-0.2</v>
      </c>
      <c r="AB18" s="114">
        <v>-0.3</v>
      </c>
      <c r="AC18" s="114">
        <v>0.3</v>
      </c>
      <c r="AD18" s="114">
        <v>0.7</v>
      </c>
      <c r="AE18" s="114">
        <v>0.1</v>
      </c>
      <c r="AF18" s="114">
        <v>0.1</v>
      </c>
      <c r="AG18" s="114">
        <v>-0.1</v>
      </c>
      <c r="AH18" s="114">
        <v>0</v>
      </c>
      <c r="AI18" s="114">
        <v>0.8</v>
      </c>
      <c r="AJ18" s="114">
        <v>0.6</v>
      </c>
      <c r="AK18" s="114">
        <v>-0.1</v>
      </c>
      <c r="AL18" s="114">
        <v>-0.3</v>
      </c>
      <c r="AM18" s="114">
        <v>0</v>
      </c>
      <c r="AN18" s="114">
        <v>0.1</v>
      </c>
      <c r="AO18" s="114">
        <v>0.3</v>
      </c>
      <c r="AP18" s="114">
        <v>0.3</v>
      </c>
      <c r="AQ18" s="114">
        <v>0.2</v>
      </c>
      <c r="AR18" s="114">
        <v>0</v>
      </c>
      <c r="AS18" s="114">
        <v>-0.2</v>
      </c>
      <c r="AT18" s="114">
        <v>0</v>
      </c>
      <c r="AU18" s="114">
        <v>0.4</v>
      </c>
      <c r="AV18" s="114">
        <v>0.4</v>
      </c>
      <c r="AW18" s="114">
        <v>0</v>
      </c>
      <c r="AX18" s="114">
        <v>0</v>
      </c>
      <c r="AY18" s="114">
        <v>0.1</v>
      </c>
      <c r="AZ18" s="114">
        <v>0.2</v>
      </c>
      <c r="BA18" s="114">
        <v>0.5</v>
      </c>
      <c r="BB18" s="114">
        <v>0.5</v>
      </c>
      <c r="BC18" s="114">
        <v>0.5</v>
      </c>
      <c r="BD18" s="114">
        <v>0.7</v>
      </c>
      <c r="BE18" s="114">
        <v>0</v>
      </c>
      <c r="BF18" s="114">
        <v>0.3</v>
      </c>
      <c r="BG18" s="114">
        <v>0</v>
      </c>
      <c r="BH18" s="114">
        <v>0.1</v>
      </c>
      <c r="BI18" s="114">
        <v>0.4</v>
      </c>
      <c r="BJ18" s="114">
        <v>0</v>
      </c>
      <c r="BK18" s="114">
        <v>0.3</v>
      </c>
    </row>
    <row r="19" spans="1:63" s="105" customFormat="1" ht="14.25">
      <c r="A19" s="103"/>
      <c r="B19" s="81"/>
      <c r="C19" s="81"/>
      <c r="D19" s="116" t="s">
        <v>30</v>
      </c>
      <c r="E19" s="103" t="s">
        <v>31</v>
      </c>
      <c r="F19" s="103"/>
      <c r="G19" s="117"/>
      <c r="H19" s="117"/>
      <c r="I19" s="117"/>
      <c r="J19" s="117"/>
      <c r="K19" s="114">
        <v>0.1</v>
      </c>
      <c r="L19" s="114">
        <v>0.1</v>
      </c>
      <c r="M19" s="114">
        <v>-0.2</v>
      </c>
      <c r="N19" s="114">
        <v>-0.2</v>
      </c>
      <c r="O19" s="114">
        <v>0.2</v>
      </c>
      <c r="P19" s="114">
        <v>0.3</v>
      </c>
      <c r="Q19" s="114">
        <v>0</v>
      </c>
      <c r="R19" s="114">
        <v>-0.2</v>
      </c>
      <c r="S19" s="114">
        <v>0.1</v>
      </c>
      <c r="T19" s="114">
        <v>0</v>
      </c>
      <c r="U19" s="114">
        <v>0.2</v>
      </c>
      <c r="V19" s="114">
        <v>0.2</v>
      </c>
      <c r="W19" s="114">
        <v>0</v>
      </c>
      <c r="X19" s="114">
        <v>0</v>
      </c>
      <c r="Y19" s="114">
        <v>0.2</v>
      </c>
      <c r="Z19" s="114">
        <v>0.1</v>
      </c>
      <c r="AA19" s="114">
        <v>0.2</v>
      </c>
      <c r="AB19" s="114">
        <v>0.4</v>
      </c>
      <c r="AC19" s="114">
        <v>0.1</v>
      </c>
      <c r="AD19" s="114">
        <v>0</v>
      </c>
      <c r="AE19" s="114">
        <v>0.2</v>
      </c>
      <c r="AF19" s="114">
        <v>0.1</v>
      </c>
      <c r="AG19" s="114">
        <v>0</v>
      </c>
      <c r="AH19" s="114">
        <v>0.1</v>
      </c>
      <c r="AI19" s="114">
        <v>0</v>
      </c>
      <c r="AJ19" s="114">
        <v>0.2</v>
      </c>
      <c r="AK19" s="114">
        <v>0.1</v>
      </c>
      <c r="AL19" s="114">
        <v>0</v>
      </c>
      <c r="AM19" s="114">
        <v>0.3</v>
      </c>
      <c r="AN19" s="114">
        <v>0.1</v>
      </c>
      <c r="AO19" s="114">
        <v>0.1</v>
      </c>
      <c r="AP19" s="114">
        <v>0.3</v>
      </c>
      <c r="AQ19" s="114">
        <v>0.2</v>
      </c>
      <c r="AR19" s="114">
        <v>0.2</v>
      </c>
      <c r="AS19" s="114">
        <v>0.2</v>
      </c>
      <c r="AT19" s="114">
        <v>0</v>
      </c>
      <c r="AU19" s="114">
        <v>0.1</v>
      </c>
      <c r="AV19" s="114">
        <v>0.2</v>
      </c>
      <c r="AW19" s="114">
        <v>0</v>
      </c>
      <c r="AX19" s="114">
        <v>0</v>
      </c>
      <c r="AY19" s="114">
        <v>-0.1</v>
      </c>
      <c r="AZ19" s="114">
        <v>-0.1</v>
      </c>
      <c r="BA19" s="114">
        <v>-0.4</v>
      </c>
      <c r="BB19" s="114">
        <v>-0.2</v>
      </c>
      <c r="BC19" s="114">
        <v>-0.2</v>
      </c>
      <c r="BD19" s="114">
        <v>-0.1</v>
      </c>
      <c r="BE19" s="114">
        <v>0.3</v>
      </c>
      <c r="BF19" s="114">
        <v>0.2</v>
      </c>
      <c r="BG19" s="114">
        <v>0.1</v>
      </c>
      <c r="BH19" s="114">
        <v>0.4</v>
      </c>
      <c r="BI19" s="114">
        <v>0.2</v>
      </c>
      <c r="BJ19" s="114">
        <v>0.2</v>
      </c>
      <c r="BK19" s="114">
        <v>0.1</v>
      </c>
    </row>
    <row r="20" spans="1:63" s="105" customFormat="1" ht="14.25">
      <c r="A20" s="103"/>
      <c r="B20" s="81"/>
      <c r="C20" s="81"/>
      <c r="D20" s="116" t="s">
        <v>32</v>
      </c>
      <c r="E20" s="103" t="s">
        <v>33</v>
      </c>
      <c r="F20" s="103"/>
      <c r="G20" s="117"/>
      <c r="H20" s="117"/>
      <c r="I20" s="117"/>
      <c r="J20" s="117"/>
      <c r="K20" s="114">
        <v>0.1</v>
      </c>
      <c r="L20" s="114">
        <v>0.1</v>
      </c>
      <c r="M20" s="114">
        <v>0.2</v>
      </c>
      <c r="N20" s="114">
        <v>0.4</v>
      </c>
      <c r="O20" s="114">
        <v>0.1</v>
      </c>
      <c r="P20" s="114">
        <v>0.2</v>
      </c>
      <c r="Q20" s="114">
        <v>-0.1</v>
      </c>
      <c r="R20" s="114">
        <v>-0.3</v>
      </c>
      <c r="S20" s="114">
        <v>0</v>
      </c>
      <c r="T20" s="114">
        <v>-0.3</v>
      </c>
      <c r="U20" s="114">
        <v>0</v>
      </c>
      <c r="V20" s="114">
        <v>0.1</v>
      </c>
      <c r="W20" s="114">
        <v>0</v>
      </c>
      <c r="X20" s="114">
        <v>0.1</v>
      </c>
      <c r="Y20" s="114">
        <v>0.1</v>
      </c>
      <c r="Z20" s="114">
        <v>0</v>
      </c>
      <c r="AA20" s="114">
        <v>0.1</v>
      </c>
      <c r="AB20" s="114">
        <v>-0.1</v>
      </c>
      <c r="AC20" s="114">
        <v>-0.1</v>
      </c>
      <c r="AD20" s="114">
        <v>0</v>
      </c>
      <c r="AE20" s="114">
        <v>0</v>
      </c>
      <c r="AF20" s="114">
        <v>0.4</v>
      </c>
      <c r="AG20" s="114">
        <v>0.1</v>
      </c>
      <c r="AH20" s="114">
        <v>0</v>
      </c>
      <c r="AI20" s="114">
        <v>-1.3</v>
      </c>
      <c r="AJ20" s="114">
        <v>-1.4</v>
      </c>
      <c r="AK20" s="114">
        <v>-1.1</v>
      </c>
      <c r="AL20" s="114">
        <v>-1.1</v>
      </c>
      <c r="AM20" s="114">
        <v>0</v>
      </c>
      <c r="AN20" s="114">
        <v>0</v>
      </c>
      <c r="AO20" s="114">
        <v>0</v>
      </c>
      <c r="AP20" s="114">
        <v>0</v>
      </c>
      <c r="AQ20" s="114">
        <v>0</v>
      </c>
      <c r="AR20" s="114">
        <v>0</v>
      </c>
      <c r="AS20" s="114">
        <v>0</v>
      </c>
      <c r="AT20" s="114">
        <v>0</v>
      </c>
      <c r="AU20" s="114">
        <v>0</v>
      </c>
      <c r="AV20" s="114">
        <v>0</v>
      </c>
      <c r="AW20" s="114">
        <v>0</v>
      </c>
      <c r="AX20" s="114">
        <v>0</v>
      </c>
      <c r="AY20" s="114">
        <v>0.1</v>
      </c>
      <c r="AZ20" s="114">
        <v>0.2</v>
      </c>
      <c r="BA20" s="114">
        <v>0.1</v>
      </c>
      <c r="BB20" s="114">
        <v>0.1</v>
      </c>
      <c r="BC20" s="114">
        <v>0.2</v>
      </c>
      <c r="BD20" s="114">
        <v>0.2</v>
      </c>
      <c r="BE20" s="114">
        <v>0.3</v>
      </c>
      <c r="BF20" s="114">
        <v>0.3</v>
      </c>
      <c r="BG20" s="114">
        <v>0.1</v>
      </c>
      <c r="BH20" s="114">
        <v>0.1</v>
      </c>
      <c r="BI20" s="114">
        <v>0.1</v>
      </c>
      <c r="BJ20" s="114">
        <v>0.2</v>
      </c>
      <c r="BK20" s="114">
        <v>0.1</v>
      </c>
    </row>
    <row r="21" spans="1:63" s="105" customFormat="1" ht="14.25">
      <c r="A21" s="103"/>
      <c r="B21" s="81"/>
      <c r="C21" s="81"/>
      <c r="D21" s="116" t="s">
        <v>34</v>
      </c>
      <c r="E21" s="103" t="s">
        <v>35</v>
      </c>
      <c r="F21" s="103"/>
      <c r="G21" s="117"/>
      <c r="H21" s="117"/>
      <c r="I21" s="117"/>
      <c r="J21" s="117"/>
      <c r="K21" s="114">
        <v>0</v>
      </c>
      <c r="L21" s="114">
        <v>0</v>
      </c>
      <c r="M21" s="114">
        <v>0.1</v>
      </c>
      <c r="N21" s="114">
        <v>0.1</v>
      </c>
      <c r="O21" s="114">
        <v>0</v>
      </c>
      <c r="P21" s="114">
        <v>0.1</v>
      </c>
      <c r="Q21" s="114">
        <v>0</v>
      </c>
      <c r="R21" s="114">
        <v>0</v>
      </c>
      <c r="S21" s="114">
        <v>0.1</v>
      </c>
      <c r="T21" s="114">
        <v>0</v>
      </c>
      <c r="U21" s="114">
        <v>0</v>
      </c>
      <c r="V21" s="114">
        <v>0.1</v>
      </c>
      <c r="W21" s="114">
        <v>0</v>
      </c>
      <c r="X21" s="114">
        <v>0</v>
      </c>
      <c r="Y21" s="114">
        <v>0.1</v>
      </c>
      <c r="Z21" s="114">
        <v>0</v>
      </c>
      <c r="AA21" s="114">
        <v>0</v>
      </c>
      <c r="AB21" s="114">
        <v>-0.1</v>
      </c>
      <c r="AC21" s="114">
        <v>-0.1</v>
      </c>
      <c r="AD21" s="114">
        <v>0</v>
      </c>
      <c r="AE21" s="114">
        <v>0</v>
      </c>
      <c r="AF21" s="114">
        <v>0.1</v>
      </c>
      <c r="AG21" s="114">
        <v>0.1</v>
      </c>
      <c r="AH21" s="114">
        <v>0.1</v>
      </c>
      <c r="AI21" s="114">
        <v>0.1</v>
      </c>
      <c r="AJ21" s="114">
        <v>0</v>
      </c>
      <c r="AK21" s="114">
        <v>0.1</v>
      </c>
      <c r="AL21" s="114">
        <v>0</v>
      </c>
      <c r="AM21" s="114">
        <v>0</v>
      </c>
      <c r="AN21" s="114">
        <v>0.1</v>
      </c>
      <c r="AO21" s="114">
        <v>0</v>
      </c>
      <c r="AP21" s="114">
        <v>0</v>
      </c>
      <c r="AQ21" s="114">
        <v>0</v>
      </c>
      <c r="AR21" s="114">
        <v>0</v>
      </c>
      <c r="AS21" s="114">
        <v>0</v>
      </c>
      <c r="AT21" s="114">
        <v>0.1</v>
      </c>
      <c r="AU21" s="114">
        <v>0</v>
      </c>
      <c r="AV21" s="114">
        <v>0</v>
      </c>
      <c r="AW21" s="114">
        <v>0.1</v>
      </c>
      <c r="AX21" s="114">
        <v>0</v>
      </c>
      <c r="AY21" s="114">
        <v>0</v>
      </c>
      <c r="AZ21" s="114">
        <v>0</v>
      </c>
      <c r="BA21" s="114">
        <v>-0.1</v>
      </c>
      <c r="BB21" s="114">
        <v>0</v>
      </c>
      <c r="BC21" s="114">
        <v>0</v>
      </c>
      <c r="BD21" s="114">
        <v>0</v>
      </c>
      <c r="BE21" s="114">
        <v>0.1</v>
      </c>
      <c r="BF21" s="114">
        <v>0.1</v>
      </c>
      <c r="BG21" s="114">
        <v>0.1</v>
      </c>
      <c r="BH21" s="114">
        <v>0.2</v>
      </c>
      <c r="BI21" s="114">
        <v>0.1</v>
      </c>
      <c r="BJ21" s="114">
        <v>0</v>
      </c>
      <c r="BK21" s="114">
        <v>0</v>
      </c>
    </row>
    <row r="22" spans="1:63" s="105" customFormat="1" ht="14.25">
      <c r="A22" s="103"/>
      <c r="B22" s="81"/>
      <c r="C22" s="81"/>
      <c r="D22" s="116" t="s">
        <v>36</v>
      </c>
      <c r="E22" s="103" t="s">
        <v>37</v>
      </c>
      <c r="F22" s="103"/>
      <c r="G22" s="117"/>
      <c r="H22" s="117"/>
      <c r="I22" s="117"/>
      <c r="J22" s="117"/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0.1</v>
      </c>
      <c r="S22" s="114">
        <v>0</v>
      </c>
      <c r="T22" s="114">
        <v>0</v>
      </c>
      <c r="U22" s="114">
        <v>0</v>
      </c>
      <c r="V22" s="114">
        <v>0</v>
      </c>
      <c r="W22" s="114">
        <v>0</v>
      </c>
      <c r="X22" s="114">
        <v>0</v>
      </c>
      <c r="Y22" s="114">
        <v>0</v>
      </c>
      <c r="Z22" s="114">
        <v>0.1</v>
      </c>
      <c r="AA22" s="114">
        <v>0</v>
      </c>
      <c r="AB22" s="114">
        <v>0.1</v>
      </c>
      <c r="AC22" s="114">
        <v>0.1</v>
      </c>
      <c r="AD22" s="114">
        <v>0</v>
      </c>
      <c r="AE22" s="114">
        <v>0.1</v>
      </c>
      <c r="AF22" s="114">
        <v>0</v>
      </c>
      <c r="AG22" s="114">
        <v>0</v>
      </c>
      <c r="AH22" s="114">
        <v>0</v>
      </c>
      <c r="AI22" s="114">
        <v>0</v>
      </c>
      <c r="AJ22" s="114">
        <v>0</v>
      </c>
      <c r="AK22" s="114">
        <v>0</v>
      </c>
      <c r="AL22" s="114">
        <v>0</v>
      </c>
      <c r="AM22" s="114">
        <v>0</v>
      </c>
      <c r="AN22" s="114">
        <v>0</v>
      </c>
      <c r="AO22" s="114">
        <v>0</v>
      </c>
      <c r="AP22" s="114">
        <v>0</v>
      </c>
      <c r="AQ22" s="114">
        <v>0.1</v>
      </c>
      <c r="AR22" s="114">
        <v>0</v>
      </c>
      <c r="AS22" s="114">
        <v>0</v>
      </c>
      <c r="AT22" s="114">
        <v>0</v>
      </c>
      <c r="AU22" s="114">
        <v>0</v>
      </c>
      <c r="AV22" s="114">
        <v>0</v>
      </c>
      <c r="AW22" s="114">
        <v>0</v>
      </c>
      <c r="AX22" s="114">
        <v>0</v>
      </c>
      <c r="AY22" s="114">
        <v>0.1</v>
      </c>
      <c r="AZ22" s="114">
        <v>0.2</v>
      </c>
      <c r="BA22" s="114">
        <v>0.1</v>
      </c>
      <c r="BB22" s="114">
        <v>0.1</v>
      </c>
      <c r="BC22" s="114">
        <v>0.1</v>
      </c>
      <c r="BD22" s="114">
        <v>0.1</v>
      </c>
      <c r="BE22" s="114">
        <v>0.1</v>
      </c>
      <c r="BF22" s="114">
        <v>0.1</v>
      </c>
      <c r="BG22" s="114">
        <v>0.1</v>
      </c>
      <c r="BH22" s="114">
        <v>0.2</v>
      </c>
      <c r="BI22" s="114">
        <v>0.2</v>
      </c>
      <c r="BJ22" s="114">
        <v>0.1</v>
      </c>
      <c r="BK22" s="114">
        <v>0</v>
      </c>
    </row>
    <row r="23" spans="1:63" s="105" customFormat="1" ht="14.25">
      <c r="A23" s="103"/>
      <c r="B23" s="81"/>
      <c r="C23" s="81"/>
      <c r="D23" s="116" t="s">
        <v>38</v>
      </c>
      <c r="E23" s="103" t="s">
        <v>39</v>
      </c>
      <c r="F23" s="103"/>
      <c r="G23" s="117"/>
      <c r="H23" s="117"/>
      <c r="I23" s="117"/>
      <c r="J23" s="117"/>
      <c r="K23" s="114">
        <v>0</v>
      </c>
      <c r="L23" s="114">
        <v>0</v>
      </c>
      <c r="M23" s="114">
        <v>0</v>
      </c>
      <c r="N23" s="114">
        <v>0</v>
      </c>
      <c r="O23" s="114">
        <v>0.1</v>
      </c>
      <c r="P23" s="114">
        <v>0</v>
      </c>
      <c r="Q23" s="114">
        <v>0</v>
      </c>
      <c r="R23" s="114">
        <v>0</v>
      </c>
      <c r="S23" s="114">
        <v>-0.1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0.1</v>
      </c>
      <c r="AA23" s="114">
        <v>0.1</v>
      </c>
      <c r="AB23" s="114">
        <v>0</v>
      </c>
      <c r="AC23" s="114">
        <v>0.1</v>
      </c>
      <c r="AD23" s="114">
        <v>0</v>
      </c>
      <c r="AE23" s="114">
        <v>0</v>
      </c>
      <c r="AF23" s="114">
        <v>0.1</v>
      </c>
      <c r="AG23" s="114">
        <v>0.1</v>
      </c>
      <c r="AH23" s="114">
        <v>0</v>
      </c>
      <c r="AI23" s="114">
        <v>0.1</v>
      </c>
      <c r="AJ23" s="114">
        <v>0</v>
      </c>
      <c r="AK23" s="114">
        <v>0</v>
      </c>
      <c r="AL23" s="114">
        <v>0</v>
      </c>
      <c r="AM23" s="114">
        <v>0</v>
      </c>
      <c r="AN23" s="114">
        <v>0.1</v>
      </c>
      <c r="AO23" s="114">
        <v>0.1</v>
      </c>
      <c r="AP23" s="114">
        <v>0</v>
      </c>
      <c r="AQ23" s="114">
        <v>0</v>
      </c>
      <c r="AR23" s="114">
        <v>0</v>
      </c>
      <c r="AS23" s="114">
        <v>0.1</v>
      </c>
      <c r="AT23" s="114">
        <v>0.1</v>
      </c>
      <c r="AU23" s="114">
        <v>0.1</v>
      </c>
      <c r="AV23" s="114">
        <v>0.1</v>
      </c>
      <c r="AW23" s="114">
        <v>0</v>
      </c>
      <c r="AX23" s="114">
        <v>0</v>
      </c>
      <c r="AY23" s="114">
        <v>0</v>
      </c>
      <c r="AZ23" s="114">
        <v>0</v>
      </c>
      <c r="BA23" s="114">
        <v>0.1</v>
      </c>
      <c r="BB23" s="114">
        <v>0</v>
      </c>
      <c r="BC23" s="114">
        <v>0</v>
      </c>
      <c r="BD23" s="114">
        <v>-0.1</v>
      </c>
      <c r="BE23" s="114">
        <v>0.1</v>
      </c>
      <c r="BF23" s="114">
        <v>0.1</v>
      </c>
      <c r="BG23" s="114">
        <v>0.1</v>
      </c>
      <c r="BH23" s="114">
        <v>0.2</v>
      </c>
      <c r="BI23" s="114">
        <v>0</v>
      </c>
      <c r="BJ23" s="114">
        <v>0</v>
      </c>
      <c r="BK23" s="114">
        <v>0</v>
      </c>
    </row>
    <row r="24" spans="1:63" s="105" customFormat="1" ht="14.25">
      <c r="A24" s="103"/>
      <c r="B24" s="81"/>
      <c r="C24" s="81"/>
      <c r="D24" s="116" t="s">
        <v>40</v>
      </c>
      <c r="E24" s="103" t="s">
        <v>41</v>
      </c>
      <c r="F24" s="103"/>
      <c r="G24" s="117"/>
      <c r="H24" s="117"/>
      <c r="I24" s="117"/>
      <c r="J24" s="117"/>
      <c r="K24" s="114">
        <v>0.1</v>
      </c>
      <c r="L24" s="114">
        <v>0</v>
      </c>
      <c r="M24" s="114">
        <v>0</v>
      </c>
      <c r="N24" s="114">
        <v>0.1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0.2</v>
      </c>
      <c r="X24" s="114">
        <v>0</v>
      </c>
      <c r="Y24" s="114">
        <v>0</v>
      </c>
      <c r="Z24" s="114">
        <v>0</v>
      </c>
      <c r="AA24" s="114">
        <v>-0.1</v>
      </c>
      <c r="AB24" s="114">
        <v>0.1</v>
      </c>
      <c r="AC24" s="114">
        <v>0.2</v>
      </c>
      <c r="AD24" s="114">
        <v>0.1</v>
      </c>
      <c r="AE24" s="114">
        <v>0.1</v>
      </c>
      <c r="AF24" s="114">
        <v>0.1</v>
      </c>
      <c r="AG24" s="114">
        <v>0</v>
      </c>
      <c r="AH24" s="114">
        <v>0</v>
      </c>
      <c r="AI24" s="114">
        <v>-0.1</v>
      </c>
      <c r="AJ24" s="114">
        <v>0</v>
      </c>
      <c r="AK24" s="114">
        <v>0</v>
      </c>
      <c r="AL24" s="114">
        <v>0</v>
      </c>
      <c r="AM24" s="114">
        <v>0.1</v>
      </c>
      <c r="AN24" s="114">
        <v>0.1</v>
      </c>
      <c r="AO24" s="114">
        <v>0.1</v>
      </c>
      <c r="AP24" s="114">
        <v>0.1</v>
      </c>
      <c r="AQ24" s="114">
        <v>0.1</v>
      </c>
      <c r="AR24" s="114">
        <v>0.1</v>
      </c>
      <c r="AS24" s="114">
        <v>0.1</v>
      </c>
      <c r="AT24" s="114">
        <v>0.1</v>
      </c>
      <c r="AU24" s="114">
        <v>0.1</v>
      </c>
      <c r="AV24" s="114">
        <v>0.1</v>
      </c>
      <c r="AW24" s="114">
        <v>0</v>
      </c>
      <c r="AX24" s="114">
        <v>0.1</v>
      </c>
      <c r="AY24" s="114">
        <v>0.1</v>
      </c>
      <c r="AZ24" s="114">
        <v>0</v>
      </c>
      <c r="BA24" s="114">
        <v>0</v>
      </c>
      <c r="BB24" s="114">
        <v>0</v>
      </c>
      <c r="BC24" s="114">
        <v>0</v>
      </c>
      <c r="BD24" s="114">
        <v>0.1</v>
      </c>
      <c r="BE24" s="114">
        <v>0.2</v>
      </c>
      <c r="BF24" s="114">
        <v>0.1</v>
      </c>
      <c r="BG24" s="114">
        <v>0.1</v>
      </c>
      <c r="BH24" s="114">
        <v>0.1</v>
      </c>
      <c r="BI24" s="114">
        <v>0.1</v>
      </c>
      <c r="BJ24" s="114">
        <v>0.1</v>
      </c>
      <c r="BK24" s="114">
        <v>0</v>
      </c>
    </row>
    <row r="25" spans="1:63" s="105" customFormat="1" ht="14.25">
      <c r="A25" s="103"/>
      <c r="B25" s="81"/>
      <c r="C25" s="81"/>
      <c r="D25" s="116" t="s">
        <v>42</v>
      </c>
      <c r="E25" s="103" t="s">
        <v>43</v>
      </c>
      <c r="F25" s="103"/>
      <c r="G25" s="117"/>
      <c r="H25" s="117"/>
      <c r="I25" s="117"/>
      <c r="J25" s="117"/>
      <c r="K25" s="114">
        <v>0.2</v>
      </c>
      <c r="L25" s="114">
        <v>0.1</v>
      </c>
      <c r="M25" s="114">
        <v>0</v>
      </c>
      <c r="N25" s="114">
        <v>0.1</v>
      </c>
      <c r="O25" s="114">
        <v>0</v>
      </c>
      <c r="P25" s="114">
        <v>0</v>
      </c>
      <c r="Q25" s="114">
        <v>0.1</v>
      </c>
      <c r="R25" s="114">
        <v>0.1</v>
      </c>
      <c r="S25" s="114">
        <v>0</v>
      </c>
      <c r="T25" s="114">
        <v>-0.1</v>
      </c>
      <c r="U25" s="114">
        <v>-0.1</v>
      </c>
      <c r="V25" s="114">
        <v>0.1</v>
      </c>
      <c r="W25" s="114">
        <v>0.5</v>
      </c>
      <c r="X25" s="114">
        <v>0.1</v>
      </c>
      <c r="Y25" s="114">
        <v>0.1</v>
      </c>
      <c r="Z25" s="114">
        <v>0</v>
      </c>
      <c r="AA25" s="114">
        <v>-0.1</v>
      </c>
      <c r="AB25" s="114">
        <v>0.3</v>
      </c>
      <c r="AC25" s="114">
        <v>0.3</v>
      </c>
      <c r="AD25" s="114">
        <v>0.2</v>
      </c>
      <c r="AE25" s="114">
        <v>0</v>
      </c>
      <c r="AF25" s="114">
        <v>0.1</v>
      </c>
      <c r="AG25" s="114">
        <v>0</v>
      </c>
      <c r="AH25" s="114">
        <v>0.1</v>
      </c>
      <c r="AI25" s="114">
        <v>0.1</v>
      </c>
      <c r="AJ25" s="114">
        <v>0</v>
      </c>
      <c r="AK25" s="114">
        <v>0.1</v>
      </c>
      <c r="AL25" s="114">
        <v>0.1</v>
      </c>
      <c r="AM25" s="114">
        <v>0.1</v>
      </c>
      <c r="AN25" s="114">
        <v>0.1</v>
      </c>
      <c r="AO25" s="114">
        <v>0.1</v>
      </c>
      <c r="AP25" s="114">
        <v>0.1</v>
      </c>
      <c r="AQ25" s="114">
        <v>0.1</v>
      </c>
      <c r="AR25" s="114">
        <v>0.2</v>
      </c>
      <c r="AS25" s="114">
        <v>0.2</v>
      </c>
      <c r="AT25" s="114">
        <v>0.1</v>
      </c>
      <c r="AU25" s="114">
        <v>0</v>
      </c>
      <c r="AV25" s="114">
        <v>-0.1</v>
      </c>
      <c r="AW25" s="114">
        <v>-0.2</v>
      </c>
      <c r="AX25" s="114">
        <v>-0.1</v>
      </c>
      <c r="AY25" s="114">
        <v>0</v>
      </c>
      <c r="AZ25" s="114">
        <v>0</v>
      </c>
      <c r="BA25" s="114">
        <v>0.1</v>
      </c>
      <c r="BB25" s="114">
        <v>0.2</v>
      </c>
      <c r="BC25" s="114">
        <v>0.2</v>
      </c>
      <c r="BD25" s="114">
        <v>0.1</v>
      </c>
      <c r="BE25" s="114">
        <v>0.1</v>
      </c>
      <c r="BF25" s="114">
        <v>0</v>
      </c>
      <c r="BG25" s="114">
        <v>0</v>
      </c>
      <c r="BH25" s="114">
        <v>0</v>
      </c>
      <c r="BI25" s="114">
        <v>0</v>
      </c>
      <c r="BJ25" s="114">
        <v>0</v>
      </c>
      <c r="BK25" s="114">
        <v>0</v>
      </c>
    </row>
    <row r="26" spans="1:63" ht="14.25">
      <c r="A26" s="97"/>
      <c r="B26" s="98"/>
      <c r="C26" s="98"/>
      <c r="D26" s="98" t="s">
        <v>44</v>
      </c>
      <c r="E26" s="97" t="s">
        <v>45</v>
      </c>
      <c r="F26" s="97"/>
      <c r="G26" s="118"/>
      <c r="H26" s="118"/>
      <c r="I26" s="118"/>
      <c r="J26" s="118"/>
      <c r="K26" s="114">
        <v>0.1</v>
      </c>
      <c r="L26" s="114">
        <v>0</v>
      </c>
      <c r="M26" s="114">
        <v>0</v>
      </c>
      <c r="N26" s="114">
        <v>0</v>
      </c>
      <c r="O26" s="114">
        <v>0.1</v>
      </c>
      <c r="P26" s="114">
        <v>0.1</v>
      </c>
      <c r="Q26" s="114">
        <v>0.1</v>
      </c>
      <c r="R26" s="114">
        <v>0.1</v>
      </c>
      <c r="S26" s="114">
        <v>0.1</v>
      </c>
      <c r="T26" s="114">
        <v>0.1</v>
      </c>
      <c r="U26" s="114">
        <v>0.1</v>
      </c>
      <c r="V26" s="114">
        <v>0.1</v>
      </c>
      <c r="W26" s="114">
        <v>0.1</v>
      </c>
      <c r="X26" s="114">
        <v>0.2</v>
      </c>
      <c r="Y26" s="114">
        <v>0.1</v>
      </c>
      <c r="Z26" s="114">
        <v>0.1</v>
      </c>
      <c r="AA26" s="114">
        <v>0</v>
      </c>
      <c r="AB26" s="114">
        <v>0.1</v>
      </c>
      <c r="AC26" s="114">
        <v>0.2</v>
      </c>
      <c r="AD26" s="114">
        <v>0.2</v>
      </c>
      <c r="AE26" s="114">
        <v>0.2</v>
      </c>
      <c r="AF26" s="114">
        <v>0.2</v>
      </c>
      <c r="AG26" s="114">
        <v>0.1</v>
      </c>
      <c r="AH26" s="114">
        <v>0.1</v>
      </c>
      <c r="AI26" s="114">
        <v>0.1</v>
      </c>
      <c r="AJ26" s="114">
        <v>0.1</v>
      </c>
      <c r="AK26" s="114">
        <v>0.1</v>
      </c>
      <c r="AL26" s="114">
        <v>0.1</v>
      </c>
      <c r="AM26" s="114">
        <v>0.1</v>
      </c>
      <c r="AN26" s="114">
        <v>0.1</v>
      </c>
      <c r="AO26" s="114">
        <v>0.1</v>
      </c>
      <c r="AP26" s="114">
        <v>0.1</v>
      </c>
      <c r="AQ26" s="114">
        <v>0.1</v>
      </c>
      <c r="AR26" s="114">
        <v>0.1</v>
      </c>
      <c r="AS26" s="114">
        <v>0.1</v>
      </c>
      <c r="AT26" s="114">
        <v>0.1</v>
      </c>
      <c r="AU26" s="114">
        <v>0.2</v>
      </c>
      <c r="AV26" s="114">
        <v>0.1</v>
      </c>
      <c r="AW26" s="114">
        <v>0.1</v>
      </c>
      <c r="AX26" s="114">
        <v>0.1</v>
      </c>
      <c r="AY26" s="114">
        <v>0.1</v>
      </c>
      <c r="AZ26" s="114">
        <v>0.1</v>
      </c>
      <c r="BA26" s="114">
        <v>0.1</v>
      </c>
      <c r="BB26" s="114">
        <v>0.1</v>
      </c>
      <c r="BC26" s="114">
        <v>0.1</v>
      </c>
      <c r="BD26" s="114">
        <v>0.1</v>
      </c>
      <c r="BE26" s="114">
        <v>0.1</v>
      </c>
      <c r="BF26" s="114">
        <v>0.1</v>
      </c>
      <c r="BG26" s="114">
        <v>0.1</v>
      </c>
      <c r="BH26" s="114">
        <v>0.1</v>
      </c>
      <c r="BI26" s="114">
        <v>0.1</v>
      </c>
      <c r="BJ26" s="114">
        <v>0.1</v>
      </c>
      <c r="BK26" s="114">
        <v>0</v>
      </c>
    </row>
    <row r="27" spans="1:63" ht="14.25">
      <c r="A27" s="97"/>
      <c r="B27" s="98"/>
      <c r="C27" s="98"/>
      <c r="D27" s="98" t="s">
        <v>46</v>
      </c>
      <c r="E27" s="97" t="s">
        <v>47</v>
      </c>
      <c r="F27" s="97"/>
      <c r="G27" s="118"/>
      <c r="H27" s="118"/>
      <c r="I27" s="118"/>
      <c r="J27" s="118"/>
      <c r="K27" s="114">
        <v>0</v>
      </c>
      <c r="L27" s="114">
        <v>0</v>
      </c>
      <c r="M27" s="114">
        <v>0</v>
      </c>
      <c r="N27" s="114">
        <v>0</v>
      </c>
      <c r="O27" s="114">
        <v>0.1</v>
      </c>
      <c r="P27" s="114">
        <v>0.1</v>
      </c>
      <c r="Q27" s="114">
        <v>0.1</v>
      </c>
      <c r="R27" s="114">
        <v>0.1</v>
      </c>
      <c r="S27" s="114">
        <v>0.1</v>
      </c>
      <c r="T27" s="114">
        <v>0</v>
      </c>
      <c r="U27" s="114">
        <v>0.1</v>
      </c>
      <c r="V27" s="114">
        <v>0.1</v>
      </c>
      <c r="W27" s="114">
        <v>0.1</v>
      </c>
      <c r="X27" s="114">
        <v>0.1</v>
      </c>
      <c r="Y27" s="114">
        <v>0</v>
      </c>
      <c r="Z27" s="114">
        <v>0.1</v>
      </c>
      <c r="AA27" s="114">
        <v>0.1</v>
      </c>
      <c r="AB27" s="114">
        <v>0.1</v>
      </c>
      <c r="AC27" s="114">
        <v>0.1</v>
      </c>
      <c r="AD27" s="114">
        <v>0.1</v>
      </c>
      <c r="AE27" s="114">
        <v>0.1</v>
      </c>
      <c r="AF27" s="114">
        <v>0</v>
      </c>
      <c r="AG27" s="114">
        <v>0</v>
      </c>
      <c r="AH27" s="114">
        <v>0</v>
      </c>
      <c r="AI27" s="114">
        <v>0</v>
      </c>
      <c r="AJ27" s="114">
        <v>0</v>
      </c>
      <c r="AK27" s="114">
        <v>0</v>
      </c>
      <c r="AL27" s="114">
        <v>0</v>
      </c>
      <c r="AM27" s="114">
        <v>0</v>
      </c>
      <c r="AN27" s="114">
        <v>0</v>
      </c>
      <c r="AO27" s="114">
        <v>0</v>
      </c>
      <c r="AP27" s="114">
        <v>0</v>
      </c>
      <c r="AQ27" s="114">
        <v>0</v>
      </c>
      <c r="AR27" s="114">
        <v>0</v>
      </c>
      <c r="AS27" s="114">
        <v>0</v>
      </c>
      <c r="AT27" s="114">
        <v>0</v>
      </c>
      <c r="AU27" s="114">
        <v>0</v>
      </c>
      <c r="AV27" s="114">
        <v>0</v>
      </c>
      <c r="AW27" s="114">
        <v>0</v>
      </c>
      <c r="AX27" s="114">
        <v>0</v>
      </c>
      <c r="AY27" s="114">
        <v>0</v>
      </c>
      <c r="AZ27" s="114">
        <v>0</v>
      </c>
      <c r="BA27" s="114">
        <v>0</v>
      </c>
      <c r="BB27" s="114">
        <v>0</v>
      </c>
      <c r="BC27" s="114">
        <v>0</v>
      </c>
      <c r="BD27" s="114">
        <v>0</v>
      </c>
      <c r="BE27" s="114">
        <v>0</v>
      </c>
      <c r="BF27" s="114">
        <v>0</v>
      </c>
      <c r="BG27" s="114">
        <v>0</v>
      </c>
      <c r="BH27" s="114">
        <v>0</v>
      </c>
      <c r="BI27" s="114">
        <v>0</v>
      </c>
      <c r="BJ27" s="114">
        <v>0</v>
      </c>
      <c r="BK27" s="114">
        <v>0</v>
      </c>
    </row>
    <row r="28" spans="1:63" ht="14.25">
      <c r="A28" s="97"/>
      <c r="B28" s="98"/>
      <c r="C28" s="98"/>
      <c r="D28" s="98" t="s">
        <v>48</v>
      </c>
      <c r="E28" s="97" t="s">
        <v>49</v>
      </c>
      <c r="F28" s="97"/>
      <c r="G28" s="118"/>
      <c r="H28" s="118"/>
      <c r="I28" s="118"/>
      <c r="J28" s="118"/>
      <c r="K28" s="114">
        <v>1.2</v>
      </c>
      <c r="L28" s="114">
        <v>0.3</v>
      </c>
      <c r="M28" s="114">
        <v>0.5</v>
      </c>
      <c r="N28" s="114">
        <v>0.5</v>
      </c>
      <c r="O28" s="114">
        <v>0.7</v>
      </c>
      <c r="P28" s="114">
        <v>1.3</v>
      </c>
      <c r="Q28" s="114">
        <v>1.6</v>
      </c>
      <c r="R28" s="114">
        <v>1.4</v>
      </c>
      <c r="S28" s="114">
        <v>1.3</v>
      </c>
      <c r="T28" s="114">
        <v>0</v>
      </c>
      <c r="U28" s="114">
        <v>-0.7</v>
      </c>
      <c r="V28" s="114">
        <v>-0.1</v>
      </c>
      <c r="W28" s="114">
        <v>0.3</v>
      </c>
      <c r="X28" s="114">
        <v>0.2</v>
      </c>
      <c r="Y28" s="114">
        <v>0.5</v>
      </c>
      <c r="Z28" s="114">
        <v>0.8</v>
      </c>
      <c r="AA28" s="114">
        <v>1.3</v>
      </c>
      <c r="AB28" s="114">
        <v>0.9</v>
      </c>
      <c r="AC28" s="114">
        <v>1.1</v>
      </c>
      <c r="AD28" s="114">
        <v>1.3</v>
      </c>
      <c r="AE28" s="114">
        <v>0</v>
      </c>
      <c r="AF28" s="114">
        <v>0.8</v>
      </c>
      <c r="AG28" s="114">
        <v>1.2</v>
      </c>
      <c r="AH28" s="114">
        <v>1.3</v>
      </c>
      <c r="AI28" s="114">
        <v>1.1</v>
      </c>
      <c r="AJ28" s="114">
        <v>1.2</v>
      </c>
      <c r="AK28" s="114">
        <v>0.5</v>
      </c>
      <c r="AL28" s="114">
        <v>-0.2</v>
      </c>
      <c r="AM28" s="114">
        <v>0.5</v>
      </c>
      <c r="AN28" s="114">
        <v>0.7</v>
      </c>
      <c r="AO28" s="114">
        <v>0.8</v>
      </c>
      <c r="AP28" s="114">
        <v>0.5</v>
      </c>
      <c r="AQ28" s="114">
        <v>0.5</v>
      </c>
      <c r="AR28" s="114">
        <v>0.8</v>
      </c>
      <c r="AS28" s="114">
        <v>1.1</v>
      </c>
      <c r="AT28" s="114">
        <v>1.6</v>
      </c>
      <c r="AU28" s="114">
        <v>1.4</v>
      </c>
      <c r="AV28" s="114">
        <v>0.5</v>
      </c>
      <c r="AW28" s="114">
        <v>-0.1</v>
      </c>
      <c r="AX28" s="114">
        <v>-0.4</v>
      </c>
      <c r="AY28" s="114">
        <v>-1</v>
      </c>
      <c r="AZ28" s="114">
        <v>-0.8</v>
      </c>
      <c r="BA28" s="114">
        <v>-0.3</v>
      </c>
      <c r="BB28" s="114">
        <v>-0.5</v>
      </c>
      <c r="BC28" s="114">
        <v>-0.3</v>
      </c>
      <c r="BD28" s="114">
        <v>0.1</v>
      </c>
      <c r="BE28" s="114">
        <v>0.4</v>
      </c>
      <c r="BF28" s="114">
        <v>0.9</v>
      </c>
      <c r="BG28" s="114">
        <v>1.5</v>
      </c>
      <c r="BH28" s="114">
        <v>2</v>
      </c>
      <c r="BI28" s="114">
        <v>2</v>
      </c>
      <c r="BJ28" s="114">
        <v>2</v>
      </c>
      <c r="BK28" s="114">
        <v>0.3</v>
      </c>
    </row>
    <row r="29" spans="1:63" ht="14.25">
      <c r="A29" s="94"/>
      <c r="B29" s="94"/>
      <c r="C29" s="68"/>
      <c r="D29" s="94" t="s">
        <v>50</v>
      </c>
      <c r="E29" s="95" t="s">
        <v>51</v>
      </c>
      <c r="F29" s="95"/>
      <c r="G29" s="96"/>
      <c r="H29" s="96"/>
      <c r="I29" s="96"/>
      <c r="J29" s="96"/>
      <c r="K29" s="112">
        <v>5.8</v>
      </c>
      <c r="L29" s="112">
        <v>4.3</v>
      </c>
      <c r="M29" s="112">
        <v>4</v>
      </c>
      <c r="N29" s="112">
        <v>6.1</v>
      </c>
      <c r="O29" s="112">
        <v>4.5</v>
      </c>
      <c r="P29" s="112">
        <v>5.8</v>
      </c>
      <c r="Q29" s="112">
        <v>5.7</v>
      </c>
      <c r="R29" s="112">
        <v>6.4</v>
      </c>
      <c r="S29" s="112">
        <v>5.8</v>
      </c>
      <c r="T29" s="112">
        <v>1.6</v>
      </c>
      <c r="U29" s="112">
        <v>2.5</v>
      </c>
      <c r="V29" s="112">
        <v>0.8</v>
      </c>
      <c r="W29" s="112">
        <v>2.2</v>
      </c>
      <c r="X29" s="112">
        <v>3.8</v>
      </c>
      <c r="Y29" s="112">
        <v>2.9</v>
      </c>
      <c r="Z29" s="112">
        <v>4.3</v>
      </c>
      <c r="AA29" s="112">
        <v>2.9</v>
      </c>
      <c r="AB29" s="112">
        <v>1.2</v>
      </c>
      <c r="AC29" s="112">
        <v>3.8</v>
      </c>
      <c r="AD29" s="112">
        <v>2.3</v>
      </c>
      <c r="AE29" s="112">
        <v>5.5</v>
      </c>
      <c r="AF29" s="112">
        <v>6.5</v>
      </c>
      <c r="AG29" s="112">
        <v>4</v>
      </c>
      <c r="AH29" s="112">
        <v>4.2</v>
      </c>
      <c r="AI29" s="112">
        <v>1.7</v>
      </c>
      <c r="AJ29" s="112">
        <v>3.1</v>
      </c>
      <c r="AK29" s="112">
        <v>1.8</v>
      </c>
      <c r="AL29" s="112">
        <v>3.4</v>
      </c>
      <c r="AM29" s="112">
        <v>3.6</v>
      </c>
      <c r="AN29" s="112">
        <v>2.8</v>
      </c>
      <c r="AO29" s="112">
        <v>4.2</v>
      </c>
      <c r="AP29" s="112">
        <v>2.4</v>
      </c>
      <c r="AQ29" s="112">
        <v>4.7</v>
      </c>
      <c r="AR29" s="112">
        <v>4.7</v>
      </c>
      <c r="AS29" s="112">
        <v>4.4</v>
      </c>
      <c r="AT29" s="112">
        <v>4.9</v>
      </c>
      <c r="AU29" s="112">
        <v>4.4</v>
      </c>
      <c r="AV29" s="112">
        <v>4.4</v>
      </c>
      <c r="AW29" s="112">
        <v>2.8</v>
      </c>
      <c r="AX29" s="112">
        <v>2.1</v>
      </c>
      <c r="AY29" s="112">
        <v>1</v>
      </c>
      <c r="AZ29" s="112">
        <v>2</v>
      </c>
      <c r="BA29" s="112">
        <v>4.3</v>
      </c>
      <c r="BB29" s="112">
        <v>3.4</v>
      </c>
      <c r="BC29" s="112">
        <v>5.8</v>
      </c>
      <c r="BD29" s="112">
        <v>3.8</v>
      </c>
      <c r="BE29" s="112">
        <v>3.6</v>
      </c>
      <c r="BF29" s="112">
        <v>5.5</v>
      </c>
      <c r="BG29" s="112">
        <v>1.9</v>
      </c>
      <c r="BH29" s="112">
        <v>5.3</v>
      </c>
      <c r="BI29" s="112">
        <v>5</v>
      </c>
      <c r="BJ29" s="112">
        <v>3.7</v>
      </c>
      <c r="BK29" s="112">
        <v>2.6</v>
      </c>
    </row>
    <row r="30" spans="1:63" ht="14.25">
      <c r="A30" s="94"/>
      <c r="B30" s="94"/>
      <c r="C30" s="68"/>
      <c r="D30" s="94" t="s">
        <v>52</v>
      </c>
      <c r="E30" s="95" t="s">
        <v>53</v>
      </c>
      <c r="F30" s="95"/>
      <c r="G30" s="96"/>
      <c r="H30" s="96"/>
      <c r="I30" s="96"/>
      <c r="J30" s="96"/>
      <c r="K30" s="112">
        <v>2.1</v>
      </c>
      <c r="L30" s="112">
        <v>1.1</v>
      </c>
      <c r="M30" s="112">
        <v>0.7</v>
      </c>
      <c r="N30" s="112">
        <v>1.9</v>
      </c>
      <c r="O30" s="112">
        <v>1.2</v>
      </c>
      <c r="P30" s="112">
        <v>2.4</v>
      </c>
      <c r="Q30" s="112">
        <v>2.9</v>
      </c>
      <c r="R30" s="112">
        <v>2.2</v>
      </c>
      <c r="S30" s="112">
        <v>2.6</v>
      </c>
      <c r="T30" s="112">
        <v>0.5</v>
      </c>
      <c r="U30" s="112">
        <v>-0.3</v>
      </c>
      <c r="V30" s="112">
        <v>0</v>
      </c>
      <c r="W30" s="112">
        <v>0.4</v>
      </c>
      <c r="X30" s="112">
        <v>0.7</v>
      </c>
      <c r="Y30" s="112">
        <v>1.4</v>
      </c>
      <c r="Z30" s="112">
        <v>1.5</v>
      </c>
      <c r="AA30" s="112">
        <v>0.6</v>
      </c>
      <c r="AB30" s="112">
        <v>0.2</v>
      </c>
      <c r="AC30" s="112">
        <v>1.3</v>
      </c>
      <c r="AD30" s="112">
        <v>0.8</v>
      </c>
      <c r="AE30" s="112">
        <v>1.7</v>
      </c>
      <c r="AF30" s="112">
        <v>2.1</v>
      </c>
      <c r="AG30" s="112">
        <v>2</v>
      </c>
      <c r="AH30" s="112">
        <v>1.3</v>
      </c>
      <c r="AI30" s="112">
        <v>0.4</v>
      </c>
      <c r="AJ30" s="112">
        <v>1</v>
      </c>
      <c r="AK30" s="112">
        <v>0.3</v>
      </c>
      <c r="AL30" s="112">
        <v>1.2</v>
      </c>
      <c r="AM30" s="112">
        <v>1.5</v>
      </c>
      <c r="AN30" s="112">
        <v>0.6</v>
      </c>
      <c r="AO30" s="112">
        <v>0.7</v>
      </c>
      <c r="AP30" s="112">
        <v>0.5</v>
      </c>
      <c r="AQ30" s="112">
        <v>1.5</v>
      </c>
      <c r="AR30" s="112">
        <v>1.4</v>
      </c>
      <c r="AS30" s="112">
        <v>1.3</v>
      </c>
      <c r="AT30" s="112">
        <v>1.4</v>
      </c>
      <c r="AU30" s="112">
        <v>1.2</v>
      </c>
      <c r="AV30" s="112">
        <v>1.8</v>
      </c>
      <c r="AW30" s="112">
        <v>0.6</v>
      </c>
      <c r="AX30" s="112">
        <v>-0.2</v>
      </c>
      <c r="AY30" s="112">
        <v>-0.3</v>
      </c>
      <c r="AZ30" s="112">
        <v>0.2</v>
      </c>
      <c r="BA30" s="112">
        <v>1.5</v>
      </c>
      <c r="BB30" s="112">
        <v>2</v>
      </c>
      <c r="BC30" s="112">
        <v>3.1</v>
      </c>
      <c r="BD30" s="112">
        <v>1.7</v>
      </c>
      <c r="BE30" s="112">
        <v>2</v>
      </c>
      <c r="BF30" s="112">
        <v>2.6</v>
      </c>
      <c r="BG30" s="112">
        <v>0.8</v>
      </c>
      <c r="BH30" s="112">
        <v>2.5</v>
      </c>
      <c r="BI30" s="112">
        <v>2.8</v>
      </c>
      <c r="BJ30" s="112">
        <v>1.9</v>
      </c>
      <c r="BK30" s="112">
        <v>1</v>
      </c>
    </row>
    <row r="31" spans="1:63" ht="14.25">
      <c r="A31" s="97"/>
      <c r="B31" s="98"/>
      <c r="C31" s="98"/>
      <c r="D31" s="98" t="s">
        <v>54</v>
      </c>
      <c r="E31" s="97" t="s">
        <v>55</v>
      </c>
      <c r="F31" s="97"/>
      <c r="G31" s="118"/>
      <c r="H31" s="118"/>
      <c r="I31" s="118"/>
      <c r="J31" s="118"/>
      <c r="K31" s="114">
        <v>0.1</v>
      </c>
      <c r="L31" s="114">
        <v>0.1</v>
      </c>
      <c r="M31" s="114">
        <v>0</v>
      </c>
      <c r="N31" s="114">
        <v>0.1</v>
      </c>
      <c r="O31" s="114">
        <v>0</v>
      </c>
      <c r="P31" s="114">
        <v>0.1</v>
      </c>
      <c r="Q31" s="114">
        <v>0.1</v>
      </c>
      <c r="R31" s="114">
        <v>0.1</v>
      </c>
      <c r="S31" s="114">
        <v>0.1</v>
      </c>
      <c r="T31" s="114">
        <v>0</v>
      </c>
      <c r="U31" s="114">
        <v>0</v>
      </c>
      <c r="V31" s="114">
        <v>0</v>
      </c>
      <c r="W31" s="114">
        <v>0</v>
      </c>
      <c r="X31" s="114">
        <v>0</v>
      </c>
      <c r="Y31" s="114">
        <v>0.1</v>
      </c>
      <c r="Z31" s="114">
        <v>0.1</v>
      </c>
      <c r="AA31" s="114">
        <v>0.1</v>
      </c>
      <c r="AB31" s="114">
        <v>0.1</v>
      </c>
      <c r="AC31" s="114">
        <v>0</v>
      </c>
      <c r="AD31" s="114">
        <v>0</v>
      </c>
      <c r="AE31" s="114">
        <v>0</v>
      </c>
      <c r="AF31" s="114">
        <v>0</v>
      </c>
      <c r="AG31" s="114">
        <v>0</v>
      </c>
      <c r="AH31" s="114">
        <v>0</v>
      </c>
      <c r="AI31" s="114">
        <v>0</v>
      </c>
      <c r="AJ31" s="114">
        <v>0</v>
      </c>
      <c r="AK31" s="114">
        <v>0</v>
      </c>
      <c r="AL31" s="114">
        <v>0</v>
      </c>
      <c r="AM31" s="114">
        <v>0</v>
      </c>
      <c r="AN31" s="114">
        <v>0</v>
      </c>
      <c r="AO31" s="114">
        <v>0</v>
      </c>
      <c r="AP31" s="114">
        <v>0</v>
      </c>
      <c r="AQ31" s="114">
        <v>0</v>
      </c>
      <c r="AR31" s="114">
        <v>0</v>
      </c>
      <c r="AS31" s="114">
        <v>0</v>
      </c>
      <c r="AT31" s="114">
        <v>0</v>
      </c>
      <c r="AU31" s="114">
        <v>0</v>
      </c>
      <c r="AV31" s="114">
        <v>0</v>
      </c>
      <c r="AW31" s="114">
        <v>0</v>
      </c>
      <c r="AX31" s="114">
        <v>0</v>
      </c>
      <c r="AY31" s="114">
        <v>0</v>
      </c>
      <c r="AZ31" s="114">
        <v>0</v>
      </c>
      <c r="BA31" s="114">
        <v>0</v>
      </c>
      <c r="BB31" s="114">
        <v>0</v>
      </c>
      <c r="BC31" s="114">
        <v>0</v>
      </c>
      <c r="BD31" s="114">
        <v>0</v>
      </c>
      <c r="BE31" s="114">
        <v>0</v>
      </c>
      <c r="BF31" s="114">
        <v>0</v>
      </c>
      <c r="BG31" s="114">
        <v>0</v>
      </c>
      <c r="BH31" s="114">
        <v>0</v>
      </c>
      <c r="BI31" s="114">
        <v>0</v>
      </c>
      <c r="BJ31" s="114">
        <v>0</v>
      </c>
      <c r="BK31" s="114">
        <v>0</v>
      </c>
    </row>
    <row r="32" spans="1:63" ht="14.25">
      <c r="A32" s="97"/>
      <c r="B32" s="98"/>
      <c r="C32" s="98"/>
      <c r="D32" s="98" t="s">
        <v>56</v>
      </c>
      <c r="E32" s="97" t="s">
        <v>57</v>
      </c>
      <c r="F32" s="97"/>
      <c r="G32" s="118"/>
      <c r="H32" s="118"/>
      <c r="I32" s="118"/>
      <c r="J32" s="118"/>
      <c r="K32" s="114">
        <v>1.5</v>
      </c>
      <c r="L32" s="114">
        <v>0.7</v>
      </c>
      <c r="M32" s="114">
        <v>0.4</v>
      </c>
      <c r="N32" s="114">
        <v>1.1</v>
      </c>
      <c r="O32" s="114">
        <v>0.6</v>
      </c>
      <c r="P32" s="114">
        <v>1.4</v>
      </c>
      <c r="Q32" s="114">
        <v>1.8</v>
      </c>
      <c r="R32" s="114">
        <v>1.3</v>
      </c>
      <c r="S32" s="114">
        <v>1.7</v>
      </c>
      <c r="T32" s="114">
        <v>0.1</v>
      </c>
      <c r="U32" s="114">
        <v>-0.4</v>
      </c>
      <c r="V32" s="114">
        <v>-0.2</v>
      </c>
      <c r="W32" s="114">
        <v>0.1</v>
      </c>
      <c r="X32" s="114">
        <v>0.4</v>
      </c>
      <c r="Y32" s="114">
        <v>0.9</v>
      </c>
      <c r="Z32" s="114">
        <v>1.1</v>
      </c>
      <c r="AA32" s="114">
        <v>0.4</v>
      </c>
      <c r="AB32" s="114">
        <v>0.2</v>
      </c>
      <c r="AC32" s="114">
        <v>1</v>
      </c>
      <c r="AD32" s="114">
        <v>0.6</v>
      </c>
      <c r="AE32" s="114">
        <v>1.1</v>
      </c>
      <c r="AF32" s="114">
        <v>1.3</v>
      </c>
      <c r="AG32" s="114">
        <v>1</v>
      </c>
      <c r="AH32" s="114">
        <v>0.5</v>
      </c>
      <c r="AI32" s="114">
        <v>0</v>
      </c>
      <c r="AJ32" s="114">
        <v>0.6</v>
      </c>
      <c r="AK32" s="114">
        <v>0.1</v>
      </c>
      <c r="AL32" s="114">
        <v>0.9</v>
      </c>
      <c r="AM32" s="114">
        <v>1.2</v>
      </c>
      <c r="AN32" s="114">
        <v>0.4</v>
      </c>
      <c r="AO32" s="114">
        <v>0.6</v>
      </c>
      <c r="AP32" s="114">
        <v>0.4</v>
      </c>
      <c r="AQ32" s="114">
        <v>1</v>
      </c>
      <c r="AR32" s="114">
        <v>1.1</v>
      </c>
      <c r="AS32" s="114">
        <v>0.9</v>
      </c>
      <c r="AT32" s="114">
        <v>0.9</v>
      </c>
      <c r="AU32" s="114">
        <v>0.8</v>
      </c>
      <c r="AV32" s="114">
        <v>1.2</v>
      </c>
      <c r="AW32" s="114">
        <v>0.4</v>
      </c>
      <c r="AX32" s="114">
        <v>-0.5</v>
      </c>
      <c r="AY32" s="114">
        <v>-0.6</v>
      </c>
      <c r="AZ32" s="114">
        <v>-0.4</v>
      </c>
      <c r="BA32" s="114">
        <v>0.5</v>
      </c>
      <c r="BB32" s="114">
        <v>1.2</v>
      </c>
      <c r="BC32" s="114">
        <v>2</v>
      </c>
      <c r="BD32" s="114">
        <v>1</v>
      </c>
      <c r="BE32" s="114">
        <v>1.1</v>
      </c>
      <c r="BF32" s="114">
        <v>1.6</v>
      </c>
      <c r="BG32" s="114">
        <v>0.4</v>
      </c>
      <c r="BH32" s="114">
        <v>1.9</v>
      </c>
      <c r="BI32" s="114">
        <v>1.8</v>
      </c>
      <c r="BJ32" s="114">
        <v>1.2</v>
      </c>
      <c r="BK32" s="114">
        <v>1</v>
      </c>
    </row>
    <row r="33" spans="1:63" ht="14.25">
      <c r="A33" s="97"/>
      <c r="B33" s="98"/>
      <c r="C33" s="98"/>
      <c r="D33" s="98" t="s">
        <v>58</v>
      </c>
      <c r="E33" s="97" t="s">
        <v>59</v>
      </c>
      <c r="F33" s="97"/>
      <c r="G33" s="118"/>
      <c r="H33" s="118"/>
      <c r="I33" s="118"/>
      <c r="J33" s="118"/>
      <c r="K33" s="114">
        <v>0.5</v>
      </c>
      <c r="L33" s="114">
        <v>0.3</v>
      </c>
      <c r="M33" s="114">
        <v>0.3</v>
      </c>
      <c r="N33" s="114">
        <v>0.7</v>
      </c>
      <c r="O33" s="114">
        <v>0.5</v>
      </c>
      <c r="P33" s="114">
        <v>0.8</v>
      </c>
      <c r="Q33" s="114">
        <v>1</v>
      </c>
      <c r="R33" s="114">
        <v>0.8</v>
      </c>
      <c r="S33" s="114">
        <v>0.7</v>
      </c>
      <c r="T33" s="114">
        <v>0.4</v>
      </c>
      <c r="U33" s="114">
        <v>0.1</v>
      </c>
      <c r="V33" s="114">
        <v>0.2</v>
      </c>
      <c r="W33" s="114">
        <v>0.4</v>
      </c>
      <c r="X33" s="114">
        <v>0.3</v>
      </c>
      <c r="Y33" s="114">
        <v>0.4</v>
      </c>
      <c r="Z33" s="114">
        <v>0.3</v>
      </c>
      <c r="AA33" s="114">
        <v>0.2</v>
      </c>
      <c r="AB33" s="114">
        <v>0</v>
      </c>
      <c r="AC33" s="114">
        <v>0.3</v>
      </c>
      <c r="AD33" s="114">
        <v>0.2</v>
      </c>
      <c r="AE33" s="114">
        <v>0.5</v>
      </c>
      <c r="AF33" s="114">
        <v>0.7</v>
      </c>
      <c r="AG33" s="114">
        <v>0.9</v>
      </c>
      <c r="AH33" s="114">
        <v>0.7</v>
      </c>
      <c r="AI33" s="114">
        <v>0.4</v>
      </c>
      <c r="AJ33" s="114">
        <v>0.3</v>
      </c>
      <c r="AK33" s="114">
        <v>0.1</v>
      </c>
      <c r="AL33" s="114">
        <v>0.3</v>
      </c>
      <c r="AM33" s="114">
        <v>0.2</v>
      </c>
      <c r="AN33" s="114">
        <v>0.2</v>
      </c>
      <c r="AO33" s="114">
        <v>0.1</v>
      </c>
      <c r="AP33" s="114">
        <v>0.1</v>
      </c>
      <c r="AQ33" s="114">
        <v>0.4</v>
      </c>
      <c r="AR33" s="114">
        <v>0.3</v>
      </c>
      <c r="AS33" s="114">
        <v>0.4</v>
      </c>
      <c r="AT33" s="114">
        <v>0.5</v>
      </c>
      <c r="AU33" s="114">
        <v>0.4</v>
      </c>
      <c r="AV33" s="114">
        <v>0.5</v>
      </c>
      <c r="AW33" s="114">
        <v>0.1</v>
      </c>
      <c r="AX33" s="114">
        <v>0.2</v>
      </c>
      <c r="AY33" s="114">
        <v>0.2</v>
      </c>
      <c r="AZ33" s="114">
        <v>0.6</v>
      </c>
      <c r="BA33" s="114">
        <v>1</v>
      </c>
      <c r="BB33" s="114">
        <v>0.8</v>
      </c>
      <c r="BC33" s="114">
        <v>1.1</v>
      </c>
      <c r="BD33" s="114">
        <v>0.7</v>
      </c>
      <c r="BE33" s="114">
        <v>0.9</v>
      </c>
      <c r="BF33" s="114">
        <v>1</v>
      </c>
      <c r="BG33" s="114">
        <v>0.4</v>
      </c>
      <c r="BH33" s="114">
        <v>0.5</v>
      </c>
      <c r="BI33" s="114">
        <v>1</v>
      </c>
      <c r="BJ33" s="114">
        <v>0.6</v>
      </c>
      <c r="BK33" s="114">
        <v>0</v>
      </c>
    </row>
    <row r="34" spans="1:63" ht="14.25">
      <c r="A34" s="94"/>
      <c r="B34" s="94"/>
      <c r="C34" s="68"/>
      <c r="D34" s="94" t="s">
        <v>60</v>
      </c>
      <c r="E34" s="95" t="s">
        <v>61</v>
      </c>
      <c r="F34" s="95"/>
      <c r="G34" s="96"/>
      <c r="H34" s="96"/>
      <c r="I34" s="96"/>
      <c r="J34" s="96"/>
      <c r="K34" s="112">
        <v>3.8</v>
      </c>
      <c r="L34" s="112">
        <v>3.2</v>
      </c>
      <c r="M34" s="112">
        <v>3.3</v>
      </c>
      <c r="N34" s="112">
        <v>4.2</v>
      </c>
      <c r="O34" s="112">
        <v>3.3</v>
      </c>
      <c r="P34" s="112">
        <v>3.4</v>
      </c>
      <c r="Q34" s="112">
        <v>2.8</v>
      </c>
      <c r="R34" s="112">
        <v>4.3</v>
      </c>
      <c r="S34" s="112">
        <v>3.2</v>
      </c>
      <c r="T34" s="112">
        <v>1.2</v>
      </c>
      <c r="U34" s="112">
        <v>2.8</v>
      </c>
      <c r="V34" s="112">
        <v>0.8</v>
      </c>
      <c r="W34" s="112">
        <v>1.7</v>
      </c>
      <c r="X34" s="112">
        <v>3.1</v>
      </c>
      <c r="Y34" s="112">
        <v>1.5</v>
      </c>
      <c r="Z34" s="112">
        <v>2.8</v>
      </c>
      <c r="AA34" s="112">
        <v>2.2</v>
      </c>
      <c r="AB34" s="112">
        <v>1</v>
      </c>
      <c r="AC34" s="112">
        <v>2.4</v>
      </c>
      <c r="AD34" s="112">
        <v>1.4</v>
      </c>
      <c r="AE34" s="112">
        <v>3.8</v>
      </c>
      <c r="AF34" s="112">
        <v>4.4</v>
      </c>
      <c r="AG34" s="112">
        <v>2</v>
      </c>
      <c r="AH34" s="112">
        <v>2.9</v>
      </c>
      <c r="AI34" s="112">
        <v>1.3</v>
      </c>
      <c r="AJ34" s="112">
        <v>2.1</v>
      </c>
      <c r="AK34" s="112">
        <v>1.5</v>
      </c>
      <c r="AL34" s="112">
        <v>2.2</v>
      </c>
      <c r="AM34" s="112">
        <v>2.1</v>
      </c>
      <c r="AN34" s="112">
        <v>2.2</v>
      </c>
      <c r="AO34" s="112">
        <v>3.5</v>
      </c>
      <c r="AP34" s="112">
        <v>1.9</v>
      </c>
      <c r="AQ34" s="112">
        <v>3.2</v>
      </c>
      <c r="AR34" s="112">
        <v>3.3</v>
      </c>
      <c r="AS34" s="112">
        <v>3.1</v>
      </c>
      <c r="AT34" s="112">
        <v>3.5</v>
      </c>
      <c r="AU34" s="112">
        <v>3.2</v>
      </c>
      <c r="AV34" s="112">
        <v>2.6</v>
      </c>
      <c r="AW34" s="112">
        <v>2.2</v>
      </c>
      <c r="AX34" s="112">
        <v>2.3</v>
      </c>
      <c r="AY34" s="112">
        <v>1.4</v>
      </c>
      <c r="AZ34" s="112">
        <v>1.8</v>
      </c>
      <c r="BA34" s="112">
        <v>2.8</v>
      </c>
      <c r="BB34" s="112">
        <v>1.3</v>
      </c>
      <c r="BC34" s="112">
        <v>2.6</v>
      </c>
      <c r="BD34" s="112">
        <v>2.1</v>
      </c>
      <c r="BE34" s="112">
        <v>1.6</v>
      </c>
      <c r="BF34" s="112">
        <v>2.9</v>
      </c>
      <c r="BG34" s="112">
        <v>1.1</v>
      </c>
      <c r="BH34" s="112">
        <v>2.8</v>
      </c>
      <c r="BI34" s="112">
        <v>2.3</v>
      </c>
      <c r="BJ34" s="112">
        <v>1.8</v>
      </c>
      <c r="BK34" s="112">
        <v>1.7</v>
      </c>
    </row>
    <row r="35" spans="1:63" ht="14.25">
      <c r="A35" s="97"/>
      <c r="B35" s="98"/>
      <c r="C35" s="98"/>
      <c r="D35" s="98" t="s">
        <v>62</v>
      </c>
      <c r="E35" s="97" t="s">
        <v>63</v>
      </c>
      <c r="F35" s="97"/>
      <c r="G35" s="118"/>
      <c r="H35" s="118"/>
      <c r="I35" s="118"/>
      <c r="J35" s="118"/>
      <c r="K35" s="114">
        <v>0.2</v>
      </c>
      <c r="L35" s="114">
        <v>0</v>
      </c>
      <c r="M35" s="114">
        <v>-0.1</v>
      </c>
      <c r="N35" s="114">
        <v>0.2</v>
      </c>
      <c r="O35" s="114">
        <v>0.3</v>
      </c>
      <c r="P35" s="114">
        <v>0.1</v>
      </c>
      <c r="Q35" s="114">
        <v>0.1</v>
      </c>
      <c r="R35" s="114">
        <v>-0.1</v>
      </c>
      <c r="S35" s="114">
        <v>-0.3</v>
      </c>
      <c r="T35" s="114">
        <v>-0.1</v>
      </c>
      <c r="U35" s="114">
        <v>-0.1</v>
      </c>
      <c r="V35" s="114">
        <v>0.1</v>
      </c>
      <c r="W35" s="114">
        <v>0.1</v>
      </c>
      <c r="X35" s="114">
        <v>0.2</v>
      </c>
      <c r="Y35" s="114">
        <v>0.1</v>
      </c>
      <c r="Z35" s="114">
        <v>0.1</v>
      </c>
      <c r="AA35" s="114">
        <v>0.1</v>
      </c>
      <c r="AB35" s="114">
        <v>0.1</v>
      </c>
      <c r="AC35" s="114">
        <v>0.1</v>
      </c>
      <c r="AD35" s="114">
        <v>0</v>
      </c>
      <c r="AE35" s="114">
        <v>0.1</v>
      </c>
      <c r="AF35" s="114">
        <v>0.1</v>
      </c>
      <c r="AG35" s="114">
        <v>0.1</v>
      </c>
      <c r="AH35" s="114">
        <v>0.1</v>
      </c>
      <c r="AI35" s="114">
        <v>0</v>
      </c>
      <c r="AJ35" s="114">
        <v>0.1</v>
      </c>
      <c r="AK35" s="114">
        <v>0.1</v>
      </c>
      <c r="AL35" s="114">
        <v>0.1</v>
      </c>
      <c r="AM35" s="114">
        <v>0.2</v>
      </c>
      <c r="AN35" s="114">
        <v>0.2</v>
      </c>
      <c r="AO35" s="114">
        <v>0.3</v>
      </c>
      <c r="AP35" s="114">
        <v>0.2</v>
      </c>
      <c r="AQ35" s="114">
        <v>0.2</v>
      </c>
      <c r="AR35" s="114">
        <v>0.2</v>
      </c>
      <c r="AS35" s="114">
        <v>0.1</v>
      </c>
      <c r="AT35" s="114">
        <v>0.2</v>
      </c>
      <c r="AU35" s="114">
        <v>0.2</v>
      </c>
      <c r="AV35" s="114">
        <v>0.2</v>
      </c>
      <c r="AW35" s="114">
        <v>0.2</v>
      </c>
      <c r="AX35" s="114">
        <v>0.2</v>
      </c>
      <c r="AY35" s="114">
        <v>0.3</v>
      </c>
      <c r="AZ35" s="114">
        <v>0.1</v>
      </c>
      <c r="BA35" s="114">
        <v>0.1</v>
      </c>
      <c r="BB35" s="114">
        <v>0.1</v>
      </c>
      <c r="BC35" s="114">
        <v>0</v>
      </c>
      <c r="BD35" s="114">
        <v>0.1</v>
      </c>
      <c r="BE35" s="114">
        <v>0.2</v>
      </c>
      <c r="BF35" s="114">
        <v>0.2</v>
      </c>
      <c r="BG35" s="114">
        <v>0.1</v>
      </c>
      <c r="BH35" s="114">
        <v>0.2</v>
      </c>
      <c r="BI35" s="114">
        <v>0.2</v>
      </c>
      <c r="BJ35" s="114">
        <v>0.2</v>
      </c>
      <c r="BK35" s="114">
        <v>0.1</v>
      </c>
    </row>
    <row r="36" spans="1:63" ht="14.25">
      <c r="A36" s="97"/>
      <c r="B36" s="98"/>
      <c r="C36" s="98"/>
      <c r="D36" s="98" t="s">
        <v>64</v>
      </c>
      <c r="E36" s="97" t="s">
        <v>65</v>
      </c>
      <c r="F36" s="97"/>
      <c r="G36" s="118"/>
      <c r="H36" s="118"/>
      <c r="I36" s="118"/>
      <c r="J36" s="118"/>
      <c r="K36" s="114">
        <v>0.2</v>
      </c>
      <c r="L36" s="114">
        <v>0.1</v>
      </c>
      <c r="M36" s="114">
        <v>0.1</v>
      </c>
      <c r="N36" s="114">
        <v>0.3</v>
      </c>
      <c r="O36" s="114">
        <v>0.2</v>
      </c>
      <c r="P36" s="114">
        <v>0.3</v>
      </c>
      <c r="Q36" s="114">
        <v>0.3</v>
      </c>
      <c r="R36" s="114">
        <v>0.3</v>
      </c>
      <c r="S36" s="114">
        <v>0.2</v>
      </c>
      <c r="T36" s="114">
        <v>0.1</v>
      </c>
      <c r="U36" s="114">
        <v>0</v>
      </c>
      <c r="V36" s="114">
        <v>0.1</v>
      </c>
      <c r="W36" s="114">
        <v>0.1</v>
      </c>
      <c r="X36" s="114">
        <v>0.1</v>
      </c>
      <c r="Y36" s="114">
        <v>0.1</v>
      </c>
      <c r="Z36" s="114">
        <v>0.1</v>
      </c>
      <c r="AA36" s="114">
        <v>-0.1</v>
      </c>
      <c r="AB36" s="114">
        <v>0</v>
      </c>
      <c r="AC36" s="114">
        <v>0.1</v>
      </c>
      <c r="AD36" s="114">
        <v>0.2</v>
      </c>
      <c r="AE36" s="114">
        <v>0.4</v>
      </c>
      <c r="AF36" s="114">
        <v>0.5</v>
      </c>
      <c r="AG36" s="114">
        <v>0.4</v>
      </c>
      <c r="AH36" s="114">
        <v>0.3</v>
      </c>
      <c r="AI36" s="114">
        <v>0</v>
      </c>
      <c r="AJ36" s="114">
        <v>0</v>
      </c>
      <c r="AK36" s="114">
        <v>-0.1</v>
      </c>
      <c r="AL36" s="114">
        <v>0</v>
      </c>
      <c r="AM36" s="114">
        <v>0</v>
      </c>
      <c r="AN36" s="114">
        <v>0.1</v>
      </c>
      <c r="AO36" s="114">
        <v>0.2</v>
      </c>
      <c r="AP36" s="114">
        <v>0</v>
      </c>
      <c r="AQ36" s="114">
        <v>0.3</v>
      </c>
      <c r="AR36" s="114">
        <v>0.1</v>
      </c>
      <c r="AS36" s="114">
        <v>0.2</v>
      </c>
      <c r="AT36" s="114">
        <v>0.3</v>
      </c>
      <c r="AU36" s="114">
        <v>0.2</v>
      </c>
      <c r="AV36" s="114">
        <v>0.3</v>
      </c>
      <c r="AW36" s="114">
        <v>0</v>
      </c>
      <c r="AX36" s="114">
        <v>0.1</v>
      </c>
      <c r="AY36" s="114">
        <v>0</v>
      </c>
      <c r="AZ36" s="114">
        <v>0.1</v>
      </c>
      <c r="BA36" s="114">
        <v>0.4</v>
      </c>
      <c r="BB36" s="114">
        <v>0.3</v>
      </c>
      <c r="BC36" s="114">
        <v>0.3</v>
      </c>
      <c r="BD36" s="114">
        <v>0.3</v>
      </c>
      <c r="BE36" s="114">
        <v>0.3</v>
      </c>
      <c r="BF36" s="114">
        <v>0.2</v>
      </c>
      <c r="BG36" s="114">
        <v>0</v>
      </c>
      <c r="BH36" s="114">
        <v>0.2</v>
      </c>
      <c r="BI36" s="114">
        <v>0</v>
      </c>
      <c r="BJ36" s="114">
        <v>0.5</v>
      </c>
      <c r="BK36" s="114">
        <v>0.5</v>
      </c>
    </row>
    <row r="37" spans="1:63" ht="14.25">
      <c r="A37" s="97"/>
      <c r="B37" s="98"/>
      <c r="C37" s="98"/>
      <c r="D37" s="98" t="s">
        <v>66</v>
      </c>
      <c r="E37" s="97" t="s">
        <v>67</v>
      </c>
      <c r="F37" s="97"/>
      <c r="G37" s="118"/>
      <c r="H37" s="118"/>
      <c r="I37" s="118"/>
      <c r="J37" s="118"/>
      <c r="K37" s="114">
        <v>0</v>
      </c>
      <c r="L37" s="114">
        <v>0.3</v>
      </c>
      <c r="M37" s="114">
        <v>0.4</v>
      </c>
      <c r="N37" s="114">
        <v>0.2</v>
      </c>
      <c r="O37" s="114">
        <v>0.3</v>
      </c>
      <c r="P37" s="114">
        <v>0.3</v>
      </c>
      <c r="Q37" s="114">
        <v>-0.5</v>
      </c>
      <c r="R37" s="114">
        <v>0.1</v>
      </c>
      <c r="S37" s="114">
        <v>0.6</v>
      </c>
      <c r="T37" s="114">
        <v>-0.4</v>
      </c>
      <c r="U37" s="114">
        <v>0.1</v>
      </c>
      <c r="V37" s="114">
        <v>-0.5</v>
      </c>
      <c r="W37" s="114">
        <v>0.3</v>
      </c>
      <c r="X37" s="114">
        <v>0.1</v>
      </c>
      <c r="Y37" s="114">
        <v>0.3</v>
      </c>
      <c r="Z37" s="114">
        <v>1</v>
      </c>
      <c r="AA37" s="114">
        <v>0.6</v>
      </c>
      <c r="AB37" s="114">
        <v>0.6</v>
      </c>
      <c r="AC37" s="114">
        <v>0.7</v>
      </c>
      <c r="AD37" s="114">
        <v>-0.2</v>
      </c>
      <c r="AE37" s="114">
        <v>0</v>
      </c>
      <c r="AF37" s="114">
        <v>0.5</v>
      </c>
      <c r="AG37" s="114">
        <v>-0.1</v>
      </c>
      <c r="AH37" s="114">
        <v>0.8</v>
      </c>
      <c r="AI37" s="114">
        <v>0.3</v>
      </c>
      <c r="AJ37" s="114">
        <v>0.3</v>
      </c>
      <c r="AK37" s="114">
        <v>0.1</v>
      </c>
      <c r="AL37" s="114">
        <v>0.2</v>
      </c>
      <c r="AM37" s="114">
        <v>0.1</v>
      </c>
      <c r="AN37" s="114">
        <v>0</v>
      </c>
      <c r="AO37" s="114">
        <v>0.2</v>
      </c>
      <c r="AP37" s="114">
        <v>0</v>
      </c>
      <c r="AQ37" s="114">
        <v>0.2</v>
      </c>
      <c r="AR37" s="114">
        <v>0.2</v>
      </c>
      <c r="AS37" s="114">
        <v>0.5</v>
      </c>
      <c r="AT37" s="114">
        <v>0.2</v>
      </c>
      <c r="AU37" s="114">
        <v>0.2</v>
      </c>
      <c r="AV37" s="114">
        <v>0.1</v>
      </c>
      <c r="AW37" s="114">
        <v>0.1</v>
      </c>
      <c r="AX37" s="114">
        <v>0</v>
      </c>
      <c r="AY37" s="114">
        <v>0.1</v>
      </c>
      <c r="AZ37" s="114">
        <v>0.1</v>
      </c>
      <c r="BA37" s="114">
        <v>0.2</v>
      </c>
      <c r="BB37" s="114">
        <v>0.2</v>
      </c>
      <c r="BC37" s="114">
        <v>0.4</v>
      </c>
      <c r="BD37" s="114">
        <v>0.3</v>
      </c>
      <c r="BE37" s="114">
        <v>0.2</v>
      </c>
      <c r="BF37" s="114">
        <v>0.1</v>
      </c>
      <c r="BG37" s="114">
        <v>0.2</v>
      </c>
      <c r="BH37" s="114">
        <v>0.3</v>
      </c>
      <c r="BI37" s="114">
        <v>0.1</v>
      </c>
      <c r="BJ37" s="114">
        <v>0.3</v>
      </c>
      <c r="BK37" s="114">
        <v>-0.1</v>
      </c>
    </row>
    <row r="38" spans="1:63" ht="14.25">
      <c r="A38" s="97"/>
      <c r="B38" s="98"/>
      <c r="C38" s="98"/>
      <c r="D38" s="98" t="s">
        <v>68</v>
      </c>
      <c r="E38" s="97" t="s">
        <v>69</v>
      </c>
      <c r="F38" s="97"/>
      <c r="G38" s="118"/>
      <c r="H38" s="118"/>
      <c r="I38" s="118"/>
      <c r="J38" s="118"/>
      <c r="K38" s="114">
        <v>0.5</v>
      </c>
      <c r="L38" s="114">
        <v>0.8</v>
      </c>
      <c r="M38" s="114">
        <v>0.9</v>
      </c>
      <c r="N38" s="114">
        <v>1.5</v>
      </c>
      <c r="O38" s="114">
        <v>1.1</v>
      </c>
      <c r="P38" s="114">
        <v>1.3</v>
      </c>
      <c r="Q38" s="114">
        <v>1.1</v>
      </c>
      <c r="R38" s="114">
        <v>2</v>
      </c>
      <c r="S38" s="114">
        <v>1.2</v>
      </c>
      <c r="T38" s="114">
        <v>0.4</v>
      </c>
      <c r="U38" s="114">
        <v>1.3</v>
      </c>
      <c r="V38" s="114">
        <v>0.2</v>
      </c>
      <c r="W38" s="114">
        <v>0</v>
      </c>
      <c r="X38" s="114">
        <v>0.8</v>
      </c>
      <c r="Y38" s="114">
        <v>-0.3</v>
      </c>
      <c r="Z38" s="114">
        <v>-0.1</v>
      </c>
      <c r="AA38" s="114">
        <v>0.6</v>
      </c>
      <c r="AB38" s="114">
        <v>0</v>
      </c>
      <c r="AC38" s="114">
        <v>-0.2</v>
      </c>
      <c r="AD38" s="114">
        <v>-0.5</v>
      </c>
      <c r="AE38" s="114">
        <v>0.2</v>
      </c>
      <c r="AF38" s="114">
        <v>0.2</v>
      </c>
      <c r="AG38" s="114">
        <v>-0.3</v>
      </c>
      <c r="AH38" s="114">
        <v>-0.2</v>
      </c>
      <c r="AI38" s="114">
        <v>-0.2</v>
      </c>
      <c r="AJ38" s="114">
        <v>-0.3</v>
      </c>
      <c r="AK38" s="114">
        <v>0.3</v>
      </c>
      <c r="AL38" s="114">
        <v>0.4</v>
      </c>
      <c r="AM38" s="114">
        <v>0.5</v>
      </c>
      <c r="AN38" s="114">
        <v>0.4</v>
      </c>
      <c r="AO38" s="114">
        <v>0.4</v>
      </c>
      <c r="AP38" s="114">
        <v>0.4</v>
      </c>
      <c r="AQ38" s="114">
        <v>0.2</v>
      </c>
      <c r="AR38" s="114">
        <v>0.3</v>
      </c>
      <c r="AS38" s="114">
        <v>0.5</v>
      </c>
      <c r="AT38" s="114">
        <v>0.3</v>
      </c>
      <c r="AU38" s="114">
        <v>0.3</v>
      </c>
      <c r="AV38" s="114">
        <v>0.5</v>
      </c>
      <c r="AW38" s="114">
        <v>0.3</v>
      </c>
      <c r="AX38" s="114">
        <v>0.6</v>
      </c>
      <c r="AY38" s="114">
        <v>0.7</v>
      </c>
      <c r="AZ38" s="114">
        <v>0.5</v>
      </c>
      <c r="BA38" s="114">
        <v>0.5</v>
      </c>
      <c r="BB38" s="114">
        <v>0.3</v>
      </c>
      <c r="BC38" s="114">
        <v>0.3</v>
      </c>
      <c r="BD38" s="114">
        <v>0.4</v>
      </c>
      <c r="BE38" s="114">
        <v>0.4</v>
      </c>
      <c r="BF38" s="114">
        <v>0.3</v>
      </c>
      <c r="BG38" s="114">
        <v>0.3</v>
      </c>
      <c r="BH38" s="114">
        <v>0.7</v>
      </c>
      <c r="BI38" s="114">
        <v>0.1</v>
      </c>
      <c r="BJ38" s="114">
        <v>0</v>
      </c>
      <c r="BK38" s="114">
        <v>0</v>
      </c>
    </row>
    <row r="39" spans="1:63" ht="14.25">
      <c r="A39" s="97"/>
      <c r="B39" s="98"/>
      <c r="C39" s="98"/>
      <c r="D39" s="98" t="s">
        <v>70</v>
      </c>
      <c r="E39" s="97" t="s">
        <v>21</v>
      </c>
      <c r="F39" s="97"/>
      <c r="G39" s="118"/>
      <c r="H39" s="118"/>
      <c r="I39" s="118"/>
      <c r="J39" s="118"/>
      <c r="K39" s="114">
        <v>0.1</v>
      </c>
      <c r="L39" s="114">
        <v>0.2</v>
      </c>
      <c r="M39" s="114">
        <v>0.3</v>
      </c>
      <c r="N39" s="114">
        <v>0.4</v>
      </c>
      <c r="O39" s="114">
        <v>0.3</v>
      </c>
      <c r="P39" s="114">
        <v>0.4</v>
      </c>
      <c r="Q39" s="114">
        <v>0.3</v>
      </c>
      <c r="R39" s="114">
        <v>0.6</v>
      </c>
      <c r="S39" s="114">
        <v>0.3</v>
      </c>
      <c r="T39" s="114">
        <v>0.1</v>
      </c>
      <c r="U39" s="114">
        <v>0.4</v>
      </c>
      <c r="V39" s="114">
        <v>0</v>
      </c>
      <c r="W39" s="114">
        <v>0</v>
      </c>
      <c r="X39" s="114">
        <v>0.2</v>
      </c>
      <c r="Y39" s="114">
        <v>-0.1</v>
      </c>
      <c r="Z39" s="114">
        <v>0</v>
      </c>
      <c r="AA39" s="114">
        <v>0.1</v>
      </c>
      <c r="AB39" s="114">
        <v>0</v>
      </c>
      <c r="AC39" s="114">
        <v>-0.1</v>
      </c>
      <c r="AD39" s="114">
        <v>-0.1</v>
      </c>
      <c r="AE39" s="114">
        <v>0.2</v>
      </c>
      <c r="AF39" s="114">
        <v>0.1</v>
      </c>
      <c r="AG39" s="114">
        <v>0.1</v>
      </c>
      <c r="AH39" s="114">
        <v>0.1</v>
      </c>
      <c r="AI39" s="114">
        <v>-0.2</v>
      </c>
      <c r="AJ39" s="114">
        <v>0.2</v>
      </c>
      <c r="AK39" s="114">
        <v>0.1</v>
      </c>
      <c r="AL39" s="114">
        <v>0.2</v>
      </c>
      <c r="AM39" s="114">
        <v>0</v>
      </c>
      <c r="AN39" s="114">
        <v>-0.2</v>
      </c>
      <c r="AO39" s="114">
        <v>-0.1</v>
      </c>
      <c r="AP39" s="114">
        <v>-0.3</v>
      </c>
      <c r="AQ39" s="114">
        <v>0.3</v>
      </c>
      <c r="AR39" s="114">
        <v>0.3</v>
      </c>
      <c r="AS39" s="114">
        <v>0.2</v>
      </c>
      <c r="AT39" s="114">
        <v>0.3</v>
      </c>
      <c r="AU39" s="114">
        <v>0</v>
      </c>
      <c r="AV39" s="114">
        <v>0.1</v>
      </c>
      <c r="AW39" s="114">
        <v>0.2</v>
      </c>
      <c r="AX39" s="114">
        <v>0.1</v>
      </c>
      <c r="AY39" s="114">
        <v>0.1</v>
      </c>
      <c r="AZ39" s="114">
        <v>0.1</v>
      </c>
      <c r="BA39" s="114">
        <v>0.2</v>
      </c>
      <c r="BB39" s="114">
        <v>0.3</v>
      </c>
      <c r="BC39" s="114">
        <v>0.3</v>
      </c>
      <c r="BD39" s="114">
        <v>0.1</v>
      </c>
      <c r="BE39" s="114">
        <v>0.2</v>
      </c>
      <c r="BF39" s="114">
        <v>0.2</v>
      </c>
      <c r="BG39" s="114">
        <v>0.2</v>
      </c>
      <c r="BH39" s="114">
        <v>0.3</v>
      </c>
      <c r="BI39" s="114">
        <v>0.1</v>
      </c>
      <c r="BJ39" s="114">
        <v>0.2</v>
      </c>
      <c r="BK39" s="114">
        <v>0</v>
      </c>
    </row>
    <row r="40" spans="1:63" ht="14.25">
      <c r="A40" s="97"/>
      <c r="B40" s="98"/>
      <c r="C40" s="98"/>
      <c r="D40" s="98" t="s">
        <v>71</v>
      </c>
      <c r="E40" s="97" t="s">
        <v>72</v>
      </c>
      <c r="F40" s="97"/>
      <c r="G40" s="118"/>
      <c r="H40" s="118"/>
      <c r="I40" s="118"/>
      <c r="J40" s="118"/>
      <c r="K40" s="114">
        <v>0.2</v>
      </c>
      <c r="L40" s="114">
        <v>0.3</v>
      </c>
      <c r="M40" s="114">
        <v>0.3</v>
      </c>
      <c r="N40" s="114">
        <v>0.6</v>
      </c>
      <c r="O40" s="114">
        <v>0.4</v>
      </c>
      <c r="P40" s="114">
        <v>0.5</v>
      </c>
      <c r="Q40" s="114">
        <v>0.4</v>
      </c>
      <c r="R40" s="114">
        <v>0.7</v>
      </c>
      <c r="S40" s="114">
        <v>0.5</v>
      </c>
      <c r="T40" s="114">
        <v>0.2</v>
      </c>
      <c r="U40" s="114">
        <v>0.5</v>
      </c>
      <c r="V40" s="114">
        <v>0.1</v>
      </c>
      <c r="W40" s="114">
        <v>0</v>
      </c>
      <c r="X40" s="114">
        <v>0.3</v>
      </c>
      <c r="Y40" s="114">
        <v>-0.1</v>
      </c>
      <c r="Z40" s="114">
        <v>-0.1</v>
      </c>
      <c r="AA40" s="114">
        <v>0.1</v>
      </c>
      <c r="AB40" s="114">
        <v>-0.1</v>
      </c>
      <c r="AC40" s="114">
        <v>0</v>
      </c>
      <c r="AD40" s="114">
        <v>0</v>
      </c>
      <c r="AE40" s="114">
        <v>0.2</v>
      </c>
      <c r="AF40" s="114">
        <v>0.2</v>
      </c>
      <c r="AG40" s="114">
        <v>0.2</v>
      </c>
      <c r="AH40" s="114">
        <v>0.2</v>
      </c>
      <c r="AI40" s="114">
        <v>0.1</v>
      </c>
      <c r="AJ40" s="114">
        <v>0.1</v>
      </c>
      <c r="AK40" s="114">
        <v>-0.1</v>
      </c>
      <c r="AL40" s="114">
        <v>0.3</v>
      </c>
      <c r="AM40" s="114">
        <v>0.4</v>
      </c>
      <c r="AN40" s="114">
        <v>0.4</v>
      </c>
      <c r="AO40" s="114">
        <v>0.6</v>
      </c>
      <c r="AP40" s="114">
        <v>0.4</v>
      </c>
      <c r="AQ40" s="114">
        <v>0.2</v>
      </c>
      <c r="AR40" s="114">
        <v>0.5</v>
      </c>
      <c r="AS40" s="114">
        <v>0.7</v>
      </c>
      <c r="AT40" s="114">
        <v>0.7</v>
      </c>
      <c r="AU40" s="114">
        <v>0.8</v>
      </c>
      <c r="AV40" s="114">
        <v>0.5</v>
      </c>
      <c r="AW40" s="114">
        <v>0.2</v>
      </c>
      <c r="AX40" s="114">
        <v>0</v>
      </c>
      <c r="AY40" s="114">
        <v>0</v>
      </c>
      <c r="AZ40" s="114">
        <v>0.1</v>
      </c>
      <c r="BA40" s="114">
        <v>0.2</v>
      </c>
      <c r="BB40" s="114">
        <v>0.3</v>
      </c>
      <c r="BC40" s="114">
        <v>0.2</v>
      </c>
      <c r="BD40" s="114">
        <v>0.1</v>
      </c>
      <c r="BE40" s="114">
        <v>0.2</v>
      </c>
      <c r="BF40" s="114">
        <v>0.1</v>
      </c>
      <c r="BG40" s="114">
        <v>0.1</v>
      </c>
      <c r="BH40" s="114">
        <v>0.1</v>
      </c>
      <c r="BI40" s="114">
        <v>0.2</v>
      </c>
      <c r="BJ40" s="114">
        <v>0.2</v>
      </c>
      <c r="BK40" s="114">
        <v>0</v>
      </c>
    </row>
    <row r="41" spans="1:63" ht="14.25">
      <c r="A41" s="97"/>
      <c r="B41" s="98"/>
      <c r="C41" s="98"/>
      <c r="D41" s="98" t="s">
        <v>73</v>
      </c>
      <c r="E41" s="97" t="s">
        <v>74</v>
      </c>
      <c r="F41" s="97"/>
      <c r="G41" s="118"/>
      <c r="H41" s="118"/>
      <c r="I41" s="118"/>
      <c r="J41" s="118"/>
      <c r="K41" s="114">
        <v>1</v>
      </c>
      <c r="L41" s="114">
        <v>0.3</v>
      </c>
      <c r="M41" s="114">
        <v>-0.1</v>
      </c>
      <c r="N41" s="114">
        <v>0</v>
      </c>
      <c r="O41" s="114">
        <v>0.1</v>
      </c>
      <c r="P41" s="114">
        <v>0.1</v>
      </c>
      <c r="Q41" s="114">
        <v>0.4</v>
      </c>
      <c r="R41" s="114">
        <v>0.2</v>
      </c>
      <c r="S41" s="114">
        <v>0.4</v>
      </c>
      <c r="T41" s="114">
        <v>0.5</v>
      </c>
      <c r="U41" s="114">
        <v>0.2</v>
      </c>
      <c r="V41" s="114">
        <v>0.2</v>
      </c>
      <c r="W41" s="114">
        <v>0.2</v>
      </c>
      <c r="X41" s="114">
        <v>0.6</v>
      </c>
      <c r="Y41" s="114">
        <v>0.6</v>
      </c>
      <c r="Z41" s="114">
        <v>1</v>
      </c>
      <c r="AA41" s="114">
        <v>0.2</v>
      </c>
      <c r="AB41" s="114">
        <v>-0.2</v>
      </c>
      <c r="AC41" s="114">
        <v>1.3</v>
      </c>
      <c r="AD41" s="114">
        <v>1.3</v>
      </c>
      <c r="AE41" s="114">
        <v>1.8</v>
      </c>
      <c r="AF41" s="114">
        <v>1.1</v>
      </c>
      <c r="AG41" s="114">
        <v>0.6</v>
      </c>
      <c r="AH41" s="114">
        <v>0.9</v>
      </c>
      <c r="AI41" s="114">
        <v>0.4</v>
      </c>
      <c r="AJ41" s="114">
        <v>0.9</v>
      </c>
      <c r="AK41" s="114">
        <v>0.3</v>
      </c>
      <c r="AL41" s="114">
        <v>0.4</v>
      </c>
      <c r="AM41" s="114">
        <v>0.3</v>
      </c>
      <c r="AN41" s="114">
        <v>0.5</v>
      </c>
      <c r="AO41" s="114">
        <v>0.8</v>
      </c>
      <c r="AP41" s="114">
        <v>0</v>
      </c>
      <c r="AQ41" s="114">
        <v>0.6</v>
      </c>
      <c r="AR41" s="114">
        <v>0.1</v>
      </c>
      <c r="AS41" s="114">
        <v>0</v>
      </c>
      <c r="AT41" s="114">
        <v>0.5</v>
      </c>
      <c r="AU41" s="114">
        <v>0.5</v>
      </c>
      <c r="AV41" s="114">
        <v>0.7</v>
      </c>
      <c r="AW41" s="114">
        <v>0.8</v>
      </c>
      <c r="AX41" s="114">
        <v>0.6</v>
      </c>
      <c r="AY41" s="114">
        <v>-0.1</v>
      </c>
      <c r="AZ41" s="114">
        <v>0.5</v>
      </c>
      <c r="BA41" s="114">
        <v>0.7</v>
      </c>
      <c r="BB41" s="114">
        <v>-0.6</v>
      </c>
      <c r="BC41" s="114">
        <v>0.7</v>
      </c>
      <c r="BD41" s="114">
        <v>0.1</v>
      </c>
      <c r="BE41" s="114">
        <v>-0.2</v>
      </c>
      <c r="BF41" s="114">
        <v>1.1</v>
      </c>
      <c r="BG41" s="114">
        <v>-0.2</v>
      </c>
      <c r="BH41" s="114">
        <v>0.5</v>
      </c>
      <c r="BI41" s="114">
        <v>0.7</v>
      </c>
      <c r="BJ41" s="114">
        <v>0.1</v>
      </c>
      <c r="BK41" s="114">
        <v>0.8</v>
      </c>
    </row>
    <row r="42" spans="1:63" ht="14.25">
      <c r="A42" s="97"/>
      <c r="B42" s="98"/>
      <c r="C42" s="98"/>
      <c r="D42" s="98" t="s">
        <v>75</v>
      </c>
      <c r="E42" s="97" t="s">
        <v>76</v>
      </c>
      <c r="F42" s="97"/>
      <c r="G42" s="118"/>
      <c r="H42" s="118"/>
      <c r="I42" s="118"/>
      <c r="J42" s="118"/>
      <c r="K42" s="114">
        <v>0.5</v>
      </c>
      <c r="L42" s="114">
        <v>0.4</v>
      </c>
      <c r="M42" s="114">
        <v>0.4</v>
      </c>
      <c r="N42" s="114">
        <v>0.4</v>
      </c>
      <c r="O42" s="114">
        <v>0.2</v>
      </c>
      <c r="P42" s="114">
        <v>0.2</v>
      </c>
      <c r="Q42" s="114">
        <v>0.2</v>
      </c>
      <c r="R42" s="114">
        <v>0.2</v>
      </c>
      <c r="S42" s="114">
        <v>0.5</v>
      </c>
      <c r="T42" s="114">
        <v>0.5</v>
      </c>
      <c r="U42" s="114">
        <v>0.4</v>
      </c>
      <c r="V42" s="114">
        <v>0.4</v>
      </c>
      <c r="W42" s="114">
        <v>0.3</v>
      </c>
      <c r="X42" s="114">
        <v>0.3</v>
      </c>
      <c r="Y42" s="114">
        <v>0.3</v>
      </c>
      <c r="Z42" s="114">
        <v>0.3</v>
      </c>
      <c r="AA42" s="114">
        <v>0.6</v>
      </c>
      <c r="AB42" s="114">
        <v>0.6</v>
      </c>
      <c r="AC42" s="114">
        <v>0.6</v>
      </c>
      <c r="AD42" s="114">
        <v>0.5</v>
      </c>
      <c r="AE42" s="114">
        <v>0.2</v>
      </c>
      <c r="AF42" s="114">
        <v>0.2</v>
      </c>
      <c r="AG42" s="114">
        <v>0.2</v>
      </c>
      <c r="AH42" s="114">
        <v>0.2</v>
      </c>
      <c r="AI42" s="114">
        <v>0.2</v>
      </c>
      <c r="AJ42" s="114">
        <v>0.2</v>
      </c>
      <c r="AK42" s="114">
        <v>0.1</v>
      </c>
      <c r="AL42" s="114">
        <v>0.1</v>
      </c>
      <c r="AM42" s="114">
        <v>0.1</v>
      </c>
      <c r="AN42" s="114">
        <v>0.1</v>
      </c>
      <c r="AO42" s="114">
        <v>0.1</v>
      </c>
      <c r="AP42" s="114">
        <v>0.1</v>
      </c>
      <c r="AQ42" s="114">
        <v>0.1</v>
      </c>
      <c r="AR42" s="114">
        <v>0.1</v>
      </c>
      <c r="AS42" s="114">
        <v>0.1</v>
      </c>
      <c r="AT42" s="114">
        <v>0.1</v>
      </c>
      <c r="AU42" s="114">
        <v>0.1</v>
      </c>
      <c r="AV42" s="114">
        <v>0.1</v>
      </c>
      <c r="AW42" s="114">
        <v>0.1</v>
      </c>
      <c r="AX42" s="114">
        <v>0.1</v>
      </c>
      <c r="AY42" s="114">
        <v>0.1</v>
      </c>
      <c r="AZ42" s="114">
        <v>0.1</v>
      </c>
      <c r="BA42" s="114">
        <v>0.1</v>
      </c>
      <c r="BB42" s="114">
        <v>0.1</v>
      </c>
      <c r="BC42" s="114">
        <v>0.1</v>
      </c>
      <c r="BD42" s="114">
        <v>0.1</v>
      </c>
      <c r="BE42" s="114">
        <v>0.1</v>
      </c>
      <c r="BF42" s="114">
        <v>0.1</v>
      </c>
      <c r="BG42" s="114">
        <v>0</v>
      </c>
      <c r="BH42" s="114">
        <v>0</v>
      </c>
      <c r="BI42" s="114">
        <v>0</v>
      </c>
      <c r="BJ42" s="114">
        <v>0</v>
      </c>
      <c r="BK42" s="114">
        <v>-0.1</v>
      </c>
    </row>
    <row r="43" spans="1:63" ht="14.25">
      <c r="A43" s="97"/>
      <c r="B43" s="98"/>
      <c r="C43" s="98"/>
      <c r="D43" s="98" t="s">
        <v>77</v>
      </c>
      <c r="E43" s="97" t="s">
        <v>78</v>
      </c>
      <c r="F43" s="97"/>
      <c r="G43" s="118"/>
      <c r="H43" s="118"/>
      <c r="I43" s="118"/>
      <c r="J43" s="118"/>
      <c r="K43" s="114">
        <v>0.2</v>
      </c>
      <c r="L43" s="114">
        <v>0.2</v>
      </c>
      <c r="M43" s="114">
        <v>0.2</v>
      </c>
      <c r="N43" s="114">
        <v>0.2</v>
      </c>
      <c r="O43" s="114">
        <v>0.2</v>
      </c>
      <c r="P43" s="114">
        <v>0.2</v>
      </c>
      <c r="Q43" s="114">
        <v>0.2</v>
      </c>
      <c r="R43" s="114">
        <v>0.2</v>
      </c>
      <c r="S43" s="114">
        <v>0.2</v>
      </c>
      <c r="T43" s="114">
        <v>0.2</v>
      </c>
      <c r="U43" s="114">
        <v>0.3</v>
      </c>
      <c r="V43" s="114">
        <v>0.2</v>
      </c>
      <c r="W43" s="114">
        <v>0.3</v>
      </c>
      <c r="X43" s="114">
        <v>0.2</v>
      </c>
      <c r="Y43" s="114">
        <v>0.2</v>
      </c>
      <c r="Z43" s="114">
        <v>0.4</v>
      </c>
      <c r="AA43" s="114">
        <v>-0.2</v>
      </c>
      <c r="AB43" s="114">
        <v>0</v>
      </c>
      <c r="AC43" s="114">
        <v>0.1</v>
      </c>
      <c r="AD43" s="114">
        <v>0.3</v>
      </c>
      <c r="AE43" s="114">
        <v>0.5</v>
      </c>
      <c r="AF43" s="114">
        <v>0.9</v>
      </c>
      <c r="AG43" s="114">
        <v>0.2</v>
      </c>
      <c r="AH43" s="114">
        <v>0.1</v>
      </c>
      <c r="AI43" s="114">
        <v>0.2</v>
      </c>
      <c r="AJ43" s="114">
        <v>-0.2</v>
      </c>
      <c r="AK43" s="114">
        <v>0.3</v>
      </c>
      <c r="AL43" s="114">
        <v>0.1</v>
      </c>
      <c r="AM43" s="114">
        <v>0</v>
      </c>
      <c r="AN43" s="114">
        <v>0</v>
      </c>
      <c r="AO43" s="114">
        <v>0.2</v>
      </c>
      <c r="AP43" s="114">
        <v>0.4</v>
      </c>
      <c r="AQ43" s="114">
        <v>0.2</v>
      </c>
      <c r="AR43" s="114">
        <v>0.6</v>
      </c>
      <c r="AS43" s="114">
        <v>0.2</v>
      </c>
      <c r="AT43" s="114">
        <v>-0.2</v>
      </c>
      <c r="AU43" s="114">
        <v>0.3</v>
      </c>
      <c r="AV43" s="114">
        <v>0.1</v>
      </c>
      <c r="AW43" s="114">
        <v>-0.1</v>
      </c>
      <c r="AX43" s="114">
        <v>0.2</v>
      </c>
      <c r="AY43" s="114">
        <v>0</v>
      </c>
      <c r="AZ43" s="114">
        <v>0.1</v>
      </c>
      <c r="BA43" s="114">
        <v>0.2</v>
      </c>
      <c r="BB43" s="114">
        <v>0.2</v>
      </c>
      <c r="BC43" s="114">
        <v>0.1</v>
      </c>
      <c r="BD43" s="114">
        <v>0</v>
      </c>
      <c r="BE43" s="114">
        <v>-0.1</v>
      </c>
      <c r="BF43" s="114">
        <v>-0.1</v>
      </c>
      <c r="BG43" s="114">
        <v>-0.1</v>
      </c>
      <c r="BH43" s="114">
        <v>0.1</v>
      </c>
      <c r="BI43" s="114">
        <v>0.2</v>
      </c>
      <c r="BJ43" s="114">
        <v>0</v>
      </c>
      <c r="BK43" s="114">
        <v>0.6</v>
      </c>
    </row>
    <row r="44" spans="1:63" ht="14.25">
      <c r="A44" s="97"/>
      <c r="B44" s="98"/>
      <c r="C44" s="98"/>
      <c r="D44" s="98" t="s">
        <v>79</v>
      </c>
      <c r="E44" s="97" t="s">
        <v>80</v>
      </c>
      <c r="F44" s="97"/>
      <c r="G44" s="118"/>
      <c r="H44" s="118"/>
      <c r="I44" s="118"/>
      <c r="J44" s="118"/>
      <c r="K44" s="114">
        <v>0.9</v>
      </c>
      <c r="L44" s="114">
        <v>0.6</v>
      </c>
      <c r="M44" s="114">
        <v>0.8</v>
      </c>
      <c r="N44" s="114">
        <v>0.5</v>
      </c>
      <c r="O44" s="114">
        <v>0.2</v>
      </c>
      <c r="P44" s="114">
        <v>0</v>
      </c>
      <c r="Q44" s="114">
        <v>0.1</v>
      </c>
      <c r="R44" s="114">
        <v>0.1</v>
      </c>
      <c r="S44" s="114">
        <v>-0.4</v>
      </c>
      <c r="T44" s="114">
        <v>-0.2</v>
      </c>
      <c r="U44" s="114">
        <v>-0.4</v>
      </c>
      <c r="V44" s="114">
        <v>-0.1</v>
      </c>
      <c r="W44" s="114">
        <v>0.4</v>
      </c>
      <c r="X44" s="114">
        <v>0.3</v>
      </c>
      <c r="Y44" s="114">
        <v>0.3</v>
      </c>
      <c r="Z44" s="114">
        <v>0.2</v>
      </c>
      <c r="AA44" s="114">
        <v>0.1</v>
      </c>
      <c r="AB44" s="114">
        <v>0</v>
      </c>
      <c r="AC44" s="114">
        <v>-0.2</v>
      </c>
      <c r="AD44" s="114">
        <v>0</v>
      </c>
      <c r="AE44" s="114">
        <v>0.1</v>
      </c>
      <c r="AF44" s="114">
        <v>0.4</v>
      </c>
      <c r="AG44" s="114">
        <v>0.6</v>
      </c>
      <c r="AH44" s="114">
        <v>0.6</v>
      </c>
      <c r="AI44" s="114">
        <v>0.5</v>
      </c>
      <c r="AJ44" s="114">
        <v>0.8</v>
      </c>
      <c r="AK44" s="114">
        <v>0.3</v>
      </c>
      <c r="AL44" s="114">
        <v>0.4</v>
      </c>
      <c r="AM44" s="114">
        <v>0.5</v>
      </c>
      <c r="AN44" s="114">
        <v>0.6</v>
      </c>
      <c r="AO44" s="114">
        <v>1</v>
      </c>
      <c r="AP44" s="114">
        <v>0.5</v>
      </c>
      <c r="AQ44" s="114">
        <v>0.9</v>
      </c>
      <c r="AR44" s="114">
        <v>0.9</v>
      </c>
      <c r="AS44" s="114">
        <v>0.7</v>
      </c>
      <c r="AT44" s="114">
        <v>1</v>
      </c>
      <c r="AU44" s="114">
        <v>0.5</v>
      </c>
      <c r="AV44" s="114">
        <v>0.1</v>
      </c>
      <c r="AW44" s="114">
        <v>0.4</v>
      </c>
      <c r="AX44" s="114">
        <v>0.4</v>
      </c>
      <c r="AY44" s="114">
        <v>0.3</v>
      </c>
      <c r="AZ44" s="114">
        <v>0.2</v>
      </c>
      <c r="BA44" s="114">
        <v>0.2</v>
      </c>
      <c r="BB44" s="114">
        <v>0.2</v>
      </c>
      <c r="BC44" s="114">
        <v>0.4</v>
      </c>
      <c r="BD44" s="114">
        <v>0.5</v>
      </c>
      <c r="BE44" s="114">
        <v>0.4</v>
      </c>
      <c r="BF44" s="114">
        <v>0.7</v>
      </c>
      <c r="BG44" s="114">
        <v>0.4</v>
      </c>
      <c r="BH44" s="114">
        <v>0.5</v>
      </c>
      <c r="BI44" s="114">
        <v>0.5</v>
      </c>
      <c r="BJ44" s="114">
        <v>0.3</v>
      </c>
      <c r="BK44" s="114">
        <v>0</v>
      </c>
    </row>
    <row r="45" spans="1:63" ht="14.25">
      <c r="A45" s="68"/>
      <c r="B45" s="68"/>
      <c r="C45" s="68"/>
      <c r="D45" s="68"/>
      <c r="E45" s="88"/>
      <c r="F45" s="88"/>
      <c r="G45" s="106"/>
      <c r="H45" s="106"/>
      <c r="I45" s="106"/>
      <c r="J45" s="106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</row>
    <row r="46" spans="1:63" ht="14.25">
      <c r="A46" s="94"/>
      <c r="B46" s="94"/>
      <c r="C46" s="68"/>
      <c r="D46" s="94" t="s">
        <v>81</v>
      </c>
      <c r="E46" s="95">
        <v>0</v>
      </c>
      <c r="F46" s="95"/>
      <c r="G46" s="96"/>
      <c r="H46" s="96"/>
      <c r="I46" s="96"/>
      <c r="J46" s="96"/>
      <c r="K46" s="112">
        <v>1.8</v>
      </c>
      <c r="L46" s="112">
        <v>0.5</v>
      </c>
      <c r="M46" s="112">
        <v>-0.4</v>
      </c>
      <c r="N46" s="112">
        <v>0.2</v>
      </c>
      <c r="O46" s="112">
        <v>0.6</v>
      </c>
      <c r="P46" s="112">
        <v>0.7</v>
      </c>
      <c r="Q46" s="112">
        <v>2.4</v>
      </c>
      <c r="R46" s="112">
        <v>1</v>
      </c>
      <c r="S46" s="112">
        <v>0.1</v>
      </c>
      <c r="T46" s="112">
        <v>1.6</v>
      </c>
      <c r="U46" s="112">
        <v>0.4</v>
      </c>
      <c r="V46" s="112">
        <v>1.9</v>
      </c>
      <c r="W46" s="112">
        <v>0.3</v>
      </c>
      <c r="X46" s="112">
        <v>1.2</v>
      </c>
      <c r="Y46" s="112">
        <v>0.7</v>
      </c>
      <c r="Z46" s="112">
        <v>-0.1</v>
      </c>
      <c r="AA46" s="112">
        <v>0.4</v>
      </c>
      <c r="AB46" s="112">
        <v>-0.2</v>
      </c>
      <c r="AC46" s="112">
        <v>0.3</v>
      </c>
      <c r="AD46" s="112">
        <v>0.2</v>
      </c>
      <c r="AE46" s="112">
        <v>0.8</v>
      </c>
      <c r="AF46" s="112">
        <v>0.2</v>
      </c>
      <c r="AG46" s="112">
        <v>0.7</v>
      </c>
      <c r="AH46" s="112">
        <v>-0.8</v>
      </c>
      <c r="AI46" s="112">
        <v>-1.4</v>
      </c>
      <c r="AJ46" s="112">
        <v>-0.1</v>
      </c>
      <c r="AK46" s="112">
        <v>-0.8</v>
      </c>
      <c r="AL46" s="112">
        <v>0.9</v>
      </c>
      <c r="AM46" s="112">
        <v>1.3</v>
      </c>
      <c r="AN46" s="112">
        <v>0.5</v>
      </c>
      <c r="AO46" s="112">
        <v>0.6</v>
      </c>
      <c r="AP46" s="112">
        <v>0.5</v>
      </c>
      <c r="AQ46" s="112">
        <v>1</v>
      </c>
      <c r="AR46" s="112">
        <v>1.4</v>
      </c>
      <c r="AS46" s="112">
        <v>1.2</v>
      </c>
      <c r="AT46" s="112">
        <v>1.3</v>
      </c>
      <c r="AU46" s="112">
        <v>0.9</v>
      </c>
      <c r="AV46" s="112">
        <v>0.9</v>
      </c>
      <c r="AW46" s="112">
        <v>0.3</v>
      </c>
      <c r="AX46" s="112">
        <v>-0.4</v>
      </c>
      <c r="AY46" s="112">
        <v>-0.5</v>
      </c>
      <c r="AZ46" s="112">
        <v>-0.8</v>
      </c>
      <c r="BA46" s="112">
        <v>-0.1</v>
      </c>
      <c r="BB46" s="112">
        <v>0.6</v>
      </c>
      <c r="BC46" s="112">
        <v>0.9</v>
      </c>
      <c r="BD46" s="112">
        <v>0.8</v>
      </c>
      <c r="BE46" s="112">
        <v>0.6</v>
      </c>
      <c r="BF46" s="112">
        <v>1</v>
      </c>
      <c r="BG46" s="112">
        <v>0.7</v>
      </c>
      <c r="BH46" s="112">
        <v>2</v>
      </c>
      <c r="BI46" s="112">
        <v>1.3</v>
      </c>
      <c r="BJ46" s="112">
        <v>1.1</v>
      </c>
      <c r="BK46" s="112">
        <v>0.8</v>
      </c>
    </row>
    <row r="47" spans="3:63" ht="15" thickBot="1">
      <c r="C47" s="68"/>
      <c r="D47" s="108"/>
      <c r="E47" s="120"/>
      <c r="F47" s="120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</row>
    <row r="48" spans="3:5" s="105" customFormat="1" ht="15" thickTop="1">
      <c r="C48" s="109"/>
      <c r="D48" s="81" t="s">
        <v>82</v>
      </c>
      <c r="E48" s="110"/>
    </row>
    <row r="49" spans="3:5" s="105" customFormat="1" ht="14.25">
      <c r="C49" s="109"/>
      <c r="D49" s="83">
        <f>'QGDP CP'!D49</f>
        <v>43994</v>
      </c>
      <c r="E49" s="110"/>
    </row>
    <row r="50" ht="14.25">
      <c r="C50" s="68"/>
    </row>
    <row r="51" spans="3:63" ht="14.25">
      <c r="C51" s="68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</row>
    <row r="52" spans="3:63" ht="14.25">
      <c r="C52" s="68"/>
      <c r="D52" s="1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ht="14.25">
      <c r="C53" s="68"/>
    </row>
    <row r="54" ht="14.25">
      <c r="C54" s="68"/>
    </row>
    <row r="55" ht="14.25">
      <c r="C55" s="68"/>
    </row>
    <row r="56" ht="14.25">
      <c r="C56" s="68"/>
    </row>
    <row r="57" ht="14.25">
      <c r="C57" s="68"/>
    </row>
    <row r="58" ht="14.25">
      <c r="C58" s="68"/>
    </row>
    <row r="59" ht="14.25">
      <c r="C59" s="68"/>
    </row>
    <row r="60" ht="14.25">
      <c r="C60" s="68"/>
    </row>
    <row r="61" ht="14.25">
      <c r="C61" s="68"/>
    </row>
    <row r="62" ht="14.25">
      <c r="C62" s="68"/>
    </row>
    <row r="63" ht="14.25">
      <c r="C63" s="68"/>
    </row>
    <row r="64" ht="14.25">
      <c r="C64" s="68"/>
    </row>
    <row r="65" ht="14.25">
      <c r="C65" s="68"/>
    </row>
  </sheetData>
  <sheetProtection/>
  <printOptions/>
  <pageMargins left="0.2755905511811024" right="0.5118110236220472" top="0.92" bottom="0.2362204724409449" header="0.6299212598425197" footer="0.1968503937007874"/>
  <pageSetup fitToHeight="1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U65"/>
  <sheetViews>
    <sheetView showZeros="0" view="pageBreakPreview" zoomScale="70" zoomScaleSheetLayoutView="70" zoomScalePageLayoutView="0" workbookViewId="0" topLeftCell="A1">
      <pane xSplit="6" ySplit="8" topLeftCell="G9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O3" sqref="AO3"/>
    </sheetView>
  </sheetViews>
  <sheetFormatPr defaultColWidth="9.140625" defaultRowHeight="15"/>
  <cols>
    <col min="1" max="1" width="4.57421875" style="9" customWidth="1"/>
    <col min="2" max="2" width="4.8515625" style="9" customWidth="1"/>
    <col min="3" max="3" width="3.421875" style="9" customWidth="1"/>
    <col min="4" max="4" width="58.140625" style="9" bestFit="1" customWidth="1"/>
    <col min="5" max="5" width="7.7109375" style="10" bestFit="1" customWidth="1"/>
    <col min="6" max="6" width="7.421875" style="9" bestFit="1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bestFit="1" customWidth="1"/>
    <col min="44" max="46" width="11.00390625" style="9" bestFit="1" customWidth="1"/>
    <col min="47" max="47" width="10.57421875" style="9" bestFit="1" customWidth="1"/>
    <col min="48" max="50" width="11.00390625" style="9" bestFit="1" customWidth="1"/>
    <col min="51" max="51" width="10.57421875" style="9" bestFit="1" customWidth="1"/>
    <col min="52" max="54" width="11.00390625" style="9" bestFit="1" customWidth="1"/>
    <col min="55" max="55" width="10.57421875" style="9" bestFit="1" customWidth="1"/>
    <col min="56" max="58" width="11.00390625" style="9" bestFit="1" customWidth="1"/>
    <col min="59" max="59" width="10.57421875" style="9" bestFit="1" customWidth="1"/>
    <col min="60" max="63" width="11.00390625" style="9" bestFit="1" customWidth="1"/>
    <col min="64" max="16384" width="9.140625" style="9" customWidth="1"/>
  </cols>
  <sheetData>
    <row r="1" spans="1:5" s="4" customFormat="1" ht="18">
      <c r="A1" s="1"/>
      <c r="B1" s="2"/>
      <c r="C1" s="2"/>
      <c r="D1" s="3" t="s">
        <v>90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91</v>
      </c>
      <c r="E3" s="8"/>
    </row>
    <row r="4" spans="1:5" s="86" customFormat="1" ht="15" thickBot="1">
      <c r="A4" s="68"/>
      <c r="B4" s="68"/>
      <c r="C4" s="68"/>
      <c r="D4" s="89" t="s">
        <v>146</v>
      </c>
      <c r="E4" s="88"/>
    </row>
    <row r="5" spans="1:63" s="92" customFormat="1" ht="15.75" thickBot="1" thickTop="1">
      <c r="A5" s="87"/>
      <c r="B5" s="87"/>
      <c r="C5" s="87"/>
      <c r="D5" s="90" t="s">
        <v>6</v>
      </c>
      <c r="E5" s="90" t="s">
        <v>7</v>
      </c>
      <c r="F5" s="91">
        <f>'QGDP CP'!F5</f>
        <v>2017</v>
      </c>
      <c r="G5" s="91" t="str">
        <f>'QGDP CP'!G5</f>
        <v>2006 Q1</v>
      </c>
      <c r="H5" s="91" t="str">
        <f>'QGDP CP'!H5</f>
        <v>2006 Q2</v>
      </c>
      <c r="I5" s="91" t="str">
        <f>'QGDP CP'!I5</f>
        <v>2006 Q3</v>
      </c>
      <c r="J5" s="91" t="str">
        <f>'QGDP CP'!J5</f>
        <v>2006 Q4</v>
      </c>
      <c r="K5" s="91" t="str">
        <f>'QGDP CP'!K5</f>
        <v>2007 Q1</v>
      </c>
      <c r="L5" s="91" t="str">
        <f>'QGDP CP'!L5</f>
        <v>2007 Q2</v>
      </c>
      <c r="M5" s="91" t="str">
        <f>'QGDP CP'!M5</f>
        <v>2007 Q3</v>
      </c>
      <c r="N5" s="91" t="str">
        <f>'QGDP CP'!N5</f>
        <v>2007 Q4</v>
      </c>
      <c r="O5" s="91" t="str">
        <f>'QGDP CP'!O5</f>
        <v>2008 Q1</v>
      </c>
      <c r="P5" s="91" t="str">
        <f>'QGDP CP'!P5</f>
        <v>2008 Q2</v>
      </c>
      <c r="Q5" s="91" t="str">
        <f>'QGDP CP'!Q5</f>
        <v>2008 Q3</v>
      </c>
      <c r="R5" s="91" t="str">
        <f>'QGDP CP'!R5</f>
        <v>2008 Q4</v>
      </c>
      <c r="S5" s="91" t="str">
        <f>'QGDP CP'!S5</f>
        <v>2009 Q1</v>
      </c>
      <c r="T5" s="91" t="str">
        <f>'QGDP CP'!T5</f>
        <v>2009 Q2</v>
      </c>
      <c r="U5" s="91" t="str">
        <f>'QGDP CP'!U5</f>
        <v>2009 Q3</v>
      </c>
      <c r="V5" s="91" t="str">
        <f>'QGDP CP'!V5</f>
        <v>2009 Q4</v>
      </c>
      <c r="W5" s="91" t="str">
        <f>'QGDP CP'!W5</f>
        <v>2010 Q1</v>
      </c>
      <c r="X5" s="91" t="str">
        <f>'QGDP CP'!X5</f>
        <v>2010 Q2</v>
      </c>
      <c r="Y5" s="91" t="str">
        <f>'QGDP CP'!Y5</f>
        <v>2010 Q3</v>
      </c>
      <c r="Z5" s="91" t="str">
        <f>'QGDP CP'!Z5</f>
        <v>2010 Q4</v>
      </c>
      <c r="AA5" s="91" t="str">
        <f>'QGDP CP'!AA5</f>
        <v>2011 Q1</v>
      </c>
      <c r="AB5" s="91" t="str">
        <f>'QGDP CP'!AB5</f>
        <v>2011 Q2</v>
      </c>
      <c r="AC5" s="91" t="str">
        <f>'QGDP CP'!AC5</f>
        <v>2011 Q3</v>
      </c>
      <c r="AD5" s="91" t="str">
        <f>'QGDP CP'!AD5</f>
        <v>2011 Q4</v>
      </c>
      <c r="AE5" s="91" t="str">
        <f>'QGDP CP'!AE5</f>
        <v>2012 Q1</v>
      </c>
      <c r="AF5" s="91" t="str">
        <f>'QGDP CP'!AF5</f>
        <v>2012 Q2</v>
      </c>
      <c r="AG5" s="91" t="str">
        <f>'QGDP CP'!AG5</f>
        <v>2012 Q3</v>
      </c>
      <c r="AH5" s="91" t="str">
        <f>'QGDP CP'!AH5</f>
        <v>2012 Q4</v>
      </c>
      <c r="AI5" s="91" t="str">
        <f>'QGDP CP'!AI5</f>
        <v>2013 Q1</v>
      </c>
      <c r="AJ5" s="91" t="str">
        <f>'QGDP CP'!AJ5</f>
        <v>2013 Q2</v>
      </c>
      <c r="AK5" s="91" t="str">
        <f>'QGDP CP'!AK5</f>
        <v>2013 Q3</v>
      </c>
      <c r="AL5" s="91" t="str">
        <f>'QGDP CP'!AL5</f>
        <v>2013 Q4</v>
      </c>
      <c r="AM5" s="91" t="str">
        <f>'QGDP CP'!AM5</f>
        <v>2014 Q1</v>
      </c>
      <c r="AN5" s="91" t="str">
        <f>'QGDP CP'!AN5</f>
        <v>2014 Q2</v>
      </c>
      <c r="AO5" s="91" t="str">
        <f>'QGDP CP'!AO5</f>
        <v>2014 Q3</v>
      </c>
      <c r="AP5" s="91" t="str">
        <f>'QGDP CP'!AP5</f>
        <v>2014 Q4</v>
      </c>
      <c r="AQ5" s="91" t="str">
        <f>'QGDP CP'!AQ5</f>
        <v>2015 Q1</v>
      </c>
      <c r="AR5" s="91" t="str">
        <f>'QGDP CP'!AR5</f>
        <v>2015 Q2</v>
      </c>
      <c r="AS5" s="91" t="str">
        <f>'QGDP CP'!AS5</f>
        <v>2015 Q3</v>
      </c>
      <c r="AT5" s="91" t="str">
        <f>'QGDP CP'!AT5</f>
        <v>2015 Q4</v>
      </c>
      <c r="AU5" s="91" t="str">
        <f>'QGDP CP'!AU5</f>
        <v>2016 Q1</v>
      </c>
      <c r="AV5" s="91" t="str">
        <f>'QGDP CP'!AV5</f>
        <v>2016 Q2</v>
      </c>
      <c r="AW5" s="91" t="str">
        <f>'QGDP CP'!AW5</f>
        <v>2016 Q3</v>
      </c>
      <c r="AX5" s="91" t="str">
        <f>'QGDP CP'!AX5</f>
        <v>2016 Q4</v>
      </c>
      <c r="AY5" s="91" t="str">
        <f>'QGDP CP'!AY5</f>
        <v>2017 Q1</v>
      </c>
      <c r="AZ5" s="91" t="str">
        <f>'QGDP CP'!AZ5</f>
        <v>2017 Q2</v>
      </c>
      <c r="BA5" s="91" t="str">
        <f>'QGDP CP'!BA5</f>
        <v>2017 Q3</v>
      </c>
      <c r="BB5" s="91" t="str">
        <f>'QGDP CP'!BB5</f>
        <v>2017 Q4</v>
      </c>
      <c r="BC5" s="91" t="str">
        <f>'QGDP CP'!BC5</f>
        <v>2018 Q1</v>
      </c>
      <c r="BD5" s="91" t="str">
        <f>'QGDP CP'!BD5</f>
        <v>2018 Q2</v>
      </c>
      <c r="BE5" s="91" t="str">
        <f>'QGDP CP'!BE5</f>
        <v>2018 Q3</v>
      </c>
      <c r="BF5" s="91" t="str">
        <f>'QGDP CP'!BF5</f>
        <v>2018 Q4</v>
      </c>
      <c r="BG5" s="91" t="str">
        <f>'QGDP CP'!BG5</f>
        <v>2019 Q1</v>
      </c>
      <c r="BH5" s="91" t="str">
        <f>'QGDP CP'!BH5</f>
        <v>2019 Q2</v>
      </c>
      <c r="BI5" s="91" t="str">
        <f>'QGDP CP'!BI5</f>
        <v>2019 Q3</v>
      </c>
      <c r="BJ5" s="91" t="str">
        <f>'QGDP CP'!BJ5</f>
        <v>2019 Q4</v>
      </c>
      <c r="BK5" s="91" t="str">
        <f>'QGDP CP'!BK5</f>
        <v>2020 Q1</v>
      </c>
    </row>
    <row r="6" spans="1:63" ht="15" thickTop="1">
      <c r="A6" s="68"/>
      <c r="B6" s="68"/>
      <c r="C6" s="68"/>
      <c r="D6" s="68"/>
      <c r="E6" s="88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</row>
    <row r="7" spans="1:63" ht="14.25">
      <c r="A7" s="94"/>
      <c r="B7" s="94"/>
      <c r="C7" s="68"/>
      <c r="D7" s="94" t="s">
        <v>8</v>
      </c>
      <c r="E7" s="95">
        <v>0</v>
      </c>
      <c r="F7" s="96">
        <v>100</v>
      </c>
      <c r="G7" s="96">
        <v>49</v>
      </c>
      <c r="H7" s="96">
        <v>52</v>
      </c>
      <c r="I7" s="96">
        <v>50</v>
      </c>
      <c r="J7" s="96">
        <v>52</v>
      </c>
      <c r="K7" s="96">
        <v>55</v>
      </c>
      <c r="L7" s="96">
        <v>58</v>
      </c>
      <c r="M7" s="96">
        <v>58</v>
      </c>
      <c r="N7" s="96">
        <v>59</v>
      </c>
      <c r="O7" s="96">
        <v>60</v>
      </c>
      <c r="P7" s="96">
        <v>64</v>
      </c>
      <c r="Q7" s="96">
        <v>68</v>
      </c>
      <c r="R7" s="96">
        <v>70</v>
      </c>
      <c r="S7" s="96">
        <v>70</v>
      </c>
      <c r="T7" s="96">
        <v>69</v>
      </c>
      <c r="U7" s="96">
        <v>70</v>
      </c>
      <c r="V7" s="96">
        <v>73</v>
      </c>
      <c r="W7" s="96">
        <v>72</v>
      </c>
      <c r="X7" s="96">
        <v>72</v>
      </c>
      <c r="Y7" s="96">
        <v>73</v>
      </c>
      <c r="Z7" s="96">
        <v>74</v>
      </c>
      <c r="AA7" s="96">
        <v>75</v>
      </c>
      <c r="AB7" s="96">
        <v>79</v>
      </c>
      <c r="AC7" s="96">
        <v>78</v>
      </c>
      <c r="AD7" s="96">
        <v>79</v>
      </c>
      <c r="AE7" s="96">
        <v>80</v>
      </c>
      <c r="AF7" s="96">
        <v>82</v>
      </c>
      <c r="AG7" s="96">
        <v>82</v>
      </c>
      <c r="AH7" s="96">
        <v>82</v>
      </c>
      <c r="AI7" s="96">
        <v>83</v>
      </c>
      <c r="AJ7" s="96">
        <v>83</v>
      </c>
      <c r="AK7" s="96">
        <v>84</v>
      </c>
      <c r="AL7" s="96">
        <v>85</v>
      </c>
      <c r="AM7" s="96">
        <v>87</v>
      </c>
      <c r="AN7" s="96">
        <v>89</v>
      </c>
      <c r="AO7" s="96">
        <v>88</v>
      </c>
      <c r="AP7" s="96">
        <v>88</v>
      </c>
      <c r="AQ7" s="96">
        <v>88</v>
      </c>
      <c r="AR7" s="96">
        <v>87</v>
      </c>
      <c r="AS7" s="96">
        <v>89</v>
      </c>
      <c r="AT7" s="96">
        <v>90</v>
      </c>
      <c r="AU7" s="96">
        <v>90</v>
      </c>
      <c r="AV7" s="96">
        <v>92</v>
      </c>
      <c r="AW7" s="96">
        <v>93</v>
      </c>
      <c r="AX7" s="96">
        <v>97</v>
      </c>
      <c r="AY7" s="96">
        <v>99</v>
      </c>
      <c r="AZ7" s="96">
        <v>101</v>
      </c>
      <c r="BA7" s="96">
        <v>99</v>
      </c>
      <c r="BB7" s="96">
        <v>101</v>
      </c>
      <c r="BC7" s="96">
        <v>99</v>
      </c>
      <c r="BD7" s="96">
        <v>100</v>
      </c>
      <c r="BE7" s="96">
        <v>99</v>
      </c>
      <c r="BF7" s="96">
        <v>99</v>
      </c>
      <c r="BG7" s="96">
        <v>99</v>
      </c>
      <c r="BH7" s="96">
        <v>102</v>
      </c>
      <c r="BI7" s="96">
        <v>102</v>
      </c>
      <c r="BJ7" s="96">
        <v>105</v>
      </c>
      <c r="BK7" s="96">
        <v>109</v>
      </c>
    </row>
    <row r="8" spans="1:63" ht="14.25">
      <c r="A8" s="68"/>
      <c r="B8" s="68"/>
      <c r="C8" s="68"/>
      <c r="D8" s="68"/>
      <c r="E8" s="88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</row>
    <row r="9" spans="1:63" ht="14.25">
      <c r="A9" s="94"/>
      <c r="B9" s="94"/>
      <c r="C9" s="68"/>
      <c r="D9" s="94" t="s">
        <v>10</v>
      </c>
      <c r="E9" s="95" t="s">
        <v>9</v>
      </c>
      <c r="F9" s="96">
        <v>100</v>
      </c>
      <c r="G9" s="96">
        <v>44</v>
      </c>
      <c r="H9" s="96">
        <v>50</v>
      </c>
      <c r="I9" s="96">
        <v>45</v>
      </c>
      <c r="J9" s="96">
        <v>49</v>
      </c>
      <c r="K9" s="96">
        <v>49</v>
      </c>
      <c r="L9" s="96">
        <v>49</v>
      </c>
      <c r="M9" s="96">
        <v>48</v>
      </c>
      <c r="N9" s="96">
        <v>48</v>
      </c>
      <c r="O9" s="96">
        <v>50</v>
      </c>
      <c r="P9" s="96">
        <v>54</v>
      </c>
      <c r="Q9" s="96">
        <v>56</v>
      </c>
      <c r="R9" s="96">
        <v>59</v>
      </c>
      <c r="S9" s="96">
        <v>57</v>
      </c>
      <c r="T9" s="96">
        <v>59</v>
      </c>
      <c r="U9" s="96">
        <v>58</v>
      </c>
      <c r="V9" s="96">
        <v>63</v>
      </c>
      <c r="W9" s="96">
        <v>60</v>
      </c>
      <c r="X9" s="96">
        <v>60</v>
      </c>
      <c r="Y9" s="96">
        <v>59</v>
      </c>
      <c r="Z9" s="96">
        <v>61</v>
      </c>
      <c r="AA9" s="96">
        <v>59</v>
      </c>
      <c r="AB9" s="96">
        <v>67</v>
      </c>
      <c r="AC9" s="96">
        <v>66</v>
      </c>
      <c r="AD9" s="96">
        <v>69</v>
      </c>
      <c r="AE9" s="96">
        <v>68</v>
      </c>
      <c r="AF9" s="96">
        <v>72</v>
      </c>
      <c r="AG9" s="96">
        <v>74</v>
      </c>
      <c r="AH9" s="96">
        <v>74</v>
      </c>
      <c r="AI9" s="96">
        <v>74</v>
      </c>
      <c r="AJ9" s="96">
        <v>75</v>
      </c>
      <c r="AK9" s="96">
        <v>75</v>
      </c>
      <c r="AL9" s="96">
        <v>79</v>
      </c>
      <c r="AM9" s="96">
        <v>79</v>
      </c>
      <c r="AN9" s="96">
        <v>79</v>
      </c>
      <c r="AO9" s="96">
        <v>78</v>
      </c>
      <c r="AP9" s="96">
        <v>77</v>
      </c>
      <c r="AQ9" s="96">
        <v>78</v>
      </c>
      <c r="AR9" s="96">
        <v>78</v>
      </c>
      <c r="AS9" s="96">
        <v>79</v>
      </c>
      <c r="AT9" s="96">
        <v>81</v>
      </c>
      <c r="AU9" s="96">
        <v>83</v>
      </c>
      <c r="AV9" s="96">
        <v>86</v>
      </c>
      <c r="AW9" s="96">
        <v>89</v>
      </c>
      <c r="AX9" s="96">
        <v>99</v>
      </c>
      <c r="AY9" s="96">
        <v>101</v>
      </c>
      <c r="AZ9" s="96">
        <v>101</v>
      </c>
      <c r="BA9" s="96">
        <v>98</v>
      </c>
      <c r="BB9" s="96">
        <v>100</v>
      </c>
      <c r="BC9" s="96">
        <v>96</v>
      </c>
      <c r="BD9" s="96">
        <v>97</v>
      </c>
      <c r="BE9" s="96">
        <v>94</v>
      </c>
      <c r="BF9" s="96">
        <v>93</v>
      </c>
      <c r="BG9" s="96">
        <v>90</v>
      </c>
      <c r="BH9" s="96">
        <v>96</v>
      </c>
      <c r="BI9" s="96">
        <v>98</v>
      </c>
      <c r="BJ9" s="96">
        <v>104</v>
      </c>
      <c r="BK9" s="96">
        <v>110</v>
      </c>
    </row>
    <row r="10" spans="1:63" ht="14.25">
      <c r="A10" s="97"/>
      <c r="B10" s="98"/>
      <c r="C10" s="98"/>
      <c r="D10" s="98" t="s">
        <v>11</v>
      </c>
      <c r="E10" s="97" t="s">
        <v>12</v>
      </c>
      <c r="F10" s="99">
        <v>100</v>
      </c>
      <c r="G10" s="99">
        <v>33</v>
      </c>
      <c r="H10" s="99">
        <v>37</v>
      </c>
      <c r="I10" s="99">
        <v>38</v>
      </c>
      <c r="J10" s="99">
        <v>42</v>
      </c>
      <c r="K10" s="99">
        <v>43</v>
      </c>
      <c r="L10" s="99">
        <v>42</v>
      </c>
      <c r="M10" s="99">
        <v>41</v>
      </c>
      <c r="N10" s="99">
        <v>41</v>
      </c>
      <c r="O10" s="99">
        <v>41</v>
      </c>
      <c r="P10" s="99">
        <v>42</v>
      </c>
      <c r="Q10" s="99">
        <v>44</v>
      </c>
      <c r="R10" s="99">
        <v>49</v>
      </c>
      <c r="S10" s="99">
        <v>48</v>
      </c>
      <c r="T10" s="99">
        <v>48</v>
      </c>
      <c r="U10" s="99">
        <v>49</v>
      </c>
      <c r="V10" s="99">
        <v>56</v>
      </c>
      <c r="W10" s="99">
        <v>52</v>
      </c>
      <c r="X10" s="99">
        <v>49</v>
      </c>
      <c r="Y10" s="99">
        <v>49</v>
      </c>
      <c r="Z10" s="99">
        <v>50</v>
      </c>
      <c r="AA10" s="99">
        <v>51</v>
      </c>
      <c r="AB10" s="99">
        <v>58</v>
      </c>
      <c r="AC10" s="99">
        <v>57</v>
      </c>
      <c r="AD10" s="99">
        <v>61</v>
      </c>
      <c r="AE10" s="99">
        <v>58</v>
      </c>
      <c r="AF10" s="99">
        <v>64</v>
      </c>
      <c r="AG10" s="99">
        <v>67</v>
      </c>
      <c r="AH10" s="99">
        <v>67</v>
      </c>
      <c r="AI10" s="99">
        <v>66</v>
      </c>
      <c r="AJ10" s="99">
        <v>68</v>
      </c>
      <c r="AK10" s="99">
        <v>70</v>
      </c>
      <c r="AL10" s="99">
        <v>75</v>
      </c>
      <c r="AM10" s="99">
        <v>71</v>
      </c>
      <c r="AN10" s="99">
        <v>72</v>
      </c>
      <c r="AO10" s="99">
        <v>72</v>
      </c>
      <c r="AP10" s="99">
        <v>70</v>
      </c>
      <c r="AQ10" s="99">
        <v>70</v>
      </c>
      <c r="AR10" s="99">
        <v>71</v>
      </c>
      <c r="AS10" s="99">
        <v>73</v>
      </c>
      <c r="AT10" s="99">
        <v>78</v>
      </c>
      <c r="AU10" s="99">
        <v>77</v>
      </c>
      <c r="AV10" s="99">
        <v>81</v>
      </c>
      <c r="AW10" s="99">
        <v>87</v>
      </c>
      <c r="AX10" s="99">
        <v>101</v>
      </c>
      <c r="AY10" s="99">
        <v>104</v>
      </c>
      <c r="AZ10" s="99">
        <v>103</v>
      </c>
      <c r="BA10" s="99">
        <v>96</v>
      </c>
      <c r="BB10" s="99">
        <v>97</v>
      </c>
      <c r="BC10" s="99">
        <v>89</v>
      </c>
      <c r="BD10" s="99">
        <v>88</v>
      </c>
      <c r="BE10" s="99">
        <v>80</v>
      </c>
      <c r="BF10" s="99">
        <v>79</v>
      </c>
      <c r="BG10" s="99">
        <v>79</v>
      </c>
      <c r="BH10" s="99">
        <v>86</v>
      </c>
      <c r="BI10" s="99">
        <v>88</v>
      </c>
      <c r="BJ10" s="99">
        <v>97</v>
      </c>
      <c r="BK10" s="99">
        <v>102</v>
      </c>
    </row>
    <row r="11" spans="1:63" ht="14.25">
      <c r="A11" s="97"/>
      <c r="B11" s="98"/>
      <c r="C11" s="98"/>
      <c r="D11" s="98" t="s">
        <v>13</v>
      </c>
      <c r="E11" s="97" t="s">
        <v>14</v>
      </c>
      <c r="F11" s="99">
        <v>100</v>
      </c>
      <c r="G11" s="99">
        <v>45</v>
      </c>
      <c r="H11" s="99">
        <v>45</v>
      </c>
      <c r="I11" s="99">
        <v>46</v>
      </c>
      <c r="J11" s="99">
        <v>46</v>
      </c>
      <c r="K11" s="99">
        <v>45</v>
      </c>
      <c r="L11" s="99">
        <v>45</v>
      </c>
      <c r="M11" s="99">
        <v>47</v>
      </c>
      <c r="N11" s="99">
        <v>47</v>
      </c>
      <c r="O11" s="99">
        <v>46</v>
      </c>
      <c r="P11" s="99">
        <v>47</v>
      </c>
      <c r="Q11" s="99">
        <v>49</v>
      </c>
      <c r="R11" s="99">
        <v>48</v>
      </c>
      <c r="S11" s="99">
        <v>55</v>
      </c>
      <c r="T11" s="99">
        <v>55</v>
      </c>
      <c r="U11" s="99">
        <v>52</v>
      </c>
      <c r="V11" s="99">
        <v>55</v>
      </c>
      <c r="W11" s="99">
        <v>57</v>
      </c>
      <c r="X11" s="99">
        <v>60</v>
      </c>
      <c r="Y11" s="99">
        <v>55</v>
      </c>
      <c r="Z11" s="99">
        <v>60</v>
      </c>
      <c r="AA11" s="99">
        <v>58</v>
      </c>
      <c r="AB11" s="99">
        <v>58</v>
      </c>
      <c r="AC11" s="99">
        <v>59</v>
      </c>
      <c r="AD11" s="99">
        <v>60</v>
      </c>
      <c r="AE11" s="99">
        <v>64</v>
      </c>
      <c r="AF11" s="99">
        <v>66</v>
      </c>
      <c r="AG11" s="99">
        <v>71</v>
      </c>
      <c r="AH11" s="99">
        <v>71</v>
      </c>
      <c r="AI11" s="99">
        <v>65</v>
      </c>
      <c r="AJ11" s="99">
        <v>59</v>
      </c>
      <c r="AK11" s="99">
        <v>55</v>
      </c>
      <c r="AL11" s="99">
        <v>56</v>
      </c>
      <c r="AM11" s="99">
        <v>77</v>
      </c>
      <c r="AN11" s="99">
        <v>73</v>
      </c>
      <c r="AO11" s="99">
        <v>75</v>
      </c>
      <c r="AP11" s="99">
        <v>76</v>
      </c>
      <c r="AQ11" s="99">
        <v>76</v>
      </c>
      <c r="AR11" s="99">
        <v>75</v>
      </c>
      <c r="AS11" s="99">
        <v>68</v>
      </c>
      <c r="AT11" s="99">
        <v>56</v>
      </c>
      <c r="AU11" s="99">
        <v>83</v>
      </c>
      <c r="AV11" s="99">
        <v>81</v>
      </c>
      <c r="AW11" s="99">
        <v>69</v>
      </c>
      <c r="AX11" s="99">
        <v>81</v>
      </c>
      <c r="AY11" s="99">
        <v>101</v>
      </c>
      <c r="AZ11" s="99">
        <v>102</v>
      </c>
      <c r="BA11" s="99">
        <v>99</v>
      </c>
      <c r="BB11" s="99">
        <v>99</v>
      </c>
      <c r="BC11" s="99">
        <v>92</v>
      </c>
      <c r="BD11" s="99">
        <v>92</v>
      </c>
      <c r="BE11" s="99">
        <v>96</v>
      </c>
      <c r="BF11" s="99">
        <v>94</v>
      </c>
      <c r="BG11" s="99">
        <v>77</v>
      </c>
      <c r="BH11" s="99">
        <v>74</v>
      </c>
      <c r="BI11" s="99">
        <v>73</v>
      </c>
      <c r="BJ11" s="99">
        <v>75</v>
      </c>
      <c r="BK11" s="99">
        <v>101</v>
      </c>
    </row>
    <row r="12" spans="1:63" ht="14.25">
      <c r="A12" s="97"/>
      <c r="B12" s="98"/>
      <c r="C12" s="98"/>
      <c r="D12" s="98" t="s">
        <v>15</v>
      </c>
      <c r="E12" s="97" t="s">
        <v>16</v>
      </c>
      <c r="F12" s="99">
        <v>100</v>
      </c>
      <c r="G12" s="99">
        <v>49</v>
      </c>
      <c r="H12" s="99">
        <v>50</v>
      </c>
      <c r="I12" s="99">
        <v>51</v>
      </c>
      <c r="J12" s="99">
        <v>51</v>
      </c>
      <c r="K12" s="99">
        <v>51</v>
      </c>
      <c r="L12" s="99">
        <v>50</v>
      </c>
      <c r="M12" s="99">
        <v>52</v>
      </c>
      <c r="N12" s="99">
        <v>53</v>
      </c>
      <c r="O12" s="99">
        <v>56</v>
      </c>
      <c r="P12" s="99">
        <v>61</v>
      </c>
      <c r="Q12" s="99">
        <v>67</v>
      </c>
      <c r="R12" s="99">
        <v>72</v>
      </c>
      <c r="S12" s="99">
        <v>74</v>
      </c>
      <c r="T12" s="99">
        <v>74</v>
      </c>
      <c r="U12" s="99">
        <v>73</v>
      </c>
      <c r="V12" s="99">
        <v>75</v>
      </c>
      <c r="W12" s="99">
        <v>74</v>
      </c>
      <c r="X12" s="99">
        <v>73</v>
      </c>
      <c r="Y12" s="99">
        <v>74</v>
      </c>
      <c r="Z12" s="99">
        <v>76</v>
      </c>
      <c r="AA12" s="99">
        <v>78</v>
      </c>
      <c r="AB12" s="99">
        <v>80</v>
      </c>
      <c r="AC12" s="99">
        <v>82</v>
      </c>
      <c r="AD12" s="99">
        <v>83</v>
      </c>
      <c r="AE12" s="99">
        <v>84</v>
      </c>
      <c r="AF12" s="99">
        <v>85</v>
      </c>
      <c r="AG12" s="99">
        <v>87</v>
      </c>
      <c r="AH12" s="99">
        <v>88</v>
      </c>
      <c r="AI12" s="99">
        <v>88</v>
      </c>
      <c r="AJ12" s="99">
        <v>89</v>
      </c>
      <c r="AK12" s="99">
        <v>89</v>
      </c>
      <c r="AL12" s="99">
        <v>90</v>
      </c>
      <c r="AM12" s="99">
        <v>90</v>
      </c>
      <c r="AN12" s="99">
        <v>90</v>
      </c>
      <c r="AO12" s="99">
        <v>90</v>
      </c>
      <c r="AP12" s="99">
        <v>91</v>
      </c>
      <c r="AQ12" s="99">
        <v>92</v>
      </c>
      <c r="AR12" s="99">
        <v>92</v>
      </c>
      <c r="AS12" s="99">
        <v>93</v>
      </c>
      <c r="AT12" s="99">
        <v>95</v>
      </c>
      <c r="AU12" s="99">
        <v>96</v>
      </c>
      <c r="AV12" s="99">
        <v>97</v>
      </c>
      <c r="AW12" s="99">
        <v>98</v>
      </c>
      <c r="AX12" s="99">
        <v>99</v>
      </c>
      <c r="AY12" s="99">
        <v>100</v>
      </c>
      <c r="AZ12" s="99">
        <v>100</v>
      </c>
      <c r="BA12" s="99">
        <v>100</v>
      </c>
      <c r="BB12" s="99">
        <v>100</v>
      </c>
      <c r="BC12" s="99">
        <v>102</v>
      </c>
      <c r="BD12" s="99">
        <v>103</v>
      </c>
      <c r="BE12" s="99">
        <v>103</v>
      </c>
      <c r="BF12" s="99">
        <v>104</v>
      </c>
      <c r="BG12" s="99">
        <v>105</v>
      </c>
      <c r="BH12" s="99">
        <v>108</v>
      </c>
      <c r="BI12" s="99">
        <v>114</v>
      </c>
      <c r="BJ12" s="99">
        <v>117</v>
      </c>
      <c r="BK12" s="99">
        <v>119</v>
      </c>
    </row>
    <row r="13" spans="1:63" ht="14.25">
      <c r="A13" s="97"/>
      <c r="B13" s="98"/>
      <c r="C13" s="98"/>
      <c r="D13" s="98" t="s">
        <v>17</v>
      </c>
      <c r="E13" s="97" t="s">
        <v>18</v>
      </c>
      <c r="F13" s="99">
        <v>100</v>
      </c>
      <c r="G13" s="99">
        <v>57</v>
      </c>
      <c r="H13" s="99">
        <v>67</v>
      </c>
      <c r="I13" s="99">
        <v>60</v>
      </c>
      <c r="J13" s="99">
        <v>62</v>
      </c>
      <c r="K13" s="99">
        <v>59</v>
      </c>
      <c r="L13" s="99">
        <v>61</v>
      </c>
      <c r="M13" s="99">
        <v>62</v>
      </c>
      <c r="N13" s="99">
        <v>62</v>
      </c>
      <c r="O13" s="99">
        <v>68</v>
      </c>
      <c r="P13" s="99">
        <v>77</v>
      </c>
      <c r="Q13" s="99">
        <v>81</v>
      </c>
      <c r="R13" s="99">
        <v>81</v>
      </c>
      <c r="S13" s="99">
        <v>80</v>
      </c>
      <c r="T13" s="99">
        <v>82</v>
      </c>
      <c r="U13" s="99">
        <v>80</v>
      </c>
      <c r="V13" s="99">
        <v>81</v>
      </c>
      <c r="W13" s="99">
        <v>77</v>
      </c>
      <c r="X13" s="99">
        <v>85</v>
      </c>
      <c r="Y13" s="99">
        <v>84</v>
      </c>
      <c r="Z13" s="99">
        <v>85</v>
      </c>
      <c r="AA13" s="99">
        <v>79</v>
      </c>
      <c r="AB13" s="99">
        <v>92</v>
      </c>
      <c r="AC13" s="99">
        <v>92</v>
      </c>
      <c r="AD13" s="99">
        <v>92</v>
      </c>
      <c r="AE13" s="99">
        <v>92</v>
      </c>
      <c r="AF13" s="99">
        <v>95</v>
      </c>
      <c r="AG13" s="99">
        <v>95</v>
      </c>
      <c r="AH13" s="99">
        <v>95</v>
      </c>
      <c r="AI13" s="99">
        <v>94</v>
      </c>
      <c r="AJ13" s="99">
        <v>97</v>
      </c>
      <c r="AK13" s="99">
        <v>95</v>
      </c>
      <c r="AL13" s="99">
        <v>96</v>
      </c>
      <c r="AM13" s="99">
        <v>96</v>
      </c>
      <c r="AN13" s="99">
        <v>96</v>
      </c>
      <c r="AO13" s="99">
        <v>96</v>
      </c>
      <c r="AP13" s="99">
        <v>96</v>
      </c>
      <c r="AQ13" s="99">
        <v>97</v>
      </c>
      <c r="AR13" s="99">
        <v>97</v>
      </c>
      <c r="AS13" s="99">
        <v>97</v>
      </c>
      <c r="AT13" s="99">
        <v>97</v>
      </c>
      <c r="AU13" s="99">
        <v>98</v>
      </c>
      <c r="AV13" s="99">
        <v>99</v>
      </c>
      <c r="AW13" s="99">
        <v>98</v>
      </c>
      <c r="AX13" s="99">
        <v>98</v>
      </c>
      <c r="AY13" s="99">
        <v>90</v>
      </c>
      <c r="AZ13" s="99">
        <v>93</v>
      </c>
      <c r="BA13" s="99">
        <v>106</v>
      </c>
      <c r="BB13" s="99">
        <v>111</v>
      </c>
      <c r="BC13" s="99">
        <v>118</v>
      </c>
      <c r="BD13" s="99">
        <v>128</v>
      </c>
      <c r="BE13" s="99">
        <v>132</v>
      </c>
      <c r="BF13" s="99">
        <v>132</v>
      </c>
      <c r="BG13" s="99">
        <v>129</v>
      </c>
      <c r="BH13" s="99">
        <v>131</v>
      </c>
      <c r="BI13" s="99">
        <v>131</v>
      </c>
      <c r="BJ13" s="99">
        <v>131</v>
      </c>
      <c r="BK13" s="99">
        <v>136</v>
      </c>
    </row>
    <row r="14" spans="1:63" ht="14.25">
      <c r="A14" s="97"/>
      <c r="B14" s="98"/>
      <c r="C14" s="98"/>
      <c r="D14" s="98" t="s">
        <v>19</v>
      </c>
      <c r="E14" s="97" t="s">
        <v>20</v>
      </c>
      <c r="F14" s="99">
        <v>100</v>
      </c>
      <c r="G14" s="99">
        <v>31</v>
      </c>
      <c r="H14" s="99">
        <v>33</v>
      </c>
      <c r="I14" s="99">
        <v>32</v>
      </c>
      <c r="J14" s="99">
        <v>32</v>
      </c>
      <c r="K14" s="99">
        <v>33</v>
      </c>
      <c r="L14" s="99">
        <v>35</v>
      </c>
      <c r="M14" s="99">
        <v>34</v>
      </c>
      <c r="N14" s="99">
        <v>35</v>
      </c>
      <c r="O14" s="99">
        <v>36</v>
      </c>
      <c r="P14" s="99">
        <v>43</v>
      </c>
      <c r="Q14" s="99">
        <v>48</v>
      </c>
      <c r="R14" s="99">
        <v>48</v>
      </c>
      <c r="S14" s="99">
        <v>48</v>
      </c>
      <c r="T14" s="99">
        <v>50</v>
      </c>
      <c r="U14" s="99">
        <v>50</v>
      </c>
      <c r="V14" s="99">
        <v>52</v>
      </c>
      <c r="W14" s="99">
        <v>52</v>
      </c>
      <c r="X14" s="99">
        <v>54</v>
      </c>
      <c r="Y14" s="99">
        <v>57</v>
      </c>
      <c r="Z14" s="99">
        <v>57</v>
      </c>
      <c r="AA14" s="99">
        <v>56</v>
      </c>
      <c r="AB14" s="99">
        <v>61</v>
      </c>
      <c r="AC14" s="99">
        <v>67</v>
      </c>
      <c r="AD14" s="99">
        <v>74</v>
      </c>
      <c r="AE14" s="99">
        <v>75</v>
      </c>
      <c r="AF14" s="99">
        <v>78</v>
      </c>
      <c r="AG14" s="99">
        <v>76</v>
      </c>
      <c r="AH14" s="99">
        <v>72</v>
      </c>
      <c r="AI14" s="99">
        <v>74</v>
      </c>
      <c r="AJ14" s="99">
        <v>80</v>
      </c>
      <c r="AK14" s="99">
        <v>86</v>
      </c>
      <c r="AL14" s="99">
        <v>92</v>
      </c>
      <c r="AM14" s="99">
        <v>86</v>
      </c>
      <c r="AN14" s="99">
        <v>86</v>
      </c>
      <c r="AO14" s="99">
        <v>86</v>
      </c>
      <c r="AP14" s="99">
        <v>87</v>
      </c>
      <c r="AQ14" s="99">
        <v>92</v>
      </c>
      <c r="AR14" s="99">
        <v>91</v>
      </c>
      <c r="AS14" s="99">
        <v>90</v>
      </c>
      <c r="AT14" s="99">
        <v>98</v>
      </c>
      <c r="AU14" s="99">
        <v>94</v>
      </c>
      <c r="AV14" s="99">
        <v>95</v>
      </c>
      <c r="AW14" s="99">
        <v>96</v>
      </c>
      <c r="AX14" s="99">
        <v>96</v>
      </c>
      <c r="AY14" s="99">
        <v>95</v>
      </c>
      <c r="AZ14" s="99">
        <v>96</v>
      </c>
      <c r="BA14" s="99">
        <v>99</v>
      </c>
      <c r="BB14" s="99">
        <v>109</v>
      </c>
      <c r="BC14" s="99">
        <v>115</v>
      </c>
      <c r="BD14" s="99">
        <v>111</v>
      </c>
      <c r="BE14" s="99">
        <v>106</v>
      </c>
      <c r="BF14" s="99">
        <v>101</v>
      </c>
      <c r="BG14" s="99">
        <v>101</v>
      </c>
      <c r="BH14" s="99">
        <v>106</v>
      </c>
      <c r="BI14" s="99">
        <v>110</v>
      </c>
      <c r="BJ14" s="99">
        <v>115</v>
      </c>
      <c r="BK14" s="99">
        <v>107</v>
      </c>
    </row>
    <row r="15" spans="1:63" ht="14.25">
      <c r="A15" s="94"/>
      <c r="B15" s="94"/>
      <c r="C15" s="68"/>
      <c r="D15" s="94" t="s">
        <v>22</v>
      </c>
      <c r="E15" s="95" t="s">
        <v>23</v>
      </c>
      <c r="F15" s="96">
        <v>100</v>
      </c>
      <c r="G15" s="96">
        <v>50</v>
      </c>
      <c r="H15" s="96">
        <v>51</v>
      </c>
      <c r="I15" s="96">
        <v>51</v>
      </c>
      <c r="J15" s="96">
        <v>51</v>
      </c>
      <c r="K15" s="96">
        <v>57</v>
      </c>
      <c r="L15" s="96">
        <v>62</v>
      </c>
      <c r="M15" s="96">
        <v>60</v>
      </c>
      <c r="N15" s="96">
        <v>61</v>
      </c>
      <c r="O15" s="96">
        <v>61</v>
      </c>
      <c r="P15" s="96">
        <v>64</v>
      </c>
      <c r="Q15" s="96">
        <v>65</v>
      </c>
      <c r="R15" s="96">
        <v>67</v>
      </c>
      <c r="S15" s="96">
        <v>68</v>
      </c>
      <c r="T15" s="96">
        <v>68</v>
      </c>
      <c r="U15" s="96">
        <v>71</v>
      </c>
      <c r="V15" s="96">
        <v>72</v>
      </c>
      <c r="W15" s="96">
        <v>70</v>
      </c>
      <c r="X15" s="96">
        <v>74</v>
      </c>
      <c r="Y15" s="96">
        <v>76</v>
      </c>
      <c r="Z15" s="96">
        <v>77</v>
      </c>
      <c r="AA15" s="96">
        <v>78</v>
      </c>
      <c r="AB15" s="96">
        <v>82</v>
      </c>
      <c r="AC15" s="96">
        <v>83</v>
      </c>
      <c r="AD15" s="96">
        <v>82</v>
      </c>
      <c r="AE15" s="96">
        <v>83</v>
      </c>
      <c r="AF15" s="96">
        <v>87</v>
      </c>
      <c r="AG15" s="96">
        <v>86</v>
      </c>
      <c r="AH15" s="96">
        <v>85</v>
      </c>
      <c r="AI15" s="96">
        <v>82</v>
      </c>
      <c r="AJ15" s="96">
        <v>82</v>
      </c>
      <c r="AK15" s="96">
        <v>80</v>
      </c>
      <c r="AL15" s="96">
        <v>81</v>
      </c>
      <c r="AM15" s="96">
        <v>88</v>
      </c>
      <c r="AN15" s="96">
        <v>89</v>
      </c>
      <c r="AO15" s="96">
        <v>86</v>
      </c>
      <c r="AP15" s="96">
        <v>89</v>
      </c>
      <c r="AQ15" s="96">
        <v>89</v>
      </c>
      <c r="AR15" s="96">
        <v>88</v>
      </c>
      <c r="AS15" s="96">
        <v>87</v>
      </c>
      <c r="AT15" s="96">
        <v>88</v>
      </c>
      <c r="AU15" s="96">
        <v>88</v>
      </c>
      <c r="AV15" s="96">
        <v>87</v>
      </c>
      <c r="AW15" s="96">
        <v>87</v>
      </c>
      <c r="AX15" s="96">
        <v>92</v>
      </c>
      <c r="AY15" s="96">
        <v>97</v>
      </c>
      <c r="AZ15" s="96">
        <v>100</v>
      </c>
      <c r="BA15" s="96">
        <v>101</v>
      </c>
      <c r="BB15" s="96">
        <v>102</v>
      </c>
      <c r="BC15" s="96">
        <v>99</v>
      </c>
      <c r="BD15" s="96">
        <v>99</v>
      </c>
      <c r="BE15" s="96">
        <v>101</v>
      </c>
      <c r="BF15" s="96">
        <v>99</v>
      </c>
      <c r="BG15" s="96">
        <v>101</v>
      </c>
      <c r="BH15" s="96">
        <v>103</v>
      </c>
      <c r="BI15" s="96">
        <v>104</v>
      </c>
      <c r="BJ15" s="96">
        <v>108</v>
      </c>
      <c r="BK15" s="96">
        <v>115</v>
      </c>
    </row>
    <row r="16" spans="1:63" ht="14.25">
      <c r="A16" s="97"/>
      <c r="B16" s="98"/>
      <c r="C16" s="98"/>
      <c r="D16" s="98" t="s">
        <v>24</v>
      </c>
      <c r="E16" s="97" t="s">
        <v>25</v>
      </c>
      <c r="F16" s="99">
        <v>100</v>
      </c>
      <c r="G16" s="99">
        <v>24</v>
      </c>
      <c r="H16" s="99">
        <v>26</v>
      </c>
      <c r="I16" s="99">
        <v>25</v>
      </c>
      <c r="J16" s="99">
        <v>27</v>
      </c>
      <c r="K16" s="99">
        <v>29</v>
      </c>
      <c r="L16" s="99">
        <v>35</v>
      </c>
      <c r="M16" s="99">
        <v>36</v>
      </c>
      <c r="N16" s="99">
        <v>37</v>
      </c>
      <c r="O16" s="99">
        <v>46</v>
      </c>
      <c r="P16" s="99">
        <v>51</v>
      </c>
      <c r="Q16" s="99">
        <v>52</v>
      </c>
      <c r="R16" s="99">
        <v>44</v>
      </c>
      <c r="S16" s="99">
        <v>39</v>
      </c>
      <c r="T16" s="99">
        <v>34</v>
      </c>
      <c r="U16" s="99">
        <v>37</v>
      </c>
      <c r="V16" s="99">
        <v>42</v>
      </c>
      <c r="W16" s="99">
        <v>49</v>
      </c>
      <c r="X16" s="99">
        <v>47</v>
      </c>
      <c r="Y16" s="99">
        <v>55</v>
      </c>
      <c r="Z16" s="99">
        <v>78</v>
      </c>
      <c r="AA16" s="99">
        <v>88</v>
      </c>
      <c r="AB16" s="99">
        <v>94</v>
      </c>
      <c r="AC16" s="99">
        <v>88</v>
      </c>
      <c r="AD16" s="99">
        <v>82</v>
      </c>
      <c r="AE16" s="99">
        <v>88</v>
      </c>
      <c r="AF16" s="99">
        <v>88</v>
      </c>
      <c r="AG16" s="99">
        <v>91</v>
      </c>
      <c r="AH16" s="99">
        <v>90</v>
      </c>
      <c r="AI16" s="99">
        <v>96</v>
      </c>
      <c r="AJ16" s="99">
        <v>99</v>
      </c>
      <c r="AK16" s="99">
        <v>95</v>
      </c>
      <c r="AL16" s="99">
        <v>94</v>
      </c>
      <c r="AM16" s="99">
        <v>95</v>
      </c>
      <c r="AN16" s="99">
        <v>94</v>
      </c>
      <c r="AO16" s="99">
        <v>83</v>
      </c>
      <c r="AP16" s="99">
        <v>94</v>
      </c>
      <c r="AQ16" s="99">
        <v>96</v>
      </c>
      <c r="AR16" s="99">
        <v>88</v>
      </c>
      <c r="AS16" s="99">
        <v>83</v>
      </c>
      <c r="AT16" s="99">
        <v>76</v>
      </c>
      <c r="AU16" s="99">
        <v>72</v>
      </c>
      <c r="AV16" s="99">
        <v>76</v>
      </c>
      <c r="AW16" s="99">
        <v>78</v>
      </c>
      <c r="AX16" s="99">
        <v>94</v>
      </c>
      <c r="AY16" s="99">
        <v>93</v>
      </c>
      <c r="AZ16" s="99">
        <v>93</v>
      </c>
      <c r="BA16" s="99">
        <v>101</v>
      </c>
      <c r="BB16" s="99">
        <v>111</v>
      </c>
      <c r="BC16" s="99">
        <v>92</v>
      </c>
      <c r="BD16" s="99">
        <v>115</v>
      </c>
      <c r="BE16" s="99">
        <v>122</v>
      </c>
      <c r="BF16" s="99">
        <v>104</v>
      </c>
      <c r="BG16" s="99">
        <v>112</v>
      </c>
      <c r="BH16" s="99">
        <v>83</v>
      </c>
      <c r="BI16" s="99">
        <v>74</v>
      </c>
      <c r="BJ16" s="99">
        <v>50</v>
      </c>
      <c r="BK16" s="99">
        <v>104</v>
      </c>
    </row>
    <row r="17" spans="1:63" s="102" customFormat="1" ht="14.25">
      <c r="A17" s="85"/>
      <c r="B17" s="85"/>
      <c r="C17" s="85"/>
      <c r="D17" s="85" t="s">
        <v>26</v>
      </c>
      <c r="E17" s="100" t="s">
        <v>27</v>
      </c>
      <c r="F17" s="101">
        <v>100</v>
      </c>
      <c r="G17" s="101">
        <v>45</v>
      </c>
      <c r="H17" s="101">
        <v>45</v>
      </c>
      <c r="I17" s="101">
        <v>42</v>
      </c>
      <c r="J17" s="101">
        <v>42</v>
      </c>
      <c r="K17" s="101">
        <v>47</v>
      </c>
      <c r="L17" s="101">
        <v>48</v>
      </c>
      <c r="M17" s="101">
        <v>46</v>
      </c>
      <c r="N17" s="101">
        <v>48</v>
      </c>
      <c r="O17" s="101">
        <v>51</v>
      </c>
      <c r="P17" s="101">
        <v>55</v>
      </c>
      <c r="Q17" s="101">
        <v>57</v>
      </c>
      <c r="R17" s="101">
        <v>60</v>
      </c>
      <c r="S17" s="101">
        <v>63</v>
      </c>
      <c r="T17" s="101">
        <v>60</v>
      </c>
      <c r="U17" s="101">
        <v>60</v>
      </c>
      <c r="V17" s="101">
        <v>64</v>
      </c>
      <c r="W17" s="101">
        <v>64</v>
      </c>
      <c r="X17" s="101">
        <v>64</v>
      </c>
      <c r="Y17" s="101">
        <v>65</v>
      </c>
      <c r="Z17" s="101">
        <v>67</v>
      </c>
      <c r="AA17" s="101">
        <v>69</v>
      </c>
      <c r="AB17" s="101">
        <v>70</v>
      </c>
      <c r="AC17" s="101">
        <v>70</v>
      </c>
      <c r="AD17" s="101">
        <v>72</v>
      </c>
      <c r="AE17" s="101">
        <v>73</v>
      </c>
      <c r="AF17" s="101">
        <v>77</v>
      </c>
      <c r="AG17" s="101">
        <v>74</v>
      </c>
      <c r="AH17" s="101">
        <v>75</v>
      </c>
      <c r="AI17" s="101">
        <v>64</v>
      </c>
      <c r="AJ17" s="101">
        <v>63</v>
      </c>
      <c r="AK17" s="101">
        <v>62</v>
      </c>
      <c r="AL17" s="101">
        <v>64</v>
      </c>
      <c r="AM17" s="101">
        <v>80</v>
      </c>
      <c r="AN17" s="101">
        <v>81</v>
      </c>
      <c r="AO17" s="101">
        <v>81</v>
      </c>
      <c r="AP17" s="101">
        <v>81</v>
      </c>
      <c r="AQ17" s="101">
        <v>81</v>
      </c>
      <c r="AR17" s="101">
        <v>81</v>
      </c>
      <c r="AS17" s="101">
        <v>82</v>
      </c>
      <c r="AT17" s="101">
        <v>83</v>
      </c>
      <c r="AU17" s="101">
        <v>82</v>
      </c>
      <c r="AV17" s="101">
        <v>81</v>
      </c>
      <c r="AW17" s="101">
        <v>83</v>
      </c>
      <c r="AX17" s="101">
        <v>89</v>
      </c>
      <c r="AY17" s="101">
        <v>97</v>
      </c>
      <c r="AZ17" s="101">
        <v>102</v>
      </c>
      <c r="BA17" s="101">
        <v>102</v>
      </c>
      <c r="BB17" s="101">
        <v>100</v>
      </c>
      <c r="BC17" s="101">
        <v>96</v>
      </c>
      <c r="BD17" s="101">
        <v>94</v>
      </c>
      <c r="BE17" s="101">
        <v>94</v>
      </c>
      <c r="BF17" s="101">
        <v>92</v>
      </c>
      <c r="BG17" s="101">
        <v>95</v>
      </c>
      <c r="BH17" s="101">
        <v>100</v>
      </c>
      <c r="BI17" s="101">
        <v>106</v>
      </c>
      <c r="BJ17" s="101">
        <v>116</v>
      </c>
      <c r="BK17" s="101">
        <v>112</v>
      </c>
    </row>
    <row r="18" spans="1:63" s="105" customFormat="1" ht="14.25">
      <c r="A18" s="103"/>
      <c r="B18" s="81"/>
      <c r="C18" s="81"/>
      <c r="D18" s="81" t="s">
        <v>28</v>
      </c>
      <c r="E18" s="103" t="s">
        <v>29</v>
      </c>
      <c r="F18" s="104">
        <v>100</v>
      </c>
      <c r="G18" s="104">
        <v>28</v>
      </c>
      <c r="H18" s="104">
        <v>30</v>
      </c>
      <c r="I18" s="104">
        <v>30</v>
      </c>
      <c r="J18" s="104">
        <v>30</v>
      </c>
      <c r="K18" s="104">
        <v>31</v>
      </c>
      <c r="L18" s="104">
        <v>30</v>
      </c>
      <c r="M18" s="104">
        <v>32</v>
      </c>
      <c r="N18" s="104">
        <v>32</v>
      </c>
      <c r="O18" s="104">
        <v>35</v>
      </c>
      <c r="P18" s="104">
        <v>38</v>
      </c>
      <c r="Q18" s="104">
        <v>41</v>
      </c>
      <c r="R18" s="104">
        <v>42</v>
      </c>
      <c r="S18" s="104">
        <v>45</v>
      </c>
      <c r="T18" s="104">
        <v>44</v>
      </c>
      <c r="U18" s="104">
        <v>46</v>
      </c>
      <c r="V18" s="104">
        <v>48</v>
      </c>
      <c r="W18" s="104">
        <v>48</v>
      </c>
      <c r="X18" s="104">
        <v>48</v>
      </c>
      <c r="Y18" s="104">
        <v>48</v>
      </c>
      <c r="Z18" s="104">
        <v>50</v>
      </c>
      <c r="AA18" s="104">
        <v>48</v>
      </c>
      <c r="AB18" s="104">
        <v>54</v>
      </c>
      <c r="AC18" s="104">
        <v>58</v>
      </c>
      <c r="AD18" s="104">
        <v>58</v>
      </c>
      <c r="AE18" s="104">
        <v>57</v>
      </c>
      <c r="AF18" s="104">
        <v>58</v>
      </c>
      <c r="AG18" s="104">
        <v>61</v>
      </c>
      <c r="AH18" s="104">
        <v>63</v>
      </c>
      <c r="AI18" s="104">
        <v>61</v>
      </c>
      <c r="AJ18" s="104">
        <v>59</v>
      </c>
      <c r="AK18" s="104">
        <v>57</v>
      </c>
      <c r="AL18" s="104">
        <v>60</v>
      </c>
      <c r="AM18" s="104">
        <v>59</v>
      </c>
      <c r="AN18" s="104">
        <v>61</v>
      </c>
      <c r="AO18" s="104">
        <v>62</v>
      </c>
      <c r="AP18" s="104">
        <v>63</v>
      </c>
      <c r="AQ18" s="104">
        <v>62</v>
      </c>
      <c r="AR18" s="104">
        <v>63</v>
      </c>
      <c r="AS18" s="104">
        <v>63</v>
      </c>
      <c r="AT18" s="104">
        <v>65</v>
      </c>
      <c r="AU18" s="104">
        <v>63</v>
      </c>
      <c r="AV18" s="104">
        <v>60</v>
      </c>
      <c r="AW18" s="104">
        <v>65</v>
      </c>
      <c r="AX18" s="104">
        <v>79</v>
      </c>
      <c r="AY18" s="104">
        <v>92</v>
      </c>
      <c r="AZ18" s="104">
        <v>108</v>
      </c>
      <c r="BA18" s="104">
        <v>103</v>
      </c>
      <c r="BB18" s="104">
        <v>97</v>
      </c>
      <c r="BC18" s="104">
        <v>80</v>
      </c>
      <c r="BD18" s="104">
        <v>79</v>
      </c>
      <c r="BE18" s="104">
        <v>77</v>
      </c>
      <c r="BF18" s="104">
        <v>76</v>
      </c>
      <c r="BG18" s="104">
        <v>82</v>
      </c>
      <c r="BH18" s="104">
        <v>95</v>
      </c>
      <c r="BI18" s="104">
        <v>109</v>
      </c>
      <c r="BJ18" s="104">
        <v>126</v>
      </c>
      <c r="BK18" s="104">
        <v>104</v>
      </c>
    </row>
    <row r="19" spans="1:63" s="105" customFormat="1" ht="14.25">
      <c r="A19" s="103"/>
      <c r="B19" s="81"/>
      <c r="C19" s="81"/>
      <c r="D19" s="81" t="s">
        <v>30</v>
      </c>
      <c r="E19" s="103" t="s">
        <v>31</v>
      </c>
      <c r="F19" s="104">
        <v>100</v>
      </c>
      <c r="G19" s="104">
        <v>30</v>
      </c>
      <c r="H19" s="104">
        <v>30</v>
      </c>
      <c r="I19" s="104">
        <v>30</v>
      </c>
      <c r="J19" s="104">
        <v>31</v>
      </c>
      <c r="K19" s="104">
        <v>33</v>
      </c>
      <c r="L19" s="104">
        <v>34</v>
      </c>
      <c r="M19" s="104">
        <v>34</v>
      </c>
      <c r="N19" s="104">
        <v>34</v>
      </c>
      <c r="O19" s="104">
        <v>36</v>
      </c>
      <c r="P19" s="104">
        <v>40</v>
      </c>
      <c r="Q19" s="104">
        <v>47</v>
      </c>
      <c r="R19" s="104">
        <v>51</v>
      </c>
      <c r="S19" s="104">
        <v>53</v>
      </c>
      <c r="T19" s="104">
        <v>56</v>
      </c>
      <c r="U19" s="104">
        <v>56</v>
      </c>
      <c r="V19" s="104">
        <v>64</v>
      </c>
      <c r="W19" s="104">
        <v>56</v>
      </c>
      <c r="X19" s="104">
        <v>60</v>
      </c>
      <c r="Y19" s="104">
        <v>63</v>
      </c>
      <c r="Z19" s="104">
        <v>64</v>
      </c>
      <c r="AA19" s="104">
        <v>59</v>
      </c>
      <c r="AB19" s="104">
        <v>60</v>
      </c>
      <c r="AC19" s="104">
        <v>64</v>
      </c>
      <c r="AD19" s="104">
        <v>62</v>
      </c>
      <c r="AE19" s="104">
        <v>64</v>
      </c>
      <c r="AF19" s="104">
        <v>69</v>
      </c>
      <c r="AG19" s="104">
        <v>70</v>
      </c>
      <c r="AH19" s="104">
        <v>71</v>
      </c>
      <c r="AI19" s="104">
        <v>72</v>
      </c>
      <c r="AJ19" s="104">
        <v>73</v>
      </c>
      <c r="AK19" s="104">
        <v>73</v>
      </c>
      <c r="AL19" s="104">
        <v>74</v>
      </c>
      <c r="AM19" s="104">
        <v>77</v>
      </c>
      <c r="AN19" s="104">
        <v>77</v>
      </c>
      <c r="AO19" s="104">
        <v>77</v>
      </c>
      <c r="AP19" s="104">
        <v>77</v>
      </c>
      <c r="AQ19" s="104">
        <v>78</v>
      </c>
      <c r="AR19" s="104">
        <v>77</v>
      </c>
      <c r="AS19" s="104">
        <v>77</v>
      </c>
      <c r="AT19" s="104">
        <v>79</v>
      </c>
      <c r="AU19" s="104">
        <v>80</v>
      </c>
      <c r="AV19" s="104">
        <v>79</v>
      </c>
      <c r="AW19" s="104">
        <v>80</v>
      </c>
      <c r="AX19" s="104">
        <v>83</v>
      </c>
      <c r="AY19" s="104">
        <v>95</v>
      </c>
      <c r="AZ19" s="104">
        <v>97</v>
      </c>
      <c r="BA19" s="104">
        <v>102</v>
      </c>
      <c r="BB19" s="104">
        <v>108</v>
      </c>
      <c r="BC19" s="104">
        <v>109</v>
      </c>
      <c r="BD19" s="104">
        <v>109</v>
      </c>
      <c r="BE19" s="104">
        <v>104</v>
      </c>
      <c r="BF19" s="104">
        <v>104</v>
      </c>
      <c r="BG19" s="104">
        <v>102</v>
      </c>
      <c r="BH19" s="104">
        <v>104</v>
      </c>
      <c r="BI19" s="104">
        <v>100</v>
      </c>
      <c r="BJ19" s="104">
        <v>108</v>
      </c>
      <c r="BK19" s="104">
        <v>120</v>
      </c>
    </row>
    <row r="20" spans="1:63" s="105" customFormat="1" ht="14.25">
      <c r="A20" s="103"/>
      <c r="B20" s="81"/>
      <c r="C20" s="81"/>
      <c r="D20" s="81" t="s">
        <v>32</v>
      </c>
      <c r="E20" s="103" t="s">
        <v>33</v>
      </c>
      <c r="F20" s="104">
        <v>100</v>
      </c>
      <c r="G20" s="104">
        <v>63</v>
      </c>
      <c r="H20" s="104">
        <v>63</v>
      </c>
      <c r="I20" s="104">
        <v>63</v>
      </c>
      <c r="J20" s="104">
        <v>63</v>
      </c>
      <c r="K20" s="104">
        <v>63</v>
      </c>
      <c r="L20" s="104">
        <v>63</v>
      </c>
      <c r="M20" s="104">
        <v>65</v>
      </c>
      <c r="N20" s="104">
        <v>65</v>
      </c>
      <c r="O20" s="104">
        <v>71</v>
      </c>
      <c r="P20" s="104">
        <v>74</v>
      </c>
      <c r="Q20" s="104">
        <v>76</v>
      </c>
      <c r="R20" s="104">
        <v>76</v>
      </c>
      <c r="S20" s="104">
        <v>82</v>
      </c>
      <c r="T20" s="104">
        <v>75</v>
      </c>
      <c r="U20" s="104">
        <v>71</v>
      </c>
      <c r="V20" s="104">
        <v>72</v>
      </c>
      <c r="W20" s="104">
        <v>77</v>
      </c>
      <c r="X20" s="104">
        <v>77</v>
      </c>
      <c r="Y20" s="104">
        <v>77</v>
      </c>
      <c r="Z20" s="104">
        <v>88</v>
      </c>
      <c r="AA20" s="104">
        <v>93</v>
      </c>
      <c r="AB20" s="104">
        <v>98</v>
      </c>
      <c r="AC20" s="104">
        <v>98</v>
      </c>
      <c r="AD20" s="104">
        <v>99</v>
      </c>
      <c r="AE20" s="104">
        <v>97</v>
      </c>
      <c r="AF20" s="104">
        <v>97</v>
      </c>
      <c r="AG20" s="104">
        <v>97</v>
      </c>
      <c r="AH20" s="104">
        <v>96</v>
      </c>
      <c r="AI20" s="104">
        <v>102</v>
      </c>
      <c r="AJ20" s="104">
        <v>102</v>
      </c>
      <c r="AK20" s="104">
        <v>102</v>
      </c>
      <c r="AL20" s="104">
        <v>102</v>
      </c>
      <c r="AM20" s="104">
        <v>102</v>
      </c>
      <c r="AN20" s="104">
        <v>102</v>
      </c>
      <c r="AO20" s="104">
        <v>102</v>
      </c>
      <c r="AP20" s="104">
        <v>102</v>
      </c>
      <c r="AQ20" s="104">
        <v>102</v>
      </c>
      <c r="AR20" s="104">
        <v>102</v>
      </c>
      <c r="AS20" s="104">
        <v>102</v>
      </c>
      <c r="AT20" s="104">
        <v>102</v>
      </c>
      <c r="AU20" s="104">
        <v>103</v>
      </c>
      <c r="AV20" s="104">
        <v>102</v>
      </c>
      <c r="AW20" s="104">
        <v>100</v>
      </c>
      <c r="AX20" s="104">
        <v>101</v>
      </c>
      <c r="AY20" s="104">
        <v>100</v>
      </c>
      <c r="AZ20" s="104">
        <v>101</v>
      </c>
      <c r="BA20" s="104">
        <v>100</v>
      </c>
      <c r="BB20" s="104">
        <v>99</v>
      </c>
      <c r="BC20" s="104">
        <v>113</v>
      </c>
      <c r="BD20" s="104">
        <v>111</v>
      </c>
      <c r="BE20" s="104">
        <v>111</v>
      </c>
      <c r="BF20" s="104">
        <v>107</v>
      </c>
      <c r="BG20" s="104">
        <v>120</v>
      </c>
      <c r="BH20" s="104">
        <v>111</v>
      </c>
      <c r="BI20" s="104">
        <v>111</v>
      </c>
      <c r="BJ20" s="104">
        <v>109</v>
      </c>
      <c r="BK20" s="104">
        <v>124</v>
      </c>
    </row>
    <row r="21" spans="1:63" s="105" customFormat="1" ht="14.25">
      <c r="A21" s="103"/>
      <c r="B21" s="81"/>
      <c r="C21" s="81"/>
      <c r="D21" s="81" t="s">
        <v>34</v>
      </c>
      <c r="E21" s="103" t="s">
        <v>35</v>
      </c>
      <c r="F21" s="104">
        <v>100</v>
      </c>
      <c r="G21" s="104">
        <v>76</v>
      </c>
      <c r="H21" s="104">
        <v>75</v>
      </c>
      <c r="I21" s="104">
        <v>77</v>
      </c>
      <c r="J21" s="104">
        <v>76</v>
      </c>
      <c r="K21" s="104">
        <v>77</v>
      </c>
      <c r="L21" s="104">
        <v>77</v>
      </c>
      <c r="M21" s="104">
        <v>77</v>
      </c>
      <c r="N21" s="104">
        <v>77</v>
      </c>
      <c r="O21" s="104">
        <v>77</v>
      </c>
      <c r="P21" s="104">
        <v>78</v>
      </c>
      <c r="Q21" s="104">
        <v>78</v>
      </c>
      <c r="R21" s="104">
        <v>79</v>
      </c>
      <c r="S21" s="104">
        <v>78</v>
      </c>
      <c r="T21" s="104">
        <v>77</v>
      </c>
      <c r="U21" s="104">
        <v>78</v>
      </c>
      <c r="V21" s="104">
        <v>76</v>
      </c>
      <c r="W21" s="104">
        <v>78</v>
      </c>
      <c r="X21" s="104">
        <v>88</v>
      </c>
      <c r="Y21" s="104">
        <v>92</v>
      </c>
      <c r="Z21" s="104">
        <v>93</v>
      </c>
      <c r="AA21" s="104">
        <v>95</v>
      </c>
      <c r="AB21" s="104">
        <v>95</v>
      </c>
      <c r="AC21" s="104">
        <v>95</v>
      </c>
      <c r="AD21" s="104">
        <v>95</v>
      </c>
      <c r="AE21" s="104">
        <v>95</v>
      </c>
      <c r="AF21" s="104">
        <v>95</v>
      </c>
      <c r="AG21" s="104">
        <v>95</v>
      </c>
      <c r="AH21" s="104">
        <v>95</v>
      </c>
      <c r="AI21" s="104">
        <v>95</v>
      </c>
      <c r="AJ21" s="104">
        <v>95</v>
      </c>
      <c r="AK21" s="104">
        <v>95</v>
      </c>
      <c r="AL21" s="104">
        <v>95</v>
      </c>
      <c r="AM21" s="104">
        <v>95</v>
      </c>
      <c r="AN21" s="104">
        <v>92</v>
      </c>
      <c r="AO21" s="104">
        <v>92</v>
      </c>
      <c r="AP21" s="104">
        <v>92</v>
      </c>
      <c r="AQ21" s="104">
        <v>95</v>
      </c>
      <c r="AR21" s="104">
        <v>94</v>
      </c>
      <c r="AS21" s="104">
        <v>100</v>
      </c>
      <c r="AT21" s="104">
        <v>100</v>
      </c>
      <c r="AU21" s="104">
        <v>100</v>
      </c>
      <c r="AV21" s="104">
        <v>105</v>
      </c>
      <c r="AW21" s="104">
        <v>101</v>
      </c>
      <c r="AX21" s="104">
        <v>100</v>
      </c>
      <c r="AY21" s="104">
        <v>102</v>
      </c>
      <c r="AZ21" s="104">
        <v>101</v>
      </c>
      <c r="BA21" s="104">
        <v>100</v>
      </c>
      <c r="BB21" s="104">
        <v>97</v>
      </c>
      <c r="BC21" s="104">
        <v>98</v>
      </c>
      <c r="BD21" s="104">
        <v>94</v>
      </c>
      <c r="BE21" s="104">
        <v>91</v>
      </c>
      <c r="BF21" s="104">
        <v>92</v>
      </c>
      <c r="BG21" s="104">
        <v>92</v>
      </c>
      <c r="BH21" s="104">
        <v>92</v>
      </c>
      <c r="BI21" s="104">
        <v>91</v>
      </c>
      <c r="BJ21" s="104">
        <v>92</v>
      </c>
      <c r="BK21" s="104">
        <v>92</v>
      </c>
    </row>
    <row r="22" spans="1:63" s="105" customFormat="1" ht="14.25">
      <c r="A22" s="103"/>
      <c r="B22" s="81"/>
      <c r="C22" s="81"/>
      <c r="D22" s="81" t="s">
        <v>36</v>
      </c>
      <c r="E22" s="103" t="s">
        <v>37</v>
      </c>
      <c r="F22" s="104">
        <v>100</v>
      </c>
      <c r="G22" s="104">
        <v>78</v>
      </c>
      <c r="H22" s="104">
        <v>78</v>
      </c>
      <c r="I22" s="104">
        <v>74</v>
      </c>
      <c r="J22" s="104">
        <v>81</v>
      </c>
      <c r="K22" s="104">
        <v>80</v>
      </c>
      <c r="L22" s="104">
        <v>80</v>
      </c>
      <c r="M22" s="104">
        <v>81</v>
      </c>
      <c r="N22" s="104">
        <v>85</v>
      </c>
      <c r="O22" s="104">
        <v>92</v>
      </c>
      <c r="P22" s="104">
        <v>93</v>
      </c>
      <c r="Q22" s="104">
        <v>96</v>
      </c>
      <c r="R22" s="104">
        <v>96</v>
      </c>
      <c r="S22" s="104">
        <v>96</v>
      </c>
      <c r="T22" s="104">
        <v>85</v>
      </c>
      <c r="U22" s="104">
        <v>96</v>
      </c>
      <c r="V22" s="104">
        <v>96</v>
      </c>
      <c r="W22" s="104">
        <v>94</v>
      </c>
      <c r="X22" s="104">
        <v>100</v>
      </c>
      <c r="Y22" s="104">
        <v>100</v>
      </c>
      <c r="Z22" s="104">
        <v>100</v>
      </c>
      <c r="AA22" s="104">
        <v>102</v>
      </c>
      <c r="AB22" s="104">
        <v>102</v>
      </c>
      <c r="AC22" s="104">
        <v>101</v>
      </c>
      <c r="AD22" s="104">
        <v>118</v>
      </c>
      <c r="AE22" s="104">
        <v>110</v>
      </c>
      <c r="AF22" s="104">
        <v>115</v>
      </c>
      <c r="AG22" s="104">
        <v>118</v>
      </c>
      <c r="AH22" s="104">
        <v>120</v>
      </c>
      <c r="AI22" s="104">
        <v>123</v>
      </c>
      <c r="AJ22" s="104">
        <v>123</v>
      </c>
      <c r="AK22" s="104">
        <v>122</v>
      </c>
      <c r="AL22" s="104">
        <v>124</v>
      </c>
      <c r="AM22" s="104">
        <v>126</v>
      </c>
      <c r="AN22" s="104">
        <v>123</v>
      </c>
      <c r="AO22" s="104">
        <v>122</v>
      </c>
      <c r="AP22" s="104">
        <v>122</v>
      </c>
      <c r="AQ22" s="104">
        <v>119</v>
      </c>
      <c r="AR22" s="104">
        <v>117</v>
      </c>
      <c r="AS22" s="104">
        <v>120</v>
      </c>
      <c r="AT22" s="104">
        <v>119</v>
      </c>
      <c r="AU22" s="104">
        <v>121</v>
      </c>
      <c r="AV22" s="104">
        <v>129</v>
      </c>
      <c r="AW22" s="104">
        <v>109</v>
      </c>
      <c r="AX22" s="104">
        <v>124</v>
      </c>
      <c r="AY22" s="104">
        <v>116</v>
      </c>
      <c r="AZ22" s="104">
        <v>96</v>
      </c>
      <c r="BA22" s="104">
        <v>101</v>
      </c>
      <c r="BB22" s="104">
        <v>89</v>
      </c>
      <c r="BC22" s="104">
        <v>102</v>
      </c>
      <c r="BD22" s="104">
        <v>95</v>
      </c>
      <c r="BE22" s="104">
        <v>103</v>
      </c>
      <c r="BF22" s="104">
        <v>82</v>
      </c>
      <c r="BG22" s="104">
        <v>92</v>
      </c>
      <c r="BH22" s="104">
        <v>87</v>
      </c>
      <c r="BI22" s="104">
        <v>117</v>
      </c>
      <c r="BJ22" s="104">
        <v>122</v>
      </c>
      <c r="BK22" s="104">
        <v>128</v>
      </c>
    </row>
    <row r="23" spans="1:63" s="105" customFormat="1" ht="14.25">
      <c r="A23" s="103"/>
      <c r="B23" s="81"/>
      <c r="C23" s="81"/>
      <c r="D23" s="81" t="s">
        <v>38</v>
      </c>
      <c r="E23" s="103" t="s">
        <v>39</v>
      </c>
      <c r="F23" s="104">
        <v>100</v>
      </c>
      <c r="G23" s="104">
        <v>61</v>
      </c>
      <c r="H23" s="104">
        <v>61</v>
      </c>
      <c r="I23" s="104">
        <v>61</v>
      </c>
      <c r="J23" s="104">
        <v>63</v>
      </c>
      <c r="K23" s="104">
        <v>66</v>
      </c>
      <c r="L23" s="104">
        <v>66</v>
      </c>
      <c r="M23" s="104">
        <v>66</v>
      </c>
      <c r="N23" s="104">
        <v>66</v>
      </c>
      <c r="O23" s="104">
        <v>67</v>
      </c>
      <c r="P23" s="104">
        <v>70</v>
      </c>
      <c r="Q23" s="104">
        <v>78</v>
      </c>
      <c r="R23" s="104">
        <v>87</v>
      </c>
      <c r="S23" s="104">
        <v>87</v>
      </c>
      <c r="T23" s="104">
        <v>87</v>
      </c>
      <c r="U23" s="104">
        <v>87</v>
      </c>
      <c r="V23" s="104">
        <v>87</v>
      </c>
      <c r="W23" s="104">
        <v>88</v>
      </c>
      <c r="X23" s="104">
        <v>95</v>
      </c>
      <c r="Y23" s="104">
        <v>95</v>
      </c>
      <c r="Z23" s="104">
        <v>94</v>
      </c>
      <c r="AA23" s="104">
        <v>95</v>
      </c>
      <c r="AB23" s="104">
        <v>95</v>
      </c>
      <c r="AC23" s="104">
        <v>95</v>
      </c>
      <c r="AD23" s="104">
        <v>95</v>
      </c>
      <c r="AE23" s="104">
        <v>95</v>
      </c>
      <c r="AF23" s="104">
        <v>96</v>
      </c>
      <c r="AG23" s="104">
        <v>98</v>
      </c>
      <c r="AH23" s="104">
        <v>99</v>
      </c>
      <c r="AI23" s="104">
        <v>99</v>
      </c>
      <c r="AJ23" s="104">
        <v>99</v>
      </c>
      <c r="AK23" s="104">
        <v>99</v>
      </c>
      <c r="AL23" s="104">
        <v>99</v>
      </c>
      <c r="AM23" s="104">
        <v>99</v>
      </c>
      <c r="AN23" s="104">
        <v>99</v>
      </c>
      <c r="AO23" s="104">
        <v>99</v>
      </c>
      <c r="AP23" s="104">
        <v>99</v>
      </c>
      <c r="AQ23" s="104">
        <v>99</v>
      </c>
      <c r="AR23" s="104">
        <v>99</v>
      </c>
      <c r="AS23" s="104">
        <v>93</v>
      </c>
      <c r="AT23" s="104">
        <v>94</v>
      </c>
      <c r="AU23" s="104">
        <v>91</v>
      </c>
      <c r="AV23" s="104">
        <v>94</v>
      </c>
      <c r="AW23" s="104">
        <v>94</v>
      </c>
      <c r="AX23" s="104">
        <v>100</v>
      </c>
      <c r="AY23" s="104">
        <v>99</v>
      </c>
      <c r="AZ23" s="104">
        <v>100</v>
      </c>
      <c r="BA23" s="104">
        <v>100</v>
      </c>
      <c r="BB23" s="104">
        <v>101</v>
      </c>
      <c r="BC23" s="104">
        <v>100</v>
      </c>
      <c r="BD23" s="104">
        <v>88</v>
      </c>
      <c r="BE23" s="104">
        <v>91</v>
      </c>
      <c r="BF23" s="104">
        <v>89</v>
      </c>
      <c r="BG23" s="104">
        <v>91</v>
      </c>
      <c r="BH23" s="104">
        <v>94</v>
      </c>
      <c r="BI23" s="104">
        <v>108</v>
      </c>
      <c r="BJ23" s="104">
        <v>104</v>
      </c>
      <c r="BK23" s="104">
        <v>115</v>
      </c>
    </row>
    <row r="24" spans="1:63" s="105" customFormat="1" ht="14.25">
      <c r="A24" s="103"/>
      <c r="B24" s="81"/>
      <c r="C24" s="81"/>
      <c r="D24" s="81" t="s">
        <v>40</v>
      </c>
      <c r="E24" s="103" t="s">
        <v>41</v>
      </c>
      <c r="F24" s="104">
        <v>100</v>
      </c>
      <c r="G24" s="104">
        <v>85</v>
      </c>
      <c r="H24" s="104">
        <v>84</v>
      </c>
      <c r="I24" s="104">
        <v>84</v>
      </c>
      <c r="J24" s="104">
        <v>84</v>
      </c>
      <c r="K24" s="104">
        <v>85</v>
      </c>
      <c r="L24" s="104">
        <v>86</v>
      </c>
      <c r="M24" s="104">
        <v>87</v>
      </c>
      <c r="N24" s="104">
        <v>88</v>
      </c>
      <c r="O24" s="104">
        <v>92</v>
      </c>
      <c r="P24" s="104">
        <v>103</v>
      </c>
      <c r="Q24" s="104">
        <v>106</v>
      </c>
      <c r="R24" s="104">
        <v>110</v>
      </c>
      <c r="S24" s="104">
        <v>112</v>
      </c>
      <c r="T24" s="104">
        <v>114</v>
      </c>
      <c r="U24" s="104">
        <v>113</v>
      </c>
      <c r="V24" s="104">
        <v>113</v>
      </c>
      <c r="W24" s="104">
        <v>113</v>
      </c>
      <c r="X24" s="104">
        <v>113</v>
      </c>
      <c r="Y24" s="104">
        <v>111</v>
      </c>
      <c r="Z24" s="104">
        <v>111</v>
      </c>
      <c r="AA24" s="104">
        <v>111</v>
      </c>
      <c r="AB24" s="104">
        <v>115</v>
      </c>
      <c r="AC24" s="104">
        <v>115</v>
      </c>
      <c r="AD24" s="104">
        <v>119</v>
      </c>
      <c r="AE24" s="104">
        <v>118</v>
      </c>
      <c r="AF24" s="104">
        <v>117</v>
      </c>
      <c r="AG24" s="104">
        <v>118</v>
      </c>
      <c r="AH24" s="104">
        <v>117</v>
      </c>
      <c r="AI24" s="104">
        <v>117</v>
      </c>
      <c r="AJ24" s="104">
        <v>118</v>
      </c>
      <c r="AK24" s="104">
        <v>117</v>
      </c>
      <c r="AL24" s="104">
        <v>117</v>
      </c>
      <c r="AM24" s="104">
        <v>117</v>
      </c>
      <c r="AN24" s="104">
        <v>117</v>
      </c>
      <c r="AO24" s="104">
        <v>117</v>
      </c>
      <c r="AP24" s="104">
        <v>117</v>
      </c>
      <c r="AQ24" s="104">
        <v>118</v>
      </c>
      <c r="AR24" s="104">
        <v>117</v>
      </c>
      <c r="AS24" s="104">
        <v>118</v>
      </c>
      <c r="AT24" s="104">
        <v>120</v>
      </c>
      <c r="AU24" s="104">
        <v>127</v>
      </c>
      <c r="AV24" s="104">
        <v>121</v>
      </c>
      <c r="AW24" s="104">
        <v>117</v>
      </c>
      <c r="AX24" s="104">
        <v>110</v>
      </c>
      <c r="AY24" s="104">
        <v>112</v>
      </c>
      <c r="AZ24" s="104">
        <v>104</v>
      </c>
      <c r="BA24" s="104">
        <v>99</v>
      </c>
      <c r="BB24" s="104">
        <v>86</v>
      </c>
      <c r="BC24" s="104">
        <v>99</v>
      </c>
      <c r="BD24" s="104">
        <v>92</v>
      </c>
      <c r="BE24" s="104">
        <v>84</v>
      </c>
      <c r="BF24" s="104">
        <v>94</v>
      </c>
      <c r="BG24" s="104">
        <v>84</v>
      </c>
      <c r="BH24" s="104">
        <v>99</v>
      </c>
      <c r="BI24" s="104">
        <v>100</v>
      </c>
      <c r="BJ24" s="104">
        <v>125</v>
      </c>
      <c r="BK24" s="104">
        <v>95</v>
      </c>
    </row>
    <row r="25" spans="1:63" s="105" customFormat="1" ht="14.25">
      <c r="A25" s="103"/>
      <c r="B25" s="81"/>
      <c r="C25" s="81"/>
      <c r="D25" s="81" t="s">
        <v>42</v>
      </c>
      <c r="E25" s="103" t="s">
        <v>43</v>
      </c>
      <c r="F25" s="104">
        <v>100</v>
      </c>
      <c r="G25" s="104">
        <v>65</v>
      </c>
      <c r="H25" s="104">
        <v>64</v>
      </c>
      <c r="I25" s="104">
        <v>64</v>
      </c>
      <c r="J25" s="104">
        <v>64</v>
      </c>
      <c r="K25" s="104">
        <v>65</v>
      </c>
      <c r="L25" s="104">
        <v>65</v>
      </c>
      <c r="M25" s="104">
        <v>66</v>
      </c>
      <c r="N25" s="104">
        <v>66</v>
      </c>
      <c r="O25" s="104">
        <v>70</v>
      </c>
      <c r="P25" s="104">
        <v>78</v>
      </c>
      <c r="Q25" s="104">
        <v>80</v>
      </c>
      <c r="R25" s="104">
        <v>83</v>
      </c>
      <c r="S25" s="104">
        <v>85</v>
      </c>
      <c r="T25" s="104">
        <v>86</v>
      </c>
      <c r="U25" s="104">
        <v>86</v>
      </c>
      <c r="V25" s="104">
        <v>85</v>
      </c>
      <c r="W25" s="104">
        <v>85</v>
      </c>
      <c r="X25" s="104">
        <v>86</v>
      </c>
      <c r="Y25" s="104">
        <v>84</v>
      </c>
      <c r="Z25" s="104">
        <v>84</v>
      </c>
      <c r="AA25" s="104">
        <v>85</v>
      </c>
      <c r="AB25" s="104">
        <v>87</v>
      </c>
      <c r="AC25" s="104">
        <v>87</v>
      </c>
      <c r="AD25" s="104">
        <v>90</v>
      </c>
      <c r="AE25" s="104">
        <v>90</v>
      </c>
      <c r="AF25" s="104">
        <v>89</v>
      </c>
      <c r="AG25" s="104">
        <v>90</v>
      </c>
      <c r="AH25" s="104">
        <v>89</v>
      </c>
      <c r="AI25" s="104">
        <v>89</v>
      </c>
      <c r="AJ25" s="104">
        <v>89</v>
      </c>
      <c r="AK25" s="104">
        <v>89</v>
      </c>
      <c r="AL25" s="104">
        <v>89</v>
      </c>
      <c r="AM25" s="104">
        <v>89</v>
      </c>
      <c r="AN25" s="104">
        <v>89</v>
      </c>
      <c r="AO25" s="104">
        <v>89</v>
      </c>
      <c r="AP25" s="104">
        <v>89</v>
      </c>
      <c r="AQ25" s="104">
        <v>90</v>
      </c>
      <c r="AR25" s="104">
        <v>90</v>
      </c>
      <c r="AS25" s="104">
        <v>90</v>
      </c>
      <c r="AT25" s="104">
        <v>92</v>
      </c>
      <c r="AU25" s="104">
        <v>93</v>
      </c>
      <c r="AV25" s="104">
        <v>93</v>
      </c>
      <c r="AW25" s="104">
        <v>94</v>
      </c>
      <c r="AX25" s="104">
        <v>96</v>
      </c>
      <c r="AY25" s="104">
        <v>99</v>
      </c>
      <c r="AZ25" s="104">
        <v>99</v>
      </c>
      <c r="BA25" s="104">
        <v>101</v>
      </c>
      <c r="BB25" s="104">
        <v>101</v>
      </c>
      <c r="BC25" s="104">
        <v>101</v>
      </c>
      <c r="BD25" s="104">
        <v>104</v>
      </c>
      <c r="BE25" s="104">
        <v>108</v>
      </c>
      <c r="BF25" s="104">
        <v>112</v>
      </c>
      <c r="BG25" s="104">
        <v>114</v>
      </c>
      <c r="BH25" s="104">
        <v>115</v>
      </c>
      <c r="BI25" s="104">
        <v>115</v>
      </c>
      <c r="BJ25" s="104">
        <v>116</v>
      </c>
      <c r="BK25" s="104">
        <v>117</v>
      </c>
    </row>
    <row r="26" spans="1:63" ht="14.25">
      <c r="A26" s="97"/>
      <c r="B26" s="98"/>
      <c r="C26" s="98"/>
      <c r="D26" s="98" t="s">
        <v>44</v>
      </c>
      <c r="E26" s="97" t="s">
        <v>45</v>
      </c>
      <c r="F26" s="99">
        <v>100</v>
      </c>
      <c r="G26" s="99">
        <v>40</v>
      </c>
      <c r="H26" s="99">
        <v>36</v>
      </c>
      <c r="I26" s="99">
        <v>42</v>
      </c>
      <c r="J26" s="99">
        <v>57</v>
      </c>
      <c r="K26" s="99">
        <v>85</v>
      </c>
      <c r="L26" s="99">
        <v>109</v>
      </c>
      <c r="M26" s="99">
        <v>110</v>
      </c>
      <c r="N26" s="99">
        <v>90</v>
      </c>
      <c r="O26" s="99">
        <v>69</v>
      </c>
      <c r="P26" s="99">
        <v>54</v>
      </c>
      <c r="Q26" s="99">
        <v>49</v>
      </c>
      <c r="R26" s="99">
        <v>53</v>
      </c>
      <c r="S26" s="99">
        <v>57</v>
      </c>
      <c r="T26" s="99">
        <v>57</v>
      </c>
      <c r="U26" s="99">
        <v>57</v>
      </c>
      <c r="V26" s="99">
        <v>57</v>
      </c>
      <c r="W26" s="99">
        <v>58</v>
      </c>
      <c r="X26" s="99">
        <v>58</v>
      </c>
      <c r="Y26" s="99">
        <v>58</v>
      </c>
      <c r="Z26" s="99">
        <v>58</v>
      </c>
      <c r="AA26" s="99">
        <v>59</v>
      </c>
      <c r="AB26" s="99">
        <v>59</v>
      </c>
      <c r="AC26" s="99">
        <v>59</v>
      </c>
      <c r="AD26" s="99">
        <v>59</v>
      </c>
      <c r="AE26" s="99">
        <v>59</v>
      </c>
      <c r="AF26" s="99">
        <v>59</v>
      </c>
      <c r="AG26" s="99">
        <v>69</v>
      </c>
      <c r="AH26" s="99">
        <v>70</v>
      </c>
      <c r="AI26" s="99">
        <v>70</v>
      </c>
      <c r="AJ26" s="99">
        <v>70</v>
      </c>
      <c r="AK26" s="99">
        <v>70</v>
      </c>
      <c r="AL26" s="99">
        <v>70</v>
      </c>
      <c r="AM26" s="99">
        <v>70</v>
      </c>
      <c r="AN26" s="99">
        <v>70</v>
      </c>
      <c r="AO26" s="99">
        <v>71</v>
      </c>
      <c r="AP26" s="99">
        <v>71</v>
      </c>
      <c r="AQ26" s="99">
        <v>71</v>
      </c>
      <c r="AR26" s="99">
        <v>71</v>
      </c>
      <c r="AS26" s="99">
        <v>80</v>
      </c>
      <c r="AT26" s="99">
        <v>98</v>
      </c>
      <c r="AU26" s="99">
        <v>101</v>
      </c>
      <c r="AV26" s="99">
        <v>99</v>
      </c>
      <c r="AW26" s="99">
        <v>98</v>
      </c>
      <c r="AX26" s="99">
        <v>99</v>
      </c>
      <c r="AY26" s="99">
        <v>99</v>
      </c>
      <c r="AZ26" s="99">
        <v>101</v>
      </c>
      <c r="BA26" s="99">
        <v>99</v>
      </c>
      <c r="BB26" s="99">
        <v>101</v>
      </c>
      <c r="BC26" s="99">
        <v>98</v>
      </c>
      <c r="BD26" s="99">
        <v>96</v>
      </c>
      <c r="BE26" s="99">
        <v>94</v>
      </c>
      <c r="BF26" s="99">
        <v>92</v>
      </c>
      <c r="BG26" s="99">
        <v>90</v>
      </c>
      <c r="BH26" s="99">
        <v>93</v>
      </c>
      <c r="BI26" s="99">
        <v>91</v>
      </c>
      <c r="BJ26" s="99">
        <v>93</v>
      </c>
      <c r="BK26" s="99">
        <v>95</v>
      </c>
    </row>
    <row r="27" spans="1:63" ht="14.25">
      <c r="A27" s="97"/>
      <c r="B27" s="98"/>
      <c r="C27" s="98"/>
      <c r="D27" s="98" t="s">
        <v>46</v>
      </c>
      <c r="E27" s="97" t="s">
        <v>47</v>
      </c>
      <c r="F27" s="99">
        <v>100</v>
      </c>
      <c r="G27" s="99">
        <v>59</v>
      </c>
      <c r="H27" s="99">
        <v>54</v>
      </c>
      <c r="I27" s="99">
        <v>62</v>
      </c>
      <c r="J27" s="99">
        <v>85</v>
      </c>
      <c r="K27" s="99">
        <v>127</v>
      </c>
      <c r="L27" s="99">
        <v>163</v>
      </c>
      <c r="M27" s="99">
        <v>164</v>
      </c>
      <c r="N27" s="99">
        <v>135</v>
      </c>
      <c r="O27" s="99">
        <v>103</v>
      </c>
      <c r="P27" s="99">
        <v>81</v>
      </c>
      <c r="Q27" s="99">
        <v>74</v>
      </c>
      <c r="R27" s="99">
        <v>79</v>
      </c>
      <c r="S27" s="99">
        <v>85</v>
      </c>
      <c r="T27" s="99">
        <v>86</v>
      </c>
      <c r="U27" s="99">
        <v>86</v>
      </c>
      <c r="V27" s="99">
        <v>86</v>
      </c>
      <c r="W27" s="99">
        <v>86</v>
      </c>
      <c r="X27" s="99">
        <v>86</v>
      </c>
      <c r="Y27" s="99">
        <v>87</v>
      </c>
      <c r="Z27" s="99">
        <v>87</v>
      </c>
      <c r="AA27" s="99">
        <v>88</v>
      </c>
      <c r="AB27" s="99">
        <v>88</v>
      </c>
      <c r="AC27" s="99">
        <v>88</v>
      </c>
      <c r="AD27" s="99">
        <v>88</v>
      </c>
      <c r="AE27" s="99">
        <v>88</v>
      </c>
      <c r="AF27" s="99">
        <v>88</v>
      </c>
      <c r="AG27" s="99">
        <v>88</v>
      </c>
      <c r="AH27" s="99">
        <v>88</v>
      </c>
      <c r="AI27" s="99">
        <v>88</v>
      </c>
      <c r="AJ27" s="99">
        <v>88</v>
      </c>
      <c r="AK27" s="99">
        <v>88</v>
      </c>
      <c r="AL27" s="99">
        <v>88</v>
      </c>
      <c r="AM27" s="99">
        <v>88</v>
      </c>
      <c r="AN27" s="99">
        <v>88</v>
      </c>
      <c r="AO27" s="99">
        <v>88</v>
      </c>
      <c r="AP27" s="99">
        <v>88</v>
      </c>
      <c r="AQ27" s="99">
        <v>88</v>
      </c>
      <c r="AR27" s="99">
        <v>88</v>
      </c>
      <c r="AS27" s="99">
        <v>92</v>
      </c>
      <c r="AT27" s="99">
        <v>101</v>
      </c>
      <c r="AU27" s="99">
        <v>100</v>
      </c>
      <c r="AV27" s="99">
        <v>101</v>
      </c>
      <c r="AW27" s="99">
        <v>102</v>
      </c>
      <c r="AX27" s="99">
        <v>100</v>
      </c>
      <c r="AY27" s="99">
        <v>99</v>
      </c>
      <c r="AZ27" s="99">
        <v>100</v>
      </c>
      <c r="BA27" s="99">
        <v>101</v>
      </c>
      <c r="BB27" s="99">
        <v>100</v>
      </c>
      <c r="BC27" s="99">
        <v>99</v>
      </c>
      <c r="BD27" s="99">
        <v>98</v>
      </c>
      <c r="BE27" s="99">
        <v>101</v>
      </c>
      <c r="BF27" s="99">
        <v>100</v>
      </c>
      <c r="BG27" s="99">
        <v>147</v>
      </c>
      <c r="BH27" s="99">
        <v>169</v>
      </c>
      <c r="BI27" s="99">
        <v>171</v>
      </c>
      <c r="BJ27" s="99">
        <v>170</v>
      </c>
      <c r="BK27" s="99">
        <v>173</v>
      </c>
    </row>
    <row r="28" spans="1:63" ht="14.25">
      <c r="A28" s="97"/>
      <c r="B28" s="98"/>
      <c r="C28" s="98"/>
      <c r="D28" s="98" t="s">
        <v>48</v>
      </c>
      <c r="E28" s="97" t="s">
        <v>49</v>
      </c>
      <c r="F28" s="99">
        <v>100</v>
      </c>
      <c r="G28" s="99">
        <v>56</v>
      </c>
      <c r="H28" s="99">
        <v>58</v>
      </c>
      <c r="I28" s="99">
        <v>59</v>
      </c>
      <c r="J28" s="99">
        <v>59</v>
      </c>
      <c r="K28" s="99">
        <v>63</v>
      </c>
      <c r="L28" s="99">
        <v>64</v>
      </c>
      <c r="M28" s="99">
        <v>64</v>
      </c>
      <c r="N28" s="99">
        <v>65</v>
      </c>
      <c r="O28" s="99">
        <v>67</v>
      </c>
      <c r="P28" s="99">
        <v>71</v>
      </c>
      <c r="Q28" s="99">
        <v>75</v>
      </c>
      <c r="R28" s="99">
        <v>80</v>
      </c>
      <c r="S28" s="99">
        <v>82</v>
      </c>
      <c r="T28" s="99">
        <v>82</v>
      </c>
      <c r="U28" s="99">
        <v>83</v>
      </c>
      <c r="V28" s="99">
        <v>84</v>
      </c>
      <c r="W28" s="99">
        <v>84</v>
      </c>
      <c r="X28" s="99">
        <v>86</v>
      </c>
      <c r="Y28" s="99">
        <v>86</v>
      </c>
      <c r="Z28" s="99">
        <v>86</v>
      </c>
      <c r="AA28" s="99">
        <v>88</v>
      </c>
      <c r="AB28" s="99">
        <v>90</v>
      </c>
      <c r="AC28" s="99">
        <v>92</v>
      </c>
      <c r="AD28" s="99">
        <v>92</v>
      </c>
      <c r="AE28" s="99">
        <v>93</v>
      </c>
      <c r="AF28" s="99">
        <v>96</v>
      </c>
      <c r="AG28" s="99">
        <v>97</v>
      </c>
      <c r="AH28" s="99">
        <v>97</v>
      </c>
      <c r="AI28" s="99">
        <v>101</v>
      </c>
      <c r="AJ28" s="99">
        <v>100</v>
      </c>
      <c r="AK28" s="99">
        <v>98</v>
      </c>
      <c r="AL28" s="99">
        <v>97</v>
      </c>
      <c r="AM28" s="99">
        <v>98</v>
      </c>
      <c r="AN28" s="99">
        <v>98</v>
      </c>
      <c r="AO28" s="99">
        <v>99</v>
      </c>
      <c r="AP28" s="99">
        <v>99</v>
      </c>
      <c r="AQ28" s="99">
        <v>98</v>
      </c>
      <c r="AR28" s="99">
        <v>96</v>
      </c>
      <c r="AS28" s="99">
        <v>95</v>
      </c>
      <c r="AT28" s="99">
        <v>94</v>
      </c>
      <c r="AU28" s="99">
        <v>95</v>
      </c>
      <c r="AV28" s="99">
        <v>93</v>
      </c>
      <c r="AW28" s="99">
        <v>92</v>
      </c>
      <c r="AX28" s="99">
        <v>93</v>
      </c>
      <c r="AY28" s="99">
        <v>97</v>
      </c>
      <c r="AZ28" s="99">
        <v>101</v>
      </c>
      <c r="BA28" s="99">
        <v>101</v>
      </c>
      <c r="BB28" s="99">
        <v>101</v>
      </c>
      <c r="BC28" s="99">
        <v>106</v>
      </c>
      <c r="BD28" s="99">
        <v>103</v>
      </c>
      <c r="BE28" s="99">
        <v>103</v>
      </c>
      <c r="BF28" s="99">
        <v>106</v>
      </c>
      <c r="BG28" s="99">
        <v>104</v>
      </c>
      <c r="BH28" s="99">
        <v>111</v>
      </c>
      <c r="BI28" s="99">
        <v>108</v>
      </c>
      <c r="BJ28" s="99">
        <v>113</v>
      </c>
      <c r="BK28" s="99">
        <v>122</v>
      </c>
    </row>
    <row r="29" spans="1:63" ht="14.25">
      <c r="A29" s="94"/>
      <c r="B29" s="94"/>
      <c r="C29" s="68"/>
      <c r="D29" s="94" t="s">
        <v>50</v>
      </c>
      <c r="E29" s="95" t="s">
        <v>51</v>
      </c>
      <c r="F29" s="96">
        <v>100</v>
      </c>
      <c r="G29" s="96">
        <v>57</v>
      </c>
      <c r="H29" s="96">
        <v>56</v>
      </c>
      <c r="I29" s="96">
        <v>56</v>
      </c>
      <c r="J29" s="96">
        <v>58</v>
      </c>
      <c r="K29" s="96">
        <v>62</v>
      </c>
      <c r="L29" s="96">
        <v>65</v>
      </c>
      <c r="M29" s="96">
        <v>66</v>
      </c>
      <c r="N29" s="96">
        <v>67</v>
      </c>
      <c r="O29" s="96">
        <v>71</v>
      </c>
      <c r="P29" s="96">
        <v>73</v>
      </c>
      <c r="Q29" s="96">
        <v>77</v>
      </c>
      <c r="R29" s="96">
        <v>78</v>
      </c>
      <c r="S29" s="96">
        <v>79</v>
      </c>
      <c r="T29" s="96">
        <v>79</v>
      </c>
      <c r="U29" s="96">
        <v>82</v>
      </c>
      <c r="V29" s="96">
        <v>82</v>
      </c>
      <c r="W29" s="96">
        <v>82</v>
      </c>
      <c r="X29" s="96">
        <v>82</v>
      </c>
      <c r="Y29" s="96">
        <v>83</v>
      </c>
      <c r="Z29" s="96">
        <v>81</v>
      </c>
      <c r="AA29" s="96">
        <v>82</v>
      </c>
      <c r="AB29" s="96">
        <v>85</v>
      </c>
      <c r="AC29" s="96">
        <v>85</v>
      </c>
      <c r="AD29" s="96">
        <v>86</v>
      </c>
      <c r="AE29" s="96">
        <v>87</v>
      </c>
      <c r="AF29" s="96">
        <v>88</v>
      </c>
      <c r="AG29" s="96">
        <v>88</v>
      </c>
      <c r="AH29" s="96">
        <v>89</v>
      </c>
      <c r="AI29" s="96">
        <v>91</v>
      </c>
      <c r="AJ29" s="96">
        <v>91</v>
      </c>
      <c r="AK29" s="96">
        <v>92</v>
      </c>
      <c r="AL29" s="96">
        <v>93</v>
      </c>
      <c r="AM29" s="96">
        <v>94</v>
      </c>
      <c r="AN29" s="96">
        <v>94</v>
      </c>
      <c r="AO29" s="96">
        <v>94</v>
      </c>
      <c r="AP29" s="96">
        <v>95</v>
      </c>
      <c r="AQ29" s="96">
        <v>95</v>
      </c>
      <c r="AR29" s="96">
        <v>93</v>
      </c>
      <c r="AS29" s="96">
        <v>95</v>
      </c>
      <c r="AT29" s="96">
        <v>95</v>
      </c>
      <c r="AU29" s="96">
        <v>95</v>
      </c>
      <c r="AV29" s="96">
        <v>97</v>
      </c>
      <c r="AW29" s="96">
        <v>98</v>
      </c>
      <c r="AX29" s="96">
        <v>99</v>
      </c>
      <c r="AY29" s="96">
        <v>99</v>
      </c>
      <c r="AZ29" s="96">
        <v>100</v>
      </c>
      <c r="BA29" s="96">
        <v>100</v>
      </c>
      <c r="BB29" s="96">
        <v>101</v>
      </c>
      <c r="BC29" s="96">
        <v>101</v>
      </c>
      <c r="BD29" s="96">
        <v>102</v>
      </c>
      <c r="BE29" s="96">
        <v>103</v>
      </c>
      <c r="BF29" s="96">
        <v>103</v>
      </c>
      <c r="BG29" s="96">
        <v>104</v>
      </c>
      <c r="BH29" s="96">
        <v>105</v>
      </c>
      <c r="BI29" s="96">
        <v>105</v>
      </c>
      <c r="BJ29" s="96">
        <v>105</v>
      </c>
      <c r="BK29" s="96">
        <v>109</v>
      </c>
    </row>
    <row r="30" spans="1:63" ht="14.25">
      <c r="A30" s="94"/>
      <c r="B30" s="94"/>
      <c r="C30" s="68"/>
      <c r="D30" s="94" t="s">
        <v>52</v>
      </c>
      <c r="E30" s="95" t="s">
        <v>53</v>
      </c>
      <c r="F30" s="96">
        <v>100</v>
      </c>
      <c r="G30" s="96">
        <v>58</v>
      </c>
      <c r="H30" s="96">
        <v>58</v>
      </c>
      <c r="I30" s="96">
        <v>57</v>
      </c>
      <c r="J30" s="96">
        <v>61</v>
      </c>
      <c r="K30" s="96">
        <v>61</v>
      </c>
      <c r="L30" s="96">
        <v>62</v>
      </c>
      <c r="M30" s="96">
        <v>64</v>
      </c>
      <c r="N30" s="96">
        <v>68</v>
      </c>
      <c r="O30" s="96">
        <v>71</v>
      </c>
      <c r="P30" s="96">
        <v>75</v>
      </c>
      <c r="Q30" s="96">
        <v>83</v>
      </c>
      <c r="R30" s="96">
        <v>77</v>
      </c>
      <c r="S30" s="96">
        <v>79</v>
      </c>
      <c r="T30" s="96">
        <v>78</v>
      </c>
      <c r="U30" s="96">
        <v>82</v>
      </c>
      <c r="V30" s="96">
        <v>83</v>
      </c>
      <c r="W30" s="96">
        <v>85</v>
      </c>
      <c r="X30" s="96">
        <v>83</v>
      </c>
      <c r="Y30" s="96">
        <v>85</v>
      </c>
      <c r="Z30" s="96">
        <v>85</v>
      </c>
      <c r="AA30" s="96">
        <v>87</v>
      </c>
      <c r="AB30" s="96">
        <v>90</v>
      </c>
      <c r="AC30" s="96">
        <v>90</v>
      </c>
      <c r="AD30" s="96">
        <v>91</v>
      </c>
      <c r="AE30" s="96">
        <v>92</v>
      </c>
      <c r="AF30" s="96">
        <v>92</v>
      </c>
      <c r="AG30" s="96">
        <v>95</v>
      </c>
      <c r="AH30" s="96">
        <v>97</v>
      </c>
      <c r="AI30" s="96">
        <v>96</v>
      </c>
      <c r="AJ30" s="96">
        <v>95</v>
      </c>
      <c r="AK30" s="96">
        <v>95</v>
      </c>
      <c r="AL30" s="96">
        <v>96</v>
      </c>
      <c r="AM30" s="96">
        <v>97</v>
      </c>
      <c r="AN30" s="96">
        <v>97</v>
      </c>
      <c r="AO30" s="96">
        <v>96</v>
      </c>
      <c r="AP30" s="96">
        <v>97</v>
      </c>
      <c r="AQ30" s="96">
        <v>96</v>
      </c>
      <c r="AR30" s="96">
        <v>95</v>
      </c>
      <c r="AS30" s="96">
        <v>94</v>
      </c>
      <c r="AT30" s="96">
        <v>94</v>
      </c>
      <c r="AU30" s="96">
        <v>94</v>
      </c>
      <c r="AV30" s="96">
        <v>95</v>
      </c>
      <c r="AW30" s="96">
        <v>98</v>
      </c>
      <c r="AX30" s="96">
        <v>100</v>
      </c>
      <c r="AY30" s="96">
        <v>99</v>
      </c>
      <c r="AZ30" s="96">
        <v>97</v>
      </c>
      <c r="BA30" s="96">
        <v>100</v>
      </c>
      <c r="BB30" s="96">
        <v>103</v>
      </c>
      <c r="BC30" s="96">
        <v>101</v>
      </c>
      <c r="BD30" s="96">
        <v>102</v>
      </c>
      <c r="BE30" s="96">
        <v>107</v>
      </c>
      <c r="BF30" s="96">
        <v>106</v>
      </c>
      <c r="BG30" s="96">
        <v>105</v>
      </c>
      <c r="BH30" s="96">
        <v>101</v>
      </c>
      <c r="BI30" s="96">
        <v>107</v>
      </c>
      <c r="BJ30" s="96">
        <v>108</v>
      </c>
      <c r="BK30" s="96">
        <v>116</v>
      </c>
    </row>
    <row r="31" spans="1:63" ht="14.25">
      <c r="A31" s="97"/>
      <c r="B31" s="98"/>
      <c r="C31" s="98"/>
      <c r="D31" s="98" t="s">
        <v>54</v>
      </c>
      <c r="E31" s="97" t="s">
        <v>55</v>
      </c>
      <c r="F31" s="99">
        <v>100</v>
      </c>
      <c r="G31" s="99">
        <v>54</v>
      </c>
      <c r="H31" s="99">
        <v>54</v>
      </c>
      <c r="I31" s="99">
        <v>53</v>
      </c>
      <c r="J31" s="99">
        <v>55</v>
      </c>
      <c r="K31" s="99">
        <v>55</v>
      </c>
      <c r="L31" s="99">
        <v>56</v>
      </c>
      <c r="M31" s="99">
        <v>59</v>
      </c>
      <c r="N31" s="99">
        <v>64</v>
      </c>
      <c r="O31" s="99">
        <v>67</v>
      </c>
      <c r="P31" s="99">
        <v>72</v>
      </c>
      <c r="Q31" s="99">
        <v>81</v>
      </c>
      <c r="R31" s="99">
        <v>74</v>
      </c>
      <c r="S31" s="99">
        <v>78</v>
      </c>
      <c r="T31" s="99">
        <v>75</v>
      </c>
      <c r="U31" s="99">
        <v>78</v>
      </c>
      <c r="V31" s="99">
        <v>79</v>
      </c>
      <c r="W31" s="99">
        <v>81</v>
      </c>
      <c r="X31" s="99">
        <v>78</v>
      </c>
      <c r="Y31" s="99">
        <v>81</v>
      </c>
      <c r="Z31" s="99">
        <v>81</v>
      </c>
      <c r="AA31" s="99">
        <v>81</v>
      </c>
      <c r="AB31" s="99">
        <v>83</v>
      </c>
      <c r="AC31" s="99">
        <v>87</v>
      </c>
      <c r="AD31" s="99">
        <v>88</v>
      </c>
      <c r="AE31" s="99">
        <v>87</v>
      </c>
      <c r="AF31" s="99">
        <v>88</v>
      </c>
      <c r="AG31" s="99">
        <v>89</v>
      </c>
      <c r="AH31" s="99">
        <v>89</v>
      </c>
      <c r="AI31" s="99">
        <v>89</v>
      </c>
      <c r="AJ31" s="99">
        <v>90</v>
      </c>
      <c r="AK31" s="99">
        <v>91</v>
      </c>
      <c r="AL31" s="99">
        <v>91</v>
      </c>
      <c r="AM31" s="99">
        <v>91</v>
      </c>
      <c r="AN31" s="99">
        <v>91</v>
      </c>
      <c r="AO31" s="99">
        <v>91</v>
      </c>
      <c r="AP31" s="99">
        <v>91</v>
      </c>
      <c r="AQ31" s="99">
        <v>91</v>
      </c>
      <c r="AR31" s="99">
        <v>92</v>
      </c>
      <c r="AS31" s="99">
        <v>92</v>
      </c>
      <c r="AT31" s="99">
        <v>95</v>
      </c>
      <c r="AU31" s="99">
        <v>96</v>
      </c>
      <c r="AV31" s="99">
        <v>98</v>
      </c>
      <c r="AW31" s="99">
        <v>99</v>
      </c>
      <c r="AX31" s="99">
        <v>100</v>
      </c>
      <c r="AY31" s="99">
        <v>100</v>
      </c>
      <c r="AZ31" s="99">
        <v>100</v>
      </c>
      <c r="BA31" s="99">
        <v>100</v>
      </c>
      <c r="BB31" s="99">
        <v>100</v>
      </c>
      <c r="BC31" s="99">
        <v>100</v>
      </c>
      <c r="BD31" s="99">
        <v>106</v>
      </c>
      <c r="BE31" s="99">
        <v>106</v>
      </c>
      <c r="BF31" s="99">
        <v>107</v>
      </c>
      <c r="BG31" s="99">
        <v>106</v>
      </c>
      <c r="BH31" s="99">
        <v>109</v>
      </c>
      <c r="BI31" s="99">
        <v>110</v>
      </c>
      <c r="BJ31" s="99">
        <v>113</v>
      </c>
      <c r="BK31" s="99">
        <v>115</v>
      </c>
    </row>
    <row r="32" spans="1:63" ht="14.25">
      <c r="A32" s="97"/>
      <c r="B32" s="98"/>
      <c r="C32" s="98"/>
      <c r="D32" s="98" t="s">
        <v>56</v>
      </c>
      <c r="E32" s="97" t="s">
        <v>57</v>
      </c>
      <c r="F32" s="99">
        <v>100</v>
      </c>
      <c r="G32" s="99">
        <v>59</v>
      </c>
      <c r="H32" s="99">
        <v>59</v>
      </c>
      <c r="I32" s="99">
        <v>57</v>
      </c>
      <c r="J32" s="99">
        <v>60</v>
      </c>
      <c r="K32" s="99">
        <v>60</v>
      </c>
      <c r="L32" s="99">
        <v>61</v>
      </c>
      <c r="M32" s="99">
        <v>65</v>
      </c>
      <c r="N32" s="99">
        <v>70</v>
      </c>
      <c r="O32" s="99">
        <v>73</v>
      </c>
      <c r="P32" s="99">
        <v>78</v>
      </c>
      <c r="Q32" s="99">
        <v>88</v>
      </c>
      <c r="R32" s="99">
        <v>81</v>
      </c>
      <c r="S32" s="99">
        <v>85</v>
      </c>
      <c r="T32" s="99">
        <v>81</v>
      </c>
      <c r="U32" s="99">
        <v>85</v>
      </c>
      <c r="V32" s="99">
        <v>86</v>
      </c>
      <c r="W32" s="99">
        <v>88</v>
      </c>
      <c r="X32" s="99">
        <v>85</v>
      </c>
      <c r="Y32" s="99">
        <v>88</v>
      </c>
      <c r="Z32" s="99">
        <v>88</v>
      </c>
      <c r="AA32" s="99">
        <v>90</v>
      </c>
      <c r="AB32" s="99">
        <v>93</v>
      </c>
      <c r="AC32" s="99">
        <v>93</v>
      </c>
      <c r="AD32" s="99">
        <v>93</v>
      </c>
      <c r="AE32" s="99">
        <v>95</v>
      </c>
      <c r="AF32" s="99">
        <v>93</v>
      </c>
      <c r="AG32" s="99">
        <v>97</v>
      </c>
      <c r="AH32" s="99">
        <v>98</v>
      </c>
      <c r="AI32" s="99">
        <v>97</v>
      </c>
      <c r="AJ32" s="99">
        <v>96</v>
      </c>
      <c r="AK32" s="99">
        <v>96</v>
      </c>
      <c r="AL32" s="99">
        <v>98</v>
      </c>
      <c r="AM32" s="99">
        <v>98</v>
      </c>
      <c r="AN32" s="99">
        <v>100</v>
      </c>
      <c r="AO32" s="99">
        <v>98</v>
      </c>
      <c r="AP32" s="99">
        <v>99</v>
      </c>
      <c r="AQ32" s="99">
        <v>98</v>
      </c>
      <c r="AR32" s="99">
        <v>97</v>
      </c>
      <c r="AS32" s="99">
        <v>95</v>
      </c>
      <c r="AT32" s="99">
        <v>95</v>
      </c>
      <c r="AU32" s="99">
        <v>96</v>
      </c>
      <c r="AV32" s="99">
        <v>95</v>
      </c>
      <c r="AW32" s="99">
        <v>96</v>
      </c>
      <c r="AX32" s="99">
        <v>97</v>
      </c>
      <c r="AY32" s="99">
        <v>98</v>
      </c>
      <c r="AZ32" s="99">
        <v>98</v>
      </c>
      <c r="BA32" s="99">
        <v>101</v>
      </c>
      <c r="BB32" s="99">
        <v>103</v>
      </c>
      <c r="BC32" s="99">
        <v>99</v>
      </c>
      <c r="BD32" s="99">
        <v>100</v>
      </c>
      <c r="BE32" s="99">
        <v>103</v>
      </c>
      <c r="BF32" s="99">
        <v>100</v>
      </c>
      <c r="BG32" s="99">
        <v>98</v>
      </c>
      <c r="BH32" s="99">
        <v>96</v>
      </c>
      <c r="BI32" s="99">
        <v>98</v>
      </c>
      <c r="BJ32" s="99">
        <v>95</v>
      </c>
      <c r="BK32" s="99">
        <v>105</v>
      </c>
    </row>
    <row r="33" spans="1:63" ht="14.25">
      <c r="A33" s="97"/>
      <c r="B33" s="98"/>
      <c r="C33" s="98"/>
      <c r="D33" s="98" t="s">
        <v>58</v>
      </c>
      <c r="E33" s="97" t="s">
        <v>59</v>
      </c>
      <c r="F33" s="99">
        <v>100</v>
      </c>
      <c r="G33" s="99">
        <v>58</v>
      </c>
      <c r="H33" s="99">
        <v>58</v>
      </c>
      <c r="I33" s="99">
        <v>60</v>
      </c>
      <c r="J33" s="99">
        <v>65</v>
      </c>
      <c r="K33" s="99">
        <v>65</v>
      </c>
      <c r="L33" s="99">
        <v>65</v>
      </c>
      <c r="M33" s="99">
        <v>65</v>
      </c>
      <c r="N33" s="99">
        <v>67</v>
      </c>
      <c r="O33" s="99">
        <v>70</v>
      </c>
      <c r="P33" s="99">
        <v>71</v>
      </c>
      <c r="Q33" s="99">
        <v>75</v>
      </c>
      <c r="R33" s="99">
        <v>72</v>
      </c>
      <c r="S33" s="99">
        <v>71</v>
      </c>
      <c r="T33" s="99">
        <v>74</v>
      </c>
      <c r="U33" s="99">
        <v>78</v>
      </c>
      <c r="V33" s="99">
        <v>79</v>
      </c>
      <c r="W33" s="99">
        <v>80</v>
      </c>
      <c r="X33" s="99">
        <v>80</v>
      </c>
      <c r="Y33" s="99">
        <v>81</v>
      </c>
      <c r="Z33" s="99">
        <v>81</v>
      </c>
      <c r="AA33" s="99">
        <v>82</v>
      </c>
      <c r="AB33" s="99">
        <v>86</v>
      </c>
      <c r="AC33" s="99">
        <v>89</v>
      </c>
      <c r="AD33" s="99">
        <v>90</v>
      </c>
      <c r="AE33" s="99">
        <v>89</v>
      </c>
      <c r="AF33" s="99">
        <v>90</v>
      </c>
      <c r="AG33" s="99">
        <v>91</v>
      </c>
      <c r="AH33" s="99">
        <v>93</v>
      </c>
      <c r="AI33" s="99">
        <v>93</v>
      </c>
      <c r="AJ33" s="99">
        <v>94</v>
      </c>
      <c r="AK33" s="99">
        <v>94</v>
      </c>
      <c r="AL33" s="99">
        <v>95</v>
      </c>
      <c r="AM33" s="99">
        <v>95</v>
      </c>
      <c r="AN33" s="99">
        <v>92</v>
      </c>
      <c r="AO33" s="99">
        <v>92</v>
      </c>
      <c r="AP33" s="99">
        <v>93</v>
      </c>
      <c r="AQ33" s="99">
        <v>92</v>
      </c>
      <c r="AR33" s="99">
        <v>92</v>
      </c>
      <c r="AS33" s="99">
        <v>92</v>
      </c>
      <c r="AT33" s="99">
        <v>93</v>
      </c>
      <c r="AU33" s="99">
        <v>89</v>
      </c>
      <c r="AV33" s="99">
        <v>95</v>
      </c>
      <c r="AW33" s="99">
        <v>102</v>
      </c>
      <c r="AX33" s="99">
        <v>104</v>
      </c>
      <c r="AY33" s="99">
        <v>101</v>
      </c>
      <c r="AZ33" s="99">
        <v>95</v>
      </c>
      <c r="BA33" s="99">
        <v>99</v>
      </c>
      <c r="BB33" s="99">
        <v>105</v>
      </c>
      <c r="BC33" s="99">
        <v>105</v>
      </c>
      <c r="BD33" s="99">
        <v>106</v>
      </c>
      <c r="BE33" s="99">
        <v>113</v>
      </c>
      <c r="BF33" s="99">
        <v>116</v>
      </c>
      <c r="BG33" s="99">
        <v>118</v>
      </c>
      <c r="BH33" s="99">
        <v>109</v>
      </c>
      <c r="BI33" s="99">
        <v>122</v>
      </c>
      <c r="BJ33" s="99">
        <v>130</v>
      </c>
      <c r="BK33" s="99">
        <v>136</v>
      </c>
    </row>
    <row r="34" spans="1:63" ht="14.25">
      <c r="A34" s="94"/>
      <c r="B34" s="94"/>
      <c r="C34" s="68"/>
      <c r="D34" s="94" t="s">
        <v>60</v>
      </c>
      <c r="E34" s="95" t="s">
        <v>61</v>
      </c>
      <c r="F34" s="96">
        <v>100</v>
      </c>
      <c r="G34" s="96">
        <v>55</v>
      </c>
      <c r="H34" s="96">
        <v>54</v>
      </c>
      <c r="I34" s="96">
        <v>55</v>
      </c>
      <c r="J34" s="96">
        <v>56</v>
      </c>
      <c r="K34" s="96">
        <v>61</v>
      </c>
      <c r="L34" s="96">
        <v>66</v>
      </c>
      <c r="M34" s="96">
        <v>66</v>
      </c>
      <c r="N34" s="96">
        <v>66</v>
      </c>
      <c r="O34" s="96">
        <v>69</v>
      </c>
      <c r="P34" s="96">
        <v>72</v>
      </c>
      <c r="Q34" s="96">
        <v>76</v>
      </c>
      <c r="R34" s="96">
        <v>78</v>
      </c>
      <c r="S34" s="96">
        <v>79</v>
      </c>
      <c r="T34" s="96">
        <v>79</v>
      </c>
      <c r="U34" s="96">
        <v>81</v>
      </c>
      <c r="V34" s="96">
        <v>82</v>
      </c>
      <c r="W34" s="96">
        <v>81</v>
      </c>
      <c r="X34" s="96">
        <v>82</v>
      </c>
      <c r="Y34" s="96">
        <v>82</v>
      </c>
      <c r="Z34" s="96">
        <v>80</v>
      </c>
      <c r="AA34" s="96">
        <v>80</v>
      </c>
      <c r="AB34" s="96">
        <v>83</v>
      </c>
      <c r="AC34" s="96">
        <v>83</v>
      </c>
      <c r="AD34" s="96">
        <v>83</v>
      </c>
      <c r="AE34" s="96">
        <v>85</v>
      </c>
      <c r="AF34" s="96">
        <v>87</v>
      </c>
      <c r="AG34" s="96">
        <v>86</v>
      </c>
      <c r="AH34" s="96">
        <v>86</v>
      </c>
      <c r="AI34" s="96">
        <v>90</v>
      </c>
      <c r="AJ34" s="96">
        <v>89</v>
      </c>
      <c r="AK34" s="96">
        <v>91</v>
      </c>
      <c r="AL34" s="96">
        <v>92</v>
      </c>
      <c r="AM34" s="96">
        <v>93</v>
      </c>
      <c r="AN34" s="96">
        <v>93</v>
      </c>
      <c r="AO34" s="96">
        <v>94</v>
      </c>
      <c r="AP34" s="96">
        <v>94</v>
      </c>
      <c r="AQ34" s="96">
        <v>94</v>
      </c>
      <c r="AR34" s="96">
        <v>92</v>
      </c>
      <c r="AS34" s="96">
        <v>95</v>
      </c>
      <c r="AT34" s="96">
        <v>95</v>
      </c>
      <c r="AU34" s="96">
        <v>95</v>
      </c>
      <c r="AV34" s="96">
        <v>97</v>
      </c>
      <c r="AW34" s="96">
        <v>98</v>
      </c>
      <c r="AX34" s="96">
        <v>98</v>
      </c>
      <c r="AY34" s="96">
        <v>99</v>
      </c>
      <c r="AZ34" s="96">
        <v>101</v>
      </c>
      <c r="BA34" s="96">
        <v>101</v>
      </c>
      <c r="BB34" s="96">
        <v>100</v>
      </c>
      <c r="BC34" s="96">
        <v>102</v>
      </c>
      <c r="BD34" s="96">
        <v>101</v>
      </c>
      <c r="BE34" s="96">
        <v>101</v>
      </c>
      <c r="BF34" s="96">
        <v>102</v>
      </c>
      <c r="BG34" s="96">
        <v>103</v>
      </c>
      <c r="BH34" s="96">
        <v>107</v>
      </c>
      <c r="BI34" s="96">
        <v>104</v>
      </c>
      <c r="BJ34" s="96">
        <v>104</v>
      </c>
      <c r="BK34" s="96">
        <v>106</v>
      </c>
    </row>
    <row r="35" spans="1:63" ht="14.25">
      <c r="A35" s="97"/>
      <c r="B35" s="98"/>
      <c r="C35" s="98"/>
      <c r="D35" s="98" t="s">
        <v>62</v>
      </c>
      <c r="E35" s="97" t="s">
        <v>63</v>
      </c>
      <c r="F35" s="99">
        <v>100</v>
      </c>
      <c r="G35" s="99">
        <v>62</v>
      </c>
      <c r="H35" s="99">
        <v>63</v>
      </c>
      <c r="I35" s="99">
        <v>65</v>
      </c>
      <c r="J35" s="99">
        <v>67</v>
      </c>
      <c r="K35" s="99">
        <v>71</v>
      </c>
      <c r="L35" s="99">
        <v>77</v>
      </c>
      <c r="M35" s="99">
        <v>76</v>
      </c>
      <c r="N35" s="99">
        <v>77</v>
      </c>
      <c r="O35" s="99">
        <v>79</v>
      </c>
      <c r="P35" s="99">
        <v>84</v>
      </c>
      <c r="Q35" s="99">
        <v>89</v>
      </c>
      <c r="R35" s="99">
        <v>93</v>
      </c>
      <c r="S35" s="99">
        <v>95</v>
      </c>
      <c r="T35" s="99">
        <v>96</v>
      </c>
      <c r="U35" s="99">
        <v>96</v>
      </c>
      <c r="V35" s="99">
        <v>98</v>
      </c>
      <c r="W35" s="99">
        <v>100</v>
      </c>
      <c r="X35" s="99">
        <v>101</v>
      </c>
      <c r="Y35" s="99">
        <v>101</v>
      </c>
      <c r="Z35" s="99">
        <v>100</v>
      </c>
      <c r="AA35" s="99">
        <v>103</v>
      </c>
      <c r="AB35" s="99">
        <v>103</v>
      </c>
      <c r="AC35" s="99">
        <v>103</v>
      </c>
      <c r="AD35" s="99">
        <v>104</v>
      </c>
      <c r="AE35" s="99">
        <v>104</v>
      </c>
      <c r="AF35" s="99">
        <v>104</v>
      </c>
      <c r="AG35" s="99">
        <v>104</v>
      </c>
      <c r="AH35" s="99">
        <v>103</v>
      </c>
      <c r="AI35" s="99">
        <v>102</v>
      </c>
      <c r="AJ35" s="99">
        <v>103</v>
      </c>
      <c r="AK35" s="99">
        <v>106</v>
      </c>
      <c r="AL35" s="99">
        <v>108</v>
      </c>
      <c r="AM35" s="99">
        <v>110</v>
      </c>
      <c r="AN35" s="99">
        <v>111</v>
      </c>
      <c r="AO35" s="99">
        <v>111</v>
      </c>
      <c r="AP35" s="99">
        <v>112</v>
      </c>
      <c r="AQ35" s="99">
        <v>113</v>
      </c>
      <c r="AR35" s="99">
        <v>114</v>
      </c>
      <c r="AS35" s="99">
        <v>114</v>
      </c>
      <c r="AT35" s="99">
        <v>115</v>
      </c>
      <c r="AU35" s="99">
        <v>120</v>
      </c>
      <c r="AV35" s="99">
        <v>121</v>
      </c>
      <c r="AW35" s="99">
        <v>122</v>
      </c>
      <c r="AX35" s="99">
        <v>110</v>
      </c>
      <c r="AY35" s="99">
        <v>101</v>
      </c>
      <c r="AZ35" s="99">
        <v>99</v>
      </c>
      <c r="BA35" s="99">
        <v>102</v>
      </c>
      <c r="BB35" s="99">
        <v>98</v>
      </c>
      <c r="BC35" s="99">
        <v>103</v>
      </c>
      <c r="BD35" s="99">
        <v>100</v>
      </c>
      <c r="BE35" s="99">
        <v>106</v>
      </c>
      <c r="BF35" s="99">
        <v>110</v>
      </c>
      <c r="BG35" s="99">
        <v>109</v>
      </c>
      <c r="BH35" s="99">
        <v>104</v>
      </c>
      <c r="BI35" s="99">
        <v>104</v>
      </c>
      <c r="BJ35" s="99">
        <v>102</v>
      </c>
      <c r="BK35" s="99">
        <v>102</v>
      </c>
    </row>
    <row r="36" spans="1:63" ht="14.25">
      <c r="A36" s="97"/>
      <c r="B36" s="98"/>
      <c r="C36" s="98"/>
      <c r="D36" s="98" t="s">
        <v>64</v>
      </c>
      <c r="E36" s="97" t="s">
        <v>65</v>
      </c>
      <c r="F36" s="99">
        <v>100</v>
      </c>
      <c r="G36" s="99">
        <v>93</v>
      </c>
      <c r="H36" s="99">
        <v>93</v>
      </c>
      <c r="I36" s="99">
        <v>94</v>
      </c>
      <c r="J36" s="99">
        <v>102</v>
      </c>
      <c r="K36" s="99">
        <v>103</v>
      </c>
      <c r="L36" s="99">
        <v>105</v>
      </c>
      <c r="M36" s="99">
        <v>105</v>
      </c>
      <c r="N36" s="99">
        <v>108</v>
      </c>
      <c r="O36" s="99">
        <v>112</v>
      </c>
      <c r="P36" s="99">
        <v>114</v>
      </c>
      <c r="Q36" s="99">
        <v>118</v>
      </c>
      <c r="R36" s="99">
        <v>115</v>
      </c>
      <c r="S36" s="99">
        <v>115</v>
      </c>
      <c r="T36" s="99">
        <v>118</v>
      </c>
      <c r="U36" s="99">
        <v>125</v>
      </c>
      <c r="V36" s="99">
        <v>126</v>
      </c>
      <c r="W36" s="99">
        <v>127</v>
      </c>
      <c r="X36" s="99">
        <v>128</v>
      </c>
      <c r="Y36" s="99">
        <v>129</v>
      </c>
      <c r="Z36" s="99">
        <v>129</v>
      </c>
      <c r="AA36" s="99">
        <v>140</v>
      </c>
      <c r="AB36" s="99">
        <v>141</v>
      </c>
      <c r="AC36" s="99">
        <v>138</v>
      </c>
      <c r="AD36" s="99">
        <v>129</v>
      </c>
      <c r="AE36" s="99">
        <v>130</v>
      </c>
      <c r="AF36" s="99">
        <v>131</v>
      </c>
      <c r="AG36" s="99">
        <v>130</v>
      </c>
      <c r="AH36" s="99">
        <v>128</v>
      </c>
      <c r="AI36" s="99">
        <v>127</v>
      </c>
      <c r="AJ36" s="99">
        <v>127</v>
      </c>
      <c r="AK36" s="99">
        <v>131</v>
      </c>
      <c r="AL36" s="99">
        <v>129</v>
      </c>
      <c r="AM36" s="99">
        <v>128</v>
      </c>
      <c r="AN36" s="99">
        <v>130</v>
      </c>
      <c r="AO36" s="99">
        <v>136</v>
      </c>
      <c r="AP36" s="99">
        <v>139</v>
      </c>
      <c r="AQ36" s="99">
        <v>138</v>
      </c>
      <c r="AR36" s="99">
        <v>128</v>
      </c>
      <c r="AS36" s="99">
        <v>129</v>
      </c>
      <c r="AT36" s="99">
        <v>126</v>
      </c>
      <c r="AU36" s="99">
        <v>128</v>
      </c>
      <c r="AV36" s="99">
        <v>126</v>
      </c>
      <c r="AW36" s="99">
        <v>121</v>
      </c>
      <c r="AX36" s="99">
        <v>114</v>
      </c>
      <c r="AY36" s="99">
        <v>113</v>
      </c>
      <c r="AZ36" s="99">
        <v>106</v>
      </c>
      <c r="BA36" s="99">
        <v>89</v>
      </c>
      <c r="BB36" s="99">
        <v>94</v>
      </c>
      <c r="BC36" s="99">
        <v>114</v>
      </c>
      <c r="BD36" s="99">
        <v>102</v>
      </c>
      <c r="BE36" s="99">
        <v>84</v>
      </c>
      <c r="BF36" s="99">
        <v>91</v>
      </c>
      <c r="BG36" s="99">
        <v>121</v>
      </c>
      <c r="BH36" s="99">
        <v>124</v>
      </c>
      <c r="BI36" s="99">
        <v>125</v>
      </c>
      <c r="BJ36" s="99">
        <v>97</v>
      </c>
      <c r="BK36" s="99">
        <v>78</v>
      </c>
    </row>
    <row r="37" spans="1:63" ht="14.25">
      <c r="A37" s="97"/>
      <c r="B37" s="98"/>
      <c r="C37" s="98"/>
      <c r="D37" s="98" t="s">
        <v>66</v>
      </c>
      <c r="E37" s="97" t="s">
        <v>67</v>
      </c>
      <c r="F37" s="99">
        <v>100</v>
      </c>
      <c r="G37" s="99">
        <v>56</v>
      </c>
      <c r="H37" s="99">
        <v>62</v>
      </c>
      <c r="I37" s="99">
        <v>61</v>
      </c>
      <c r="J37" s="99">
        <v>59</v>
      </c>
      <c r="K37" s="99">
        <v>64</v>
      </c>
      <c r="L37" s="99">
        <v>68</v>
      </c>
      <c r="M37" s="99">
        <v>64</v>
      </c>
      <c r="N37" s="99">
        <v>61</v>
      </c>
      <c r="O37" s="99">
        <v>61</v>
      </c>
      <c r="P37" s="99">
        <v>72</v>
      </c>
      <c r="Q37" s="99">
        <v>74</v>
      </c>
      <c r="R37" s="99">
        <v>71</v>
      </c>
      <c r="S37" s="99">
        <v>76</v>
      </c>
      <c r="T37" s="99">
        <v>73</v>
      </c>
      <c r="U37" s="99">
        <v>72</v>
      </c>
      <c r="V37" s="99">
        <v>69</v>
      </c>
      <c r="W37" s="99">
        <v>77</v>
      </c>
      <c r="X37" s="99">
        <v>78</v>
      </c>
      <c r="Y37" s="99">
        <v>79</v>
      </c>
      <c r="Z37" s="99">
        <v>68</v>
      </c>
      <c r="AA37" s="99">
        <v>73</v>
      </c>
      <c r="AB37" s="99">
        <v>91</v>
      </c>
      <c r="AC37" s="99">
        <v>75</v>
      </c>
      <c r="AD37" s="99">
        <v>74</v>
      </c>
      <c r="AE37" s="99">
        <v>88</v>
      </c>
      <c r="AF37" s="99">
        <v>94</v>
      </c>
      <c r="AG37" s="99">
        <v>89</v>
      </c>
      <c r="AH37" s="99">
        <v>86</v>
      </c>
      <c r="AI37" s="99">
        <v>99</v>
      </c>
      <c r="AJ37" s="99">
        <v>90</v>
      </c>
      <c r="AK37" s="99">
        <v>91</v>
      </c>
      <c r="AL37" s="99">
        <v>105</v>
      </c>
      <c r="AM37" s="99">
        <v>89</v>
      </c>
      <c r="AN37" s="99">
        <v>92</v>
      </c>
      <c r="AO37" s="99">
        <v>93</v>
      </c>
      <c r="AP37" s="99">
        <v>102</v>
      </c>
      <c r="AQ37" s="99">
        <v>94</v>
      </c>
      <c r="AR37" s="99">
        <v>92</v>
      </c>
      <c r="AS37" s="99">
        <v>94</v>
      </c>
      <c r="AT37" s="99">
        <v>88</v>
      </c>
      <c r="AU37" s="99">
        <v>91</v>
      </c>
      <c r="AV37" s="99">
        <v>84</v>
      </c>
      <c r="AW37" s="99">
        <v>95</v>
      </c>
      <c r="AX37" s="99">
        <v>97</v>
      </c>
      <c r="AY37" s="99">
        <v>100</v>
      </c>
      <c r="AZ37" s="99">
        <v>96</v>
      </c>
      <c r="BA37" s="99">
        <v>107</v>
      </c>
      <c r="BB37" s="99">
        <v>96</v>
      </c>
      <c r="BC37" s="99">
        <v>96</v>
      </c>
      <c r="BD37" s="99">
        <v>93</v>
      </c>
      <c r="BE37" s="99">
        <v>103</v>
      </c>
      <c r="BF37" s="99">
        <v>99</v>
      </c>
      <c r="BG37" s="99">
        <v>97</v>
      </c>
      <c r="BH37" s="99">
        <v>102</v>
      </c>
      <c r="BI37" s="99">
        <v>92</v>
      </c>
      <c r="BJ37" s="99">
        <v>104</v>
      </c>
      <c r="BK37" s="99">
        <v>109</v>
      </c>
    </row>
    <row r="38" spans="1:63" ht="14.25">
      <c r="A38" s="97"/>
      <c r="B38" s="98"/>
      <c r="C38" s="98"/>
      <c r="D38" s="98" t="s">
        <v>68</v>
      </c>
      <c r="E38" s="97" t="s">
        <v>69</v>
      </c>
      <c r="F38" s="99">
        <v>100</v>
      </c>
      <c r="G38" s="99">
        <v>41</v>
      </c>
      <c r="H38" s="99">
        <v>42</v>
      </c>
      <c r="I38" s="99">
        <v>42</v>
      </c>
      <c r="J38" s="99">
        <v>43</v>
      </c>
      <c r="K38" s="99">
        <v>50</v>
      </c>
      <c r="L38" s="99">
        <v>61</v>
      </c>
      <c r="M38" s="99">
        <v>60</v>
      </c>
      <c r="N38" s="99">
        <v>60</v>
      </c>
      <c r="O38" s="99">
        <v>62</v>
      </c>
      <c r="P38" s="99">
        <v>69</v>
      </c>
      <c r="Q38" s="99">
        <v>70</v>
      </c>
      <c r="R38" s="99">
        <v>73</v>
      </c>
      <c r="S38" s="99">
        <v>77</v>
      </c>
      <c r="T38" s="99">
        <v>78</v>
      </c>
      <c r="U38" s="99">
        <v>77</v>
      </c>
      <c r="V38" s="99">
        <v>77</v>
      </c>
      <c r="W38" s="99">
        <v>80</v>
      </c>
      <c r="X38" s="99">
        <v>80</v>
      </c>
      <c r="Y38" s="99">
        <v>80</v>
      </c>
      <c r="Z38" s="99">
        <v>80</v>
      </c>
      <c r="AA38" s="99">
        <v>85</v>
      </c>
      <c r="AB38" s="99">
        <v>83</v>
      </c>
      <c r="AC38" s="99">
        <v>84</v>
      </c>
      <c r="AD38" s="99">
        <v>85</v>
      </c>
      <c r="AE38" s="99">
        <v>87</v>
      </c>
      <c r="AF38" s="99">
        <v>85</v>
      </c>
      <c r="AG38" s="99">
        <v>81</v>
      </c>
      <c r="AH38" s="99">
        <v>81</v>
      </c>
      <c r="AI38" s="99">
        <v>83</v>
      </c>
      <c r="AJ38" s="99">
        <v>82</v>
      </c>
      <c r="AK38" s="99">
        <v>83</v>
      </c>
      <c r="AL38" s="99">
        <v>82</v>
      </c>
      <c r="AM38" s="99">
        <v>87</v>
      </c>
      <c r="AN38" s="99">
        <v>84</v>
      </c>
      <c r="AO38" s="99">
        <v>85</v>
      </c>
      <c r="AP38" s="99">
        <v>85</v>
      </c>
      <c r="AQ38" s="99">
        <v>87</v>
      </c>
      <c r="AR38" s="99">
        <v>85</v>
      </c>
      <c r="AS38" s="99">
        <v>90</v>
      </c>
      <c r="AT38" s="99">
        <v>88</v>
      </c>
      <c r="AU38" s="99">
        <v>91</v>
      </c>
      <c r="AV38" s="99">
        <v>91</v>
      </c>
      <c r="AW38" s="99">
        <v>94</v>
      </c>
      <c r="AX38" s="99">
        <v>97</v>
      </c>
      <c r="AY38" s="99">
        <v>101</v>
      </c>
      <c r="AZ38" s="99">
        <v>97</v>
      </c>
      <c r="BA38" s="99">
        <v>101</v>
      </c>
      <c r="BB38" s="99">
        <v>100</v>
      </c>
      <c r="BC38" s="99">
        <v>103</v>
      </c>
      <c r="BD38" s="99">
        <v>103</v>
      </c>
      <c r="BE38" s="99">
        <v>105</v>
      </c>
      <c r="BF38" s="99">
        <v>103</v>
      </c>
      <c r="BG38" s="99">
        <v>105</v>
      </c>
      <c r="BH38" s="99">
        <v>114</v>
      </c>
      <c r="BI38" s="99">
        <v>105</v>
      </c>
      <c r="BJ38" s="99">
        <v>101</v>
      </c>
      <c r="BK38" s="99">
        <v>104</v>
      </c>
    </row>
    <row r="39" spans="1:63" ht="14.25">
      <c r="A39" s="97"/>
      <c r="B39" s="98"/>
      <c r="C39" s="98"/>
      <c r="D39" s="98" t="s">
        <v>70</v>
      </c>
      <c r="E39" s="97" t="s">
        <v>21</v>
      </c>
      <c r="F39" s="99">
        <v>100</v>
      </c>
      <c r="G39" s="99">
        <v>38</v>
      </c>
      <c r="H39" s="99">
        <v>38</v>
      </c>
      <c r="I39" s="99">
        <v>39</v>
      </c>
      <c r="J39" s="99">
        <v>39</v>
      </c>
      <c r="K39" s="99">
        <v>46</v>
      </c>
      <c r="L39" s="99">
        <v>56</v>
      </c>
      <c r="M39" s="99">
        <v>55</v>
      </c>
      <c r="N39" s="99">
        <v>55</v>
      </c>
      <c r="O39" s="99">
        <v>57</v>
      </c>
      <c r="P39" s="99">
        <v>64</v>
      </c>
      <c r="Q39" s="99">
        <v>65</v>
      </c>
      <c r="R39" s="99">
        <v>67</v>
      </c>
      <c r="S39" s="99">
        <v>71</v>
      </c>
      <c r="T39" s="99">
        <v>72</v>
      </c>
      <c r="U39" s="99">
        <v>71</v>
      </c>
      <c r="V39" s="99">
        <v>71</v>
      </c>
      <c r="W39" s="99">
        <v>73</v>
      </c>
      <c r="X39" s="99">
        <v>73</v>
      </c>
      <c r="Y39" s="99">
        <v>74</v>
      </c>
      <c r="Z39" s="99">
        <v>74</v>
      </c>
      <c r="AA39" s="99">
        <v>75</v>
      </c>
      <c r="AB39" s="99">
        <v>77</v>
      </c>
      <c r="AC39" s="99">
        <v>79</v>
      </c>
      <c r="AD39" s="99">
        <v>80</v>
      </c>
      <c r="AE39" s="99">
        <v>81</v>
      </c>
      <c r="AF39" s="99">
        <v>83</v>
      </c>
      <c r="AG39" s="99">
        <v>83</v>
      </c>
      <c r="AH39" s="99">
        <v>83</v>
      </c>
      <c r="AI39" s="99">
        <v>84</v>
      </c>
      <c r="AJ39" s="99">
        <v>86</v>
      </c>
      <c r="AK39" s="99">
        <v>87</v>
      </c>
      <c r="AL39" s="99">
        <v>87</v>
      </c>
      <c r="AM39" s="99">
        <v>87</v>
      </c>
      <c r="AN39" s="99">
        <v>88</v>
      </c>
      <c r="AO39" s="99">
        <v>88</v>
      </c>
      <c r="AP39" s="99">
        <v>88</v>
      </c>
      <c r="AQ39" s="99">
        <v>88</v>
      </c>
      <c r="AR39" s="99">
        <v>89</v>
      </c>
      <c r="AS39" s="99">
        <v>90</v>
      </c>
      <c r="AT39" s="99">
        <v>92</v>
      </c>
      <c r="AU39" s="99">
        <v>92</v>
      </c>
      <c r="AV39" s="99">
        <v>94</v>
      </c>
      <c r="AW39" s="99">
        <v>96</v>
      </c>
      <c r="AX39" s="99">
        <v>98</v>
      </c>
      <c r="AY39" s="99">
        <v>99</v>
      </c>
      <c r="AZ39" s="99">
        <v>100</v>
      </c>
      <c r="BA39" s="99">
        <v>100</v>
      </c>
      <c r="BB39" s="99">
        <v>101</v>
      </c>
      <c r="BC39" s="99">
        <v>100</v>
      </c>
      <c r="BD39" s="99">
        <v>103</v>
      </c>
      <c r="BE39" s="99">
        <v>102</v>
      </c>
      <c r="BF39" s="99">
        <v>101</v>
      </c>
      <c r="BG39" s="99">
        <v>101</v>
      </c>
      <c r="BH39" s="99">
        <v>103</v>
      </c>
      <c r="BI39" s="99">
        <v>104</v>
      </c>
      <c r="BJ39" s="99">
        <v>108</v>
      </c>
      <c r="BK39" s="99">
        <v>111</v>
      </c>
    </row>
    <row r="40" spans="1:63" ht="14.25">
      <c r="A40" s="97"/>
      <c r="B40" s="98"/>
      <c r="C40" s="98"/>
      <c r="D40" s="98" t="s">
        <v>71</v>
      </c>
      <c r="E40" s="97" t="s">
        <v>72</v>
      </c>
      <c r="F40" s="99">
        <v>100</v>
      </c>
      <c r="G40" s="99">
        <v>38</v>
      </c>
      <c r="H40" s="99">
        <v>39</v>
      </c>
      <c r="I40" s="99">
        <v>39</v>
      </c>
      <c r="J40" s="99">
        <v>39</v>
      </c>
      <c r="K40" s="99">
        <v>46</v>
      </c>
      <c r="L40" s="99">
        <v>56</v>
      </c>
      <c r="M40" s="99">
        <v>55</v>
      </c>
      <c r="N40" s="99">
        <v>55</v>
      </c>
      <c r="O40" s="99">
        <v>57</v>
      </c>
      <c r="P40" s="99">
        <v>64</v>
      </c>
      <c r="Q40" s="99">
        <v>65</v>
      </c>
      <c r="R40" s="99">
        <v>67</v>
      </c>
      <c r="S40" s="99">
        <v>71</v>
      </c>
      <c r="T40" s="99">
        <v>72</v>
      </c>
      <c r="U40" s="99">
        <v>71</v>
      </c>
      <c r="V40" s="99">
        <v>71</v>
      </c>
      <c r="W40" s="99">
        <v>73</v>
      </c>
      <c r="X40" s="99">
        <v>73</v>
      </c>
      <c r="Y40" s="99">
        <v>74</v>
      </c>
      <c r="Z40" s="99">
        <v>74</v>
      </c>
      <c r="AA40" s="99">
        <v>75</v>
      </c>
      <c r="AB40" s="99">
        <v>77</v>
      </c>
      <c r="AC40" s="99">
        <v>79</v>
      </c>
      <c r="AD40" s="99">
        <v>80</v>
      </c>
      <c r="AE40" s="99">
        <v>81</v>
      </c>
      <c r="AF40" s="99">
        <v>83</v>
      </c>
      <c r="AG40" s="99">
        <v>83</v>
      </c>
      <c r="AH40" s="99">
        <v>84</v>
      </c>
      <c r="AI40" s="99">
        <v>84</v>
      </c>
      <c r="AJ40" s="99">
        <v>86</v>
      </c>
      <c r="AK40" s="99">
        <v>87</v>
      </c>
      <c r="AL40" s="99">
        <v>87</v>
      </c>
      <c r="AM40" s="99">
        <v>87</v>
      </c>
      <c r="AN40" s="99">
        <v>88</v>
      </c>
      <c r="AO40" s="99">
        <v>88</v>
      </c>
      <c r="AP40" s="99">
        <v>88</v>
      </c>
      <c r="AQ40" s="99">
        <v>88</v>
      </c>
      <c r="AR40" s="99">
        <v>89</v>
      </c>
      <c r="AS40" s="99">
        <v>90</v>
      </c>
      <c r="AT40" s="99">
        <v>92</v>
      </c>
      <c r="AU40" s="99">
        <v>92</v>
      </c>
      <c r="AV40" s="99">
        <v>94</v>
      </c>
      <c r="AW40" s="99">
        <v>96</v>
      </c>
      <c r="AX40" s="99">
        <v>98</v>
      </c>
      <c r="AY40" s="99">
        <v>99</v>
      </c>
      <c r="AZ40" s="99">
        <v>100</v>
      </c>
      <c r="BA40" s="99">
        <v>100</v>
      </c>
      <c r="BB40" s="99">
        <v>101</v>
      </c>
      <c r="BC40" s="99">
        <v>100</v>
      </c>
      <c r="BD40" s="99">
        <v>103</v>
      </c>
      <c r="BE40" s="99">
        <v>101</v>
      </c>
      <c r="BF40" s="99">
        <v>100</v>
      </c>
      <c r="BG40" s="99">
        <v>101</v>
      </c>
      <c r="BH40" s="99">
        <v>103</v>
      </c>
      <c r="BI40" s="99">
        <v>104</v>
      </c>
      <c r="BJ40" s="99">
        <v>107</v>
      </c>
      <c r="BK40" s="99">
        <v>110</v>
      </c>
    </row>
    <row r="41" spans="1:63" ht="14.25">
      <c r="A41" s="97"/>
      <c r="B41" s="98"/>
      <c r="C41" s="98"/>
      <c r="D41" s="98" t="s">
        <v>73</v>
      </c>
      <c r="E41" s="97" t="s">
        <v>74</v>
      </c>
      <c r="F41" s="99">
        <v>100</v>
      </c>
      <c r="G41" s="99">
        <v>57</v>
      </c>
      <c r="H41" s="99">
        <v>58</v>
      </c>
      <c r="I41" s="99">
        <v>59</v>
      </c>
      <c r="J41" s="99">
        <v>59</v>
      </c>
      <c r="K41" s="99">
        <v>62</v>
      </c>
      <c r="L41" s="99">
        <v>62</v>
      </c>
      <c r="M41" s="99">
        <v>62</v>
      </c>
      <c r="N41" s="99">
        <v>63</v>
      </c>
      <c r="O41" s="99">
        <v>65</v>
      </c>
      <c r="P41" s="99">
        <v>67</v>
      </c>
      <c r="Q41" s="99">
        <v>70</v>
      </c>
      <c r="R41" s="99">
        <v>71</v>
      </c>
      <c r="S41" s="99">
        <v>73</v>
      </c>
      <c r="T41" s="99">
        <v>73</v>
      </c>
      <c r="U41" s="99">
        <v>74</v>
      </c>
      <c r="V41" s="99">
        <v>75</v>
      </c>
      <c r="W41" s="99">
        <v>76</v>
      </c>
      <c r="X41" s="99">
        <v>76</v>
      </c>
      <c r="Y41" s="99">
        <v>76</v>
      </c>
      <c r="Z41" s="99">
        <v>77</v>
      </c>
      <c r="AA41" s="99">
        <v>79</v>
      </c>
      <c r="AB41" s="99">
        <v>80</v>
      </c>
      <c r="AC41" s="99">
        <v>81</v>
      </c>
      <c r="AD41" s="99">
        <v>81</v>
      </c>
      <c r="AE41" s="99">
        <v>83</v>
      </c>
      <c r="AF41" s="99">
        <v>84</v>
      </c>
      <c r="AG41" s="99">
        <v>84</v>
      </c>
      <c r="AH41" s="99">
        <v>84</v>
      </c>
      <c r="AI41" s="99">
        <v>86</v>
      </c>
      <c r="AJ41" s="99">
        <v>87</v>
      </c>
      <c r="AK41" s="99">
        <v>87</v>
      </c>
      <c r="AL41" s="99">
        <v>88</v>
      </c>
      <c r="AM41" s="99">
        <v>89</v>
      </c>
      <c r="AN41" s="99">
        <v>89</v>
      </c>
      <c r="AO41" s="99">
        <v>89</v>
      </c>
      <c r="AP41" s="99">
        <v>89</v>
      </c>
      <c r="AQ41" s="99">
        <v>91</v>
      </c>
      <c r="AR41" s="99">
        <v>91</v>
      </c>
      <c r="AS41" s="99">
        <v>92</v>
      </c>
      <c r="AT41" s="99">
        <v>93</v>
      </c>
      <c r="AU41" s="99">
        <v>94</v>
      </c>
      <c r="AV41" s="99">
        <v>95</v>
      </c>
      <c r="AW41" s="99">
        <v>96</v>
      </c>
      <c r="AX41" s="99">
        <v>97</v>
      </c>
      <c r="AY41" s="99">
        <v>99</v>
      </c>
      <c r="AZ41" s="99">
        <v>100</v>
      </c>
      <c r="BA41" s="99">
        <v>100</v>
      </c>
      <c r="BB41" s="99">
        <v>101</v>
      </c>
      <c r="BC41" s="99">
        <v>102</v>
      </c>
      <c r="BD41" s="99">
        <v>103</v>
      </c>
      <c r="BE41" s="99">
        <v>103</v>
      </c>
      <c r="BF41" s="99">
        <v>102</v>
      </c>
      <c r="BG41" s="99">
        <v>104</v>
      </c>
      <c r="BH41" s="99">
        <v>105</v>
      </c>
      <c r="BI41" s="99">
        <v>105</v>
      </c>
      <c r="BJ41" s="99">
        <v>106</v>
      </c>
      <c r="BK41" s="99">
        <v>108</v>
      </c>
    </row>
    <row r="42" spans="1:63" ht="14.25">
      <c r="A42" s="97"/>
      <c r="B42" s="98"/>
      <c r="C42" s="98"/>
      <c r="D42" s="98" t="s">
        <v>75</v>
      </c>
      <c r="E42" s="97" t="s">
        <v>76</v>
      </c>
      <c r="F42" s="99">
        <v>100</v>
      </c>
      <c r="G42" s="99">
        <v>39</v>
      </c>
      <c r="H42" s="99">
        <v>39</v>
      </c>
      <c r="I42" s="99">
        <v>39</v>
      </c>
      <c r="J42" s="99">
        <v>39</v>
      </c>
      <c r="K42" s="99">
        <v>42</v>
      </c>
      <c r="L42" s="99">
        <v>43</v>
      </c>
      <c r="M42" s="99">
        <v>43</v>
      </c>
      <c r="N42" s="99">
        <v>43</v>
      </c>
      <c r="O42" s="99">
        <v>47</v>
      </c>
      <c r="P42" s="99">
        <v>47</v>
      </c>
      <c r="Q42" s="99">
        <v>47</v>
      </c>
      <c r="R42" s="99">
        <v>47</v>
      </c>
      <c r="S42" s="99">
        <v>49</v>
      </c>
      <c r="T42" s="99">
        <v>51</v>
      </c>
      <c r="U42" s="99">
        <v>53</v>
      </c>
      <c r="V42" s="99">
        <v>52</v>
      </c>
      <c r="W42" s="99">
        <v>56</v>
      </c>
      <c r="X42" s="99">
        <v>59</v>
      </c>
      <c r="Y42" s="99">
        <v>58</v>
      </c>
      <c r="Z42" s="99">
        <v>56</v>
      </c>
      <c r="AA42" s="99">
        <v>54</v>
      </c>
      <c r="AB42" s="99">
        <v>65</v>
      </c>
      <c r="AC42" s="99">
        <v>62</v>
      </c>
      <c r="AD42" s="99">
        <v>62</v>
      </c>
      <c r="AE42" s="99">
        <v>58</v>
      </c>
      <c r="AF42" s="99">
        <v>78</v>
      </c>
      <c r="AG42" s="99">
        <v>69</v>
      </c>
      <c r="AH42" s="99">
        <v>73</v>
      </c>
      <c r="AI42" s="99">
        <v>89</v>
      </c>
      <c r="AJ42" s="99">
        <v>89</v>
      </c>
      <c r="AK42" s="99">
        <v>89</v>
      </c>
      <c r="AL42" s="99">
        <v>90</v>
      </c>
      <c r="AM42" s="99">
        <v>95</v>
      </c>
      <c r="AN42" s="99">
        <v>96</v>
      </c>
      <c r="AO42" s="99">
        <v>95</v>
      </c>
      <c r="AP42" s="99">
        <v>95</v>
      </c>
      <c r="AQ42" s="99">
        <v>95</v>
      </c>
      <c r="AR42" s="99">
        <v>95</v>
      </c>
      <c r="AS42" s="99">
        <v>95</v>
      </c>
      <c r="AT42" s="99">
        <v>95</v>
      </c>
      <c r="AU42" s="99">
        <v>89</v>
      </c>
      <c r="AV42" s="99">
        <v>107</v>
      </c>
      <c r="AW42" s="99">
        <v>96</v>
      </c>
      <c r="AX42" s="99">
        <v>97</v>
      </c>
      <c r="AY42" s="99">
        <v>84</v>
      </c>
      <c r="AZ42" s="99">
        <v>112</v>
      </c>
      <c r="BA42" s="99">
        <v>103</v>
      </c>
      <c r="BB42" s="99">
        <v>101</v>
      </c>
      <c r="BC42" s="99">
        <v>97</v>
      </c>
      <c r="BD42" s="99">
        <v>102</v>
      </c>
      <c r="BE42" s="99">
        <v>99</v>
      </c>
      <c r="BF42" s="99">
        <v>103</v>
      </c>
      <c r="BG42" s="99">
        <v>100</v>
      </c>
      <c r="BH42" s="99">
        <v>109</v>
      </c>
      <c r="BI42" s="99">
        <v>104</v>
      </c>
      <c r="BJ42" s="99">
        <v>110</v>
      </c>
      <c r="BK42" s="99">
        <v>117</v>
      </c>
    </row>
    <row r="43" spans="1:63" ht="14.25">
      <c r="A43" s="97"/>
      <c r="B43" s="98"/>
      <c r="C43" s="98"/>
      <c r="D43" s="98" t="s">
        <v>77</v>
      </c>
      <c r="E43" s="97" t="s">
        <v>78</v>
      </c>
      <c r="F43" s="99">
        <v>100</v>
      </c>
      <c r="G43" s="99">
        <v>61</v>
      </c>
      <c r="H43" s="99">
        <v>61</v>
      </c>
      <c r="I43" s="99">
        <v>61</v>
      </c>
      <c r="J43" s="99">
        <v>62</v>
      </c>
      <c r="K43" s="99">
        <v>68</v>
      </c>
      <c r="L43" s="99">
        <v>71</v>
      </c>
      <c r="M43" s="99">
        <v>71</v>
      </c>
      <c r="N43" s="99">
        <v>71</v>
      </c>
      <c r="O43" s="99">
        <v>73</v>
      </c>
      <c r="P43" s="99">
        <v>75</v>
      </c>
      <c r="Q43" s="99">
        <v>80</v>
      </c>
      <c r="R43" s="99">
        <v>81</v>
      </c>
      <c r="S43" s="99">
        <v>81</v>
      </c>
      <c r="T43" s="99">
        <v>82</v>
      </c>
      <c r="U43" s="99">
        <v>82</v>
      </c>
      <c r="V43" s="99">
        <v>83</v>
      </c>
      <c r="W43" s="99">
        <v>84</v>
      </c>
      <c r="X43" s="99">
        <v>84</v>
      </c>
      <c r="Y43" s="99">
        <v>83</v>
      </c>
      <c r="Z43" s="99">
        <v>83</v>
      </c>
      <c r="AA43" s="99">
        <v>91</v>
      </c>
      <c r="AB43" s="99">
        <v>83</v>
      </c>
      <c r="AC43" s="99">
        <v>89</v>
      </c>
      <c r="AD43" s="99">
        <v>78</v>
      </c>
      <c r="AE43" s="99">
        <v>85</v>
      </c>
      <c r="AF43" s="99">
        <v>79</v>
      </c>
      <c r="AG43" s="99">
        <v>97</v>
      </c>
      <c r="AH43" s="99">
        <v>90</v>
      </c>
      <c r="AI43" s="99">
        <v>91</v>
      </c>
      <c r="AJ43" s="99">
        <v>94</v>
      </c>
      <c r="AK43" s="99">
        <v>96</v>
      </c>
      <c r="AL43" s="99">
        <v>96</v>
      </c>
      <c r="AM43" s="99">
        <v>105</v>
      </c>
      <c r="AN43" s="99">
        <v>107</v>
      </c>
      <c r="AO43" s="99">
        <v>97</v>
      </c>
      <c r="AP43" s="99">
        <v>90</v>
      </c>
      <c r="AQ43" s="99">
        <v>99</v>
      </c>
      <c r="AR43" s="99">
        <v>82</v>
      </c>
      <c r="AS43" s="99">
        <v>95</v>
      </c>
      <c r="AT43" s="99">
        <v>98</v>
      </c>
      <c r="AU43" s="99">
        <v>91</v>
      </c>
      <c r="AV43" s="99">
        <v>91</v>
      </c>
      <c r="AW43" s="99">
        <v>87</v>
      </c>
      <c r="AX43" s="99">
        <v>88</v>
      </c>
      <c r="AY43" s="99">
        <v>99</v>
      </c>
      <c r="AZ43" s="99">
        <v>103</v>
      </c>
      <c r="BA43" s="99">
        <v>98</v>
      </c>
      <c r="BB43" s="99">
        <v>100</v>
      </c>
      <c r="BC43" s="99">
        <v>98</v>
      </c>
      <c r="BD43" s="99">
        <v>98</v>
      </c>
      <c r="BE43" s="99">
        <v>94</v>
      </c>
      <c r="BF43" s="99">
        <v>96</v>
      </c>
      <c r="BG43" s="99">
        <v>93</v>
      </c>
      <c r="BH43" s="99">
        <v>97</v>
      </c>
      <c r="BI43" s="99">
        <v>94</v>
      </c>
      <c r="BJ43" s="99">
        <v>95</v>
      </c>
      <c r="BK43" s="99">
        <v>102</v>
      </c>
    </row>
    <row r="44" spans="1:63" ht="14.25">
      <c r="A44" s="97"/>
      <c r="B44" s="98"/>
      <c r="C44" s="98"/>
      <c r="D44" s="98" t="s">
        <v>79</v>
      </c>
      <c r="E44" s="97" t="s">
        <v>80</v>
      </c>
      <c r="F44" s="99">
        <v>100</v>
      </c>
      <c r="G44" s="99">
        <v>63</v>
      </c>
      <c r="H44" s="99">
        <v>64</v>
      </c>
      <c r="I44" s="99">
        <v>64</v>
      </c>
      <c r="J44" s="99">
        <v>65</v>
      </c>
      <c r="K44" s="99">
        <v>66</v>
      </c>
      <c r="L44" s="99">
        <v>66</v>
      </c>
      <c r="M44" s="99">
        <v>66</v>
      </c>
      <c r="N44" s="99">
        <v>67</v>
      </c>
      <c r="O44" s="99">
        <v>69</v>
      </c>
      <c r="P44" s="99">
        <v>71</v>
      </c>
      <c r="Q44" s="99">
        <v>74</v>
      </c>
      <c r="R44" s="99">
        <v>76</v>
      </c>
      <c r="S44" s="99">
        <v>77</v>
      </c>
      <c r="T44" s="99">
        <v>78</v>
      </c>
      <c r="U44" s="99">
        <v>78</v>
      </c>
      <c r="V44" s="99">
        <v>79</v>
      </c>
      <c r="W44" s="99">
        <v>79</v>
      </c>
      <c r="X44" s="99">
        <v>79</v>
      </c>
      <c r="Y44" s="99">
        <v>80</v>
      </c>
      <c r="Z44" s="99">
        <v>80</v>
      </c>
      <c r="AA44" s="99">
        <v>83</v>
      </c>
      <c r="AB44" s="99">
        <v>84</v>
      </c>
      <c r="AC44" s="99">
        <v>85</v>
      </c>
      <c r="AD44" s="99">
        <v>86</v>
      </c>
      <c r="AE44" s="99">
        <v>86</v>
      </c>
      <c r="AF44" s="99">
        <v>87</v>
      </c>
      <c r="AG44" s="99">
        <v>87</v>
      </c>
      <c r="AH44" s="99">
        <v>88</v>
      </c>
      <c r="AI44" s="99">
        <v>90</v>
      </c>
      <c r="AJ44" s="99">
        <v>90</v>
      </c>
      <c r="AK44" s="99">
        <v>90</v>
      </c>
      <c r="AL44" s="99">
        <v>90</v>
      </c>
      <c r="AM44" s="99">
        <v>91</v>
      </c>
      <c r="AN44" s="99">
        <v>92</v>
      </c>
      <c r="AO44" s="99">
        <v>94</v>
      </c>
      <c r="AP44" s="99">
        <v>94</v>
      </c>
      <c r="AQ44" s="99">
        <v>94</v>
      </c>
      <c r="AR44" s="99">
        <v>95</v>
      </c>
      <c r="AS44" s="99">
        <v>96</v>
      </c>
      <c r="AT44" s="99">
        <v>95</v>
      </c>
      <c r="AU44" s="99">
        <v>97</v>
      </c>
      <c r="AV44" s="99">
        <v>97</v>
      </c>
      <c r="AW44" s="99">
        <v>97</v>
      </c>
      <c r="AX44" s="99">
        <v>97</v>
      </c>
      <c r="AY44" s="99">
        <v>99</v>
      </c>
      <c r="AZ44" s="99">
        <v>100</v>
      </c>
      <c r="BA44" s="99">
        <v>101</v>
      </c>
      <c r="BB44" s="99">
        <v>101</v>
      </c>
      <c r="BC44" s="99">
        <v>102</v>
      </c>
      <c r="BD44" s="99">
        <v>103</v>
      </c>
      <c r="BE44" s="99">
        <v>102</v>
      </c>
      <c r="BF44" s="99">
        <v>103</v>
      </c>
      <c r="BG44" s="99">
        <v>102</v>
      </c>
      <c r="BH44" s="99">
        <v>104</v>
      </c>
      <c r="BI44" s="99">
        <v>103</v>
      </c>
      <c r="BJ44" s="99">
        <v>105</v>
      </c>
      <c r="BK44" s="99">
        <v>107</v>
      </c>
    </row>
    <row r="45" spans="1:63" ht="14.25">
      <c r="A45" s="68"/>
      <c r="B45" s="68"/>
      <c r="C45" s="68"/>
      <c r="D45" s="68"/>
      <c r="E45" s="88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</row>
    <row r="46" spans="1:63" ht="14.25">
      <c r="A46" s="94"/>
      <c r="B46" s="94"/>
      <c r="C46" s="68"/>
      <c r="D46" s="94" t="s">
        <v>81</v>
      </c>
      <c r="E46" s="95">
        <v>0</v>
      </c>
      <c r="F46" s="96">
        <v>100</v>
      </c>
      <c r="G46" s="96">
        <v>38</v>
      </c>
      <c r="H46" s="96">
        <v>44</v>
      </c>
      <c r="I46" s="96">
        <v>43</v>
      </c>
      <c r="J46" s="96">
        <v>43</v>
      </c>
      <c r="K46" s="96">
        <v>41</v>
      </c>
      <c r="L46" s="96">
        <v>54</v>
      </c>
      <c r="M46" s="96">
        <v>52</v>
      </c>
      <c r="N46" s="96">
        <v>53</v>
      </c>
      <c r="O46" s="96">
        <v>49</v>
      </c>
      <c r="P46" s="96">
        <v>61</v>
      </c>
      <c r="Q46" s="96">
        <v>61</v>
      </c>
      <c r="R46" s="96">
        <v>72</v>
      </c>
      <c r="S46" s="96">
        <v>67</v>
      </c>
      <c r="T46" s="96">
        <v>64</v>
      </c>
      <c r="U46" s="96">
        <v>59</v>
      </c>
      <c r="V46" s="96">
        <v>57</v>
      </c>
      <c r="W46" s="96">
        <v>64</v>
      </c>
      <c r="X46" s="96">
        <v>59</v>
      </c>
      <c r="Y46" s="96">
        <v>66</v>
      </c>
      <c r="Z46" s="96">
        <v>71</v>
      </c>
      <c r="AA46" s="96">
        <v>81</v>
      </c>
      <c r="AB46" s="96">
        <v>86</v>
      </c>
      <c r="AC46" s="96">
        <v>77</v>
      </c>
      <c r="AD46" s="96">
        <v>73</v>
      </c>
      <c r="AE46" s="96">
        <v>75</v>
      </c>
      <c r="AF46" s="96">
        <v>73</v>
      </c>
      <c r="AG46" s="96">
        <v>69</v>
      </c>
      <c r="AH46" s="96">
        <v>69</v>
      </c>
      <c r="AI46" s="96">
        <v>74</v>
      </c>
      <c r="AJ46" s="96">
        <v>73</v>
      </c>
      <c r="AK46" s="96">
        <v>76</v>
      </c>
      <c r="AL46" s="96">
        <v>75</v>
      </c>
      <c r="AM46" s="96">
        <v>82</v>
      </c>
      <c r="AN46" s="96">
        <v>94</v>
      </c>
      <c r="AO46" s="96">
        <v>87</v>
      </c>
      <c r="AP46" s="96">
        <v>80</v>
      </c>
      <c r="AQ46" s="96">
        <v>77</v>
      </c>
      <c r="AR46" s="96">
        <v>84</v>
      </c>
      <c r="AS46" s="96">
        <v>87</v>
      </c>
      <c r="AT46" s="96">
        <v>91</v>
      </c>
      <c r="AU46" s="96">
        <v>85</v>
      </c>
      <c r="AV46" s="96">
        <v>93</v>
      </c>
      <c r="AW46" s="96">
        <v>89</v>
      </c>
      <c r="AX46" s="96">
        <v>91</v>
      </c>
      <c r="AY46" s="96">
        <v>99</v>
      </c>
      <c r="AZ46" s="96">
        <v>106</v>
      </c>
      <c r="BA46" s="96">
        <v>94</v>
      </c>
      <c r="BB46" s="96">
        <v>101</v>
      </c>
      <c r="BC46" s="96">
        <v>97</v>
      </c>
      <c r="BD46" s="96">
        <v>103</v>
      </c>
      <c r="BE46" s="96">
        <v>94</v>
      </c>
      <c r="BF46" s="96">
        <v>94</v>
      </c>
      <c r="BG46" s="96">
        <v>98</v>
      </c>
      <c r="BH46" s="96">
        <v>98</v>
      </c>
      <c r="BI46" s="96">
        <v>90</v>
      </c>
      <c r="BJ46" s="96">
        <v>98</v>
      </c>
      <c r="BK46" s="96">
        <v>95</v>
      </c>
    </row>
    <row r="47" spans="1:255" s="108" customFormat="1" ht="15" thickBot="1">
      <c r="A47" s="68"/>
      <c r="B47" s="68"/>
      <c r="C47" s="107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</row>
    <row r="48" spans="3:5" s="105" customFormat="1" ht="15" thickTop="1">
      <c r="C48" s="109"/>
      <c r="D48" s="81" t="s">
        <v>82</v>
      </c>
      <c r="E48" s="110"/>
    </row>
    <row r="49" spans="3:5" s="105" customFormat="1" ht="14.25">
      <c r="C49" s="109"/>
      <c r="D49" s="83">
        <f>'QGDP CP'!D49</f>
        <v>43994</v>
      </c>
      <c r="E49" s="110"/>
    </row>
    <row r="50" ht="14.25">
      <c r="C50" s="68"/>
    </row>
    <row r="51" spans="3:63" ht="14.25">
      <c r="C51" s="6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</row>
    <row r="52" spans="3:63" ht="14.25">
      <c r="C52" s="68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ht="14.25">
      <c r="C53" s="68"/>
    </row>
    <row r="54" ht="14.25">
      <c r="C54" s="68"/>
    </row>
    <row r="55" ht="14.25">
      <c r="C55" s="68"/>
    </row>
    <row r="56" ht="14.25">
      <c r="C56" s="68"/>
    </row>
    <row r="57" ht="14.25">
      <c r="C57" s="68"/>
    </row>
    <row r="58" ht="14.25">
      <c r="C58" s="68"/>
    </row>
    <row r="59" ht="14.25">
      <c r="C59" s="68"/>
    </row>
    <row r="60" ht="14.25">
      <c r="C60" s="68"/>
    </row>
    <row r="61" ht="14.25">
      <c r="C61" s="68"/>
    </row>
    <row r="62" ht="14.25">
      <c r="C62" s="68"/>
    </row>
    <row r="63" ht="14.25">
      <c r="C63" s="68"/>
    </row>
    <row r="64" ht="14.25">
      <c r="C64" s="68"/>
    </row>
    <row r="65" ht="14.25">
      <c r="C65" s="68"/>
    </row>
  </sheetData>
  <sheetProtection/>
  <printOptions/>
  <pageMargins left="0.2755905511811024" right="0.5118110236220472" top="0.83" bottom="0.2362204724409449" header="0.6299212598425197" footer="0.1968503937007874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K74"/>
  <sheetViews>
    <sheetView view="pageBreakPreview" zoomScale="55" zoomScaleNormal="85" zoomScaleSheetLayoutView="55" zoomScalePageLayoutView="0" workbookViewId="0" topLeftCell="A1">
      <pane xSplit="6" ySplit="6" topLeftCell="AQ7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O3" sqref="AO3"/>
    </sheetView>
  </sheetViews>
  <sheetFormatPr defaultColWidth="9.140625" defaultRowHeight="15"/>
  <cols>
    <col min="1" max="2" width="8.140625" style="151" customWidth="1"/>
    <col min="3" max="3" width="1.57421875" style="151" customWidth="1"/>
    <col min="4" max="4" width="58.8515625" style="175" bestFit="1" customWidth="1"/>
    <col min="5" max="5" width="4.140625" style="151" customWidth="1"/>
    <col min="6" max="6" width="9.7109375" style="151" bestFit="1" customWidth="1"/>
    <col min="7" max="7" width="11.57421875" style="151" hidden="1" customWidth="1"/>
    <col min="8" max="10" width="12.140625" style="151" hidden="1" customWidth="1"/>
    <col min="11" max="11" width="11.57421875" style="151" hidden="1" customWidth="1"/>
    <col min="12" max="14" width="12.140625" style="151" hidden="1" customWidth="1"/>
    <col min="15" max="15" width="11.57421875" style="151" hidden="1" customWidth="1"/>
    <col min="16" max="18" width="12.140625" style="151" hidden="1" customWidth="1"/>
    <col min="19" max="19" width="11.57421875" style="151" hidden="1" customWidth="1"/>
    <col min="20" max="22" width="12.140625" style="151" hidden="1" customWidth="1"/>
    <col min="23" max="23" width="11.00390625" style="151" hidden="1" customWidth="1"/>
    <col min="24" max="26" width="11.57421875" style="151" hidden="1" customWidth="1"/>
    <col min="27" max="27" width="10.57421875" style="151" hidden="1" customWidth="1"/>
    <col min="28" max="31" width="11.00390625" style="151" hidden="1" customWidth="1"/>
    <col min="32" max="34" width="11.57421875" style="151" hidden="1" customWidth="1"/>
    <col min="35" max="35" width="11.00390625" style="151" hidden="1" customWidth="1"/>
    <col min="36" max="38" width="11.57421875" style="151" hidden="1" customWidth="1"/>
    <col min="39" max="39" width="11.8515625" style="151" hidden="1" customWidth="1"/>
    <col min="40" max="42" width="12.28125" style="151" hidden="1" customWidth="1"/>
    <col min="43" max="43" width="11.8515625" style="151" bestFit="1" customWidth="1"/>
    <col min="44" max="46" width="12.28125" style="151" bestFit="1" customWidth="1"/>
    <col min="47" max="47" width="11.8515625" style="151" bestFit="1" customWidth="1"/>
    <col min="48" max="50" width="12.28125" style="151" bestFit="1" customWidth="1"/>
    <col min="51" max="51" width="11.8515625" style="151" bestFit="1" customWidth="1"/>
    <col min="52" max="54" width="12.28125" style="151" bestFit="1" customWidth="1"/>
    <col min="55" max="55" width="11.8515625" style="151" bestFit="1" customWidth="1"/>
    <col min="56" max="58" width="12.28125" style="151" bestFit="1" customWidth="1"/>
    <col min="59" max="59" width="11.8515625" style="151" bestFit="1" customWidth="1"/>
    <col min="60" max="63" width="12.28125" style="151" bestFit="1" customWidth="1"/>
    <col min="64" max="16384" width="9.140625" style="151" customWidth="1"/>
  </cols>
  <sheetData>
    <row r="3" spans="4:5" s="17" customFormat="1" ht="15" customHeight="1">
      <c r="D3" s="18" t="s">
        <v>92</v>
      </c>
      <c r="E3" s="19"/>
    </row>
    <row r="4" spans="4:63" s="17" customFormat="1" ht="15" customHeight="1">
      <c r="D4" s="18" t="s">
        <v>93</v>
      </c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</row>
    <row r="5" spans="4:63" s="17" customFormat="1" ht="15" customHeight="1" thickBot="1">
      <c r="D5" s="154" t="s">
        <v>94</v>
      </c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</row>
    <row r="6" spans="4:63" s="155" customFormat="1" ht="15.75" thickBot="1" thickTop="1">
      <c r="D6" s="156"/>
      <c r="E6" s="157"/>
      <c r="F6" s="91">
        <f>'QGDP CP'!F5</f>
        <v>2017</v>
      </c>
      <c r="G6" s="91" t="s">
        <v>95</v>
      </c>
      <c r="H6" s="91" t="s">
        <v>96</v>
      </c>
      <c r="I6" s="91" t="s">
        <v>97</v>
      </c>
      <c r="J6" s="91" t="s">
        <v>98</v>
      </c>
      <c r="K6" s="91" t="s">
        <v>99</v>
      </c>
      <c r="L6" s="91" t="s">
        <v>100</v>
      </c>
      <c r="M6" s="91" t="s">
        <v>101</v>
      </c>
      <c r="N6" s="91" t="s">
        <v>102</v>
      </c>
      <c r="O6" s="91" t="s">
        <v>103</v>
      </c>
      <c r="P6" s="91" t="s">
        <v>104</v>
      </c>
      <c r="Q6" s="91" t="s">
        <v>105</v>
      </c>
      <c r="R6" s="91" t="s">
        <v>106</v>
      </c>
      <c r="S6" s="91" t="s">
        <v>107</v>
      </c>
      <c r="T6" s="91" t="s">
        <v>108</v>
      </c>
      <c r="U6" s="91" t="s">
        <v>109</v>
      </c>
      <c r="V6" s="91" t="s">
        <v>110</v>
      </c>
      <c r="W6" s="91" t="s">
        <v>111</v>
      </c>
      <c r="X6" s="91" t="s">
        <v>112</v>
      </c>
      <c r="Y6" s="91" t="s">
        <v>113</v>
      </c>
      <c r="Z6" s="91" t="s">
        <v>114</v>
      </c>
      <c r="AA6" s="91" t="s">
        <v>115</v>
      </c>
      <c r="AB6" s="91" t="s">
        <v>116</v>
      </c>
      <c r="AC6" s="91" t="s">
        <v>117</v>
      </c>
      <c r="AD6" s="91" t="s">
        <v>118</v>
      </c>
      <c r="AE6" s="91" t="s">
        <v>119</v>
      </c>
      <c r="AF6" s="91" t="s">
        <v>120</v>
      </c>
      <c r="AG6" s="91" t="s">
        <v>121</v>
      </c>
      <c r="AH6" s="91" t="s">
        <v>122</v>
      </c>
      <c r="AI6" s="91" t="s">
        <v>123</v>
      </c>
      <c r="AJ6" s="91" t="s">
        <v>124</v>
      </c>
      <c r="AK6" s="91" t="s">
        <v>125</v>
      </c>
      <c r="AL6" s="91" t="s">
        <v>126</v>
      </c>
      <c r="AM6" s="91" t="str">
        <f>'QGDP CP'!AM5</f>
        <v>2014 Q1</v>
      </c>
      <c r="AN6" s="91" t="str">
        <f>'QGDP CP'!AN5</f>
        <v>2014 Q2</v>
      </c>
      <c r="AO6" s="91" t="str">
        <f>'QGDP CP'!AO5</f>
        <v>2014 Q3</v>
      </c>
      <c r="AP6" s="91" t="str">
        <f>'QGDP CP'!AP5</f>
        <v>2014 Q4</v>
      </c>
      <c r="AQ6" s="91" t="str">
        <f>'QGDP CP'!AQ5</f>
        <v>2015 Q1</v>
      </c>
      <c r="AR6" s="91" t="str">
        <f>'QGDP CP'!AR5</f>
        <v>2015 Q2</v>
      </c>
      <c r="AS6" s="91" t="str">
        <f>'QGDP CP'!AS5</f>
        <v>2015 Q3</v>
      </c>
      <c r="AT6" s="91" t="str">
        <f>'QGDP CP'!AT5</f>
        <v>2015 Q4</v>
      </c>
      <c r="AU6" s="91" t="str">
        <f>'QGDP CP'!AU5</f>
        <v>2016 Q1</v>
      </c>
      <c r="AV6" s="91" t="str">
        <f>'QGDP CP'!AV5</f>
        <v>2016 Q2</v>
      </c>
      <c r="AW6" s="91" t="str">
        <f>'QGDP CP'!AW5</f>
        <v>2016 Q3</v>
      </c>
      <c r="AX6" s="91" t="str">
        <f>'QGDP CP'!AX5</f>
        <v>2016 Q4</v>
      </c>
      <c r="AY6" s="91" t="str">
        <f>'QGDP CP'!AY5</f>
        <v>2017 Q1</v>
      </c>
      <c r="AZ6" s="91" t="str">
        <f>'QGDP CP'!AZ5</f>
        <v>2017 Q2</v>
      </c>
      <c r="BA6" s="91" t="str">
        <f>'QGDP CP'!BA5</f>
        <v>2017 Q3</v>
      </c>
      <c r="BB6" s="91" t="str">
        <f>'QGDP CP'!BB5</f>
        <v>2017 Q4</v>
      </c>
      <c r="BC6" s="91" t="str">
        <f>'QGDP CP'!BC5</f>
        <v>2018 Q1</v>
      </c>
      <c r="BD6" s="91" t="str">
        <f>'QGDP CP'!BD5</f>
        <v>2018 Q2</v>
      </c>
      <c r="BE6" s="91" t="str">
        <f>'QGDP CP'!BE5</f>
        <v>2018 Q3</v>
      </c>
      <c r="BF6" s="91" t="str">
        <f>'QGDP CP'!BF5</f>
        <v>2018 Q4</v>
      </c>
      <c r="BG6" s="91" t="str">
        <f>'QGDP CP'!BG5</f>
        <v>2019 Q1</v>
      </c>
      <c r="BH6" s="91" t="str">
        <f>'QGDP CP'!BH5</f>
        <v>2019 Q2</v>
      </c>
      <c r="BI6" s="91" t="str">
        <f>'QGDP CP'!BI5</f>
        <v>2019 Q3</v>
      </c>
      <c r="BJ6" s="91" t="str">
        <f>'QGDP CP'!BJ5</f>
        <v>2019 Q4</v>
      </c>
      <c r="BK6" s="91" t="str">
        <f>'QGDP CP'!BK5</f>
        <v>2020 Q1</v>
      </c>
    </row>
    <row r="7" spans="4:63" ht="15" customHeight="1" thickTop="1">
      <c r="D7" s="154" t="s">
        <v>127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</row>
    <row r="8" spans="1:63" ht="14.25" customHeight="1">
      <c r="A8" s="158"/>
      <c r="B8" s="158"/>
      <c r="C8" s="158"/>
      <c r="D8" s="159" t="s">
        <v>128</v>
      </c>
      <c r="E8" s="160"/>
      <c r="F8" s="161">
        <v>7694</v>
      </c>
      <c r="G8" s="161">
        <v>402</v>
      </c>
      <c r="H8" s="161">
        <v>452</v>
      </c>
      <c r="I8" s="161">
        <v>480</v>
      </c>
      <c r="J8" s="161">
        <v>500</v>
      </c>
      <c r="K8" s="161">
        <v>507</v>
      </c>
      <c r="L8" s="161">
        <v>548</v>
      </c>
      <c r="M8" s="161">
        <v>575</v>
      </c>
      <c r="N8" s="161">
        <v>600</v>
      </c>
      <c r="O8" s="161">
        <v>609</v>
      </c>
      <c r="P8" s="161">
        <v>688</v>
      </c>
      <c r="Q8" s="161">
        <v>751</v>
      </c>
      <c r="R8" s="161">
        <v>790</v>
      </c>
      <c r="S8" s="161">
        <v>787</v>
      </c>
      <c r="T8" s="161">
        <v>776</v>
      </c>
      <c r="U8" s="161">
        <v>810</v>
      </c>
      <c r="V8" s="161">
        <v>857</v>
      </c>
      <c r="W8" s="161">
        <v>855</v>
      </c>
      <c r="X8" s="161">
        <v>859</v>
      </c>
      <c r="Y8" s="161">
        <v>907</v>
      </c>
      <c r="Z8" s="161">
        <v>957</v>
      </c>
      <c r="AA8" s="161">
        <v>965</v>
      </c>
      <c r="AB8" s="161">
        <v>1001</v>
      </c>
      <c r="AC8" s="161">
        <v>1076</v>
      </c>
      <c r="AD8" s="161">
        <v>1098</v>
      </c>
      <c r="AE8" s="161">
        <v>1116</v>
      </c>
      <c r="AF8" s="161">
        <v>1146</v>
      </c>
      <c r="AG8" s="161">
        <v>1213</v>
      </c>
      <c r="AH8" s="161">
        <v>1237</v>
      </c>
      <c r="AI8" s="161">
        <v>1216</v>
      </c>
      <c r="AJ8" s="161">
        <v>1255</v>
      </c>
      <c r="AK8" s="161">
        <v>1264</v>
      </c>
      <c r="AL8" s="161">
        <v>1331</v>
      </c>
      <c r="AM8" s="161">
        <v>1357</v>
      </c>
      <c r="AN8" s="161">
        <v>1397</v>
      </c>
      <c r="AO8" s="161">
        <v>1440</v>
      </c>
      <c r="AP8" s="161">
        <v>1438</v>
      </c>
      <c r="AQ8" s="161">
        <v>1468</v>
      </c>
      <c r="AR8" s="161">
        <v>1503</v>
      </c>
      <c r="AS8" s="161">
        <v>1571</v>
      </c>
      <c r="AT8" s="161">
        <v>1621</v>
      </c>
      <c r="AU8" s="161">
        <v>1663</v>
      </c>
      <c r="AV8" s="161">
        <v>1714</v>
      </c>
      <c r="AW8" s="161">
        <v>1701</v>
      </c>
      <c r="AX8" s="161">
        <v>1781</v>
      </c>
      <c r="AY8" s="161">
        <v>1845</v>
      </c>
      <c r="AZ8" s="161">
        <v>1916</v>
      </c>
      <c r="BA8" s="161">
        <v>1944</v>
      </c>
      <c r="BB8" s="161">
        <v>1988</v>
      </c>
      <c r="BC8" s="161">
        <v>2026</v>
      </c>
      <c r="BD8" s="161">
        <v>2056</v>
      </c>
      <c r="BE8" s="161">
        <v>2081</v>
      </c>
      <c r="BF8" s="161">
        <v>2139</v>
      </c>
      <c r="BG8" s="161">
        <v>2152</v>
      </c>
      <c r="BH8" s="161">
        <v>2348</v>
      </c>
      <c r="BI8" s="161">
        <v>2358</v>
      </c>
      <c r="BJ8" s="161">
        <v>2457</v>
      </c>
      <c r="BK8" s="161">
        <v>2452</v>
      </c>
    </row>
    <row r="9" spans="1:63" s="9" customFormat="1" ht="6.75" customHeight="1">
      <c r="A9" s="68"/>
      <c r="B9" s="68"/>
      <c r="C9" s="68"/>
      <c r="D9" s="68"/>
      <c r="E9" s="68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63" ht="14.25" customHeight="1">
      <c r="A10" s="158"/>
      <c r="B10" s="158"/>
      <c r="C10" s="158"/>
      <c r="D10" s="159" t="s">
        <v>129</v>
      </c>
      <c r="E10" s="160"/>
      <c r="F10" s="161">
        <v>6894</v>
      </c>
      <c r="G10" s="161">
        <v>398</v>
      </c>
      <c r="H10" s="161">
        <v>438</v>
      </c>
      <c r="I10" s="161">
        <v>476</v>
      </c>
      <c r="J10" s="161">
        <v>483</v>
      </c>
      <c r="K10" s="161">
        <v>458</v>
      </c>
      <c r="L10" s="161">
        <v>506</v>
      </c>
      <c r="M10" s="161">
        <v>530</v>
      </c>
      <c r="N10" s="161">
        <v>554</v>
      </c>
      <c r="O10" s="161">
        <v>587</v>
      </c>
      <c r="P10" s="161">
        <v>636</v>
      </c>
      <c r="Q10" s="161">
        <v>720</v>
      </c>
      <c r="R10" s="161">
        <v>727</v>
      </c>
      <c r="S10" s="161">
        <v>727</v>
      </c>
      <c r="T10" s="161">
        <v>735</v>
      </c>
      <c r="U10" s="161">
        <v>783</v>
      </c>
      <c r="V10" s="161">
        <v>824</v>
      </c>
      <c r="W10" s="161">
        <v>817</v>
      </c>
      <c r="X10" s="161">
        <v>832</v>
      </c>
      <c r="Y10" s="161">
        <v>867</v>
      </c>
      <c r="Z10" s="161">
        <v>906</v>
      </c>
      <c r="AA10" s="161">
        <v>879</v>
      </c>
      <c r="AB10" s="161">
        <v>956</v>
      </c>
      <c r="AC10" s="161">
        <v>1051</v>
      </c>
      <c r="AD10" s="161">
        <v>1029</v>
      </c>
      <c r="AE10" s="161">
        <v>1050</v>
      </c>
      <c r="AF10" s="161">
        <v>1133</v>
      </c>
      <c r="AG10" s="161">
        <v>1171</v>
      </c>
      <c r="AH10" s="161">
        <v>1117</v>
      </c>
      <c r="AI10" s="161">
        <v>1124</v>
      </c>
      <c r="AJ10" s="161">
        <v>1192</v>
      </c>
      <c r="AK10" s="161">
        <v>1177</v>
      </c>
      <c r="AL10" s="161">
        <v>1253</v>
      </c>
      <c r="AM10" s="161">
        <v>1294</v>
      </c>
      <c r="AN10" s="161">
        <v>1350</v>
      </c>
      <c r="AO10" s="161">
        <v>1380</v>
      </c>
      <c r="AP10" s="161">
        <v>1307</v>
      </c>
      <c r="AQ10" s="161">
        <v>1373</v>
      </c>
      <c r="AR10" s="161">
        <v>1468</v>
      </c>
      <c r="AS10" s="161">
        <v>1539</v>
      </c>
      <c r="AT10" s="161">
        <v>1446</v>
      </c>
      <c r="AU10" s="161">
        <v>1495</v>
      </c>
      <c r="AV10" s="161">
        <v>1599</v>
      </c>
      <c r="AW10" s="161">
        <v>1613</v>
      </c>
      <c r="AX10" s="161">
        <v>1625</v>
      </c>
      <c r="AY10" s="161">
        <v>1657</v>
      </c>
      <c r="AZ10" s="161">
        <v>1706</v>
      </c>
      <c r="BA10" s="161">
        <v>1756</v>
      </c>
      <c r="BB10" s="161">
        <v>1774</v>
      </c>
      <c r="BC10" s="161">
        <v>1912</v>
      </c>
      <c r="BD10" s="161">
        <v>1924</v>
      </c>
      <c r="BE10" s="161">
        <v>1895</v>
      </c>
      <c r="BF10" s="161">
        <v>1939</v>
      </c>
      <c r="BG10" s="161">
        <v>1938</v>
      </c>
      <c r="BH10" s="161">
        <v>2099</v>
      </c>
      <c r="BI10" s="161">
        <v>2043</v>
      </c>
      <c r="BJ10" s="161">
        <v>2147</v>
      </c>
      <c r="BK10" s="161">
        <v>2321</v>
      </c>
    </row>
    <row r="11" spans="1:63" ht="13.5" customHeight="1">
      <c r="A11" s="158"/>
      <c r="B11" s="158"/>
      <c r="C11" s="158"/>
      <c r="D11" s="162" t="s">
        <v>130</v>
      </c>
      <c r="E11" s="163"/>
      <c r="F11" s="164">
        <v>1155</v>
      </c>
      <c r="G11" s="164">
        <v>67</v>
      </c>
      <c r="H11" s="164">
        <v>84</v>
      </c>
      <c r="I11" s="164">
        <v>82</v>
      </c>
      <c r="J11" s="164">
        <v>76</v>
      </c>
      <c r="K11" s="164">
        <v>79</v>
      </c>
      <c r="L11" s="164">
        <v>75</v>
      </c>
      <c r="M11" s="164">
        <v>85</v>
      </c>
      <c r="N11" s="164">
        <v>93</v>
      </c>
      <c r="O11" s="164">
        <v>85</v>
      </c>
      <c r="P11" s="164">
        <v>86</v>
      </c>
      <c r="Q11" s="164">
        <v>95</v>
      </c>
      <c r="R11" s="164">
        <v>101</v>
      </c>
      <c r="S11" s="164">
        <v>106</v>
      </c>
      <c r="T11" s="164">
        <v>111</v>
      </c>
      <c r="U11" s="164">
        <v>107</v>
      </c>
      <c r="V11" s="164">
        <v>110</v>
      </c>
      <c r="W11" s="164">
        <v>113</v>
      </c>
      <c r="X11" s="164">
        <v>125</v>
      </c>
      <c r="Y11" s="164">
        <v>121</v>
      </c>
      <c r="Z11" s="164">
        <v>132</v>
      </c>
      <c r="AA11" s="164">
        <v>100</v>
      </c>
      <c r="AB11" s="164">
        <v>122</v>
      </c>
      <c r="AC11" s="164">
        <v>144</v>
      </c>
      <c r="AD11" s="164">
        <v>157</v>
      </c>
      <c r="AE11" s="164">
        <v>154</v>
      </c>
      <c r="AF11" s="164">
        <v>183</v>
      </c>
      <c r="AG11" s="164">
        <v>143</v>
      </c>
      <c r="AH11" s="164">
        <v>161</v>
      </c>
      <c r="AI11" s="164">
        <v>153</v>
      </c>
      <c r="AJ11" s="164">
        <v>184</v>
      </c>
      <c r="AK11" s="164">
        <v>160</v>
      </c>
      <c r="AL11" s="164">
        <v>187</v>
      </c>
      <c r="AM11" s="164">
        <v>202</v>
      </c>
      <c r="AN11" s="164">
        <v>241</v>
      </c>
      <c r="AO11" s="164">
        <v>209</v>
      </c>
      <c r="AP11" s="164">
        <v>194</v>
      </c>
      <c r="AQ11" s="164">
        <v>218</v>
      </c>
      <c r="AR11" s="164">
        <v>224</v>
      </c>
      <c r="AS11" s="164">
        <v>229</v>
      </c>
      <c r="AT11" s="164">
        <v>226</v>
      </c>
      <c r="AU11" s="164">
        <v>265</v>
      </c>
      <c r="AV11" s="164">
        <v>231</v>
      </c>
      <c r="AW11" s="164">
        <v>269</v>
      </c>
      <c r="AX11" s="164">
        <v>266</v>
      </c>
      <c r="AY11" s="164">
        <v>264</v>
      </c>
      <c r="AZ11" s="164">
        <v>285</v>
      </c>
      <c r="BA11" s="164">
        <v>311</v>
      </c>
      <c r="BB11" s="164">
        <v>296</v>
      </c>
      <c r="BC11" s="164">
        <v>281</v>
      </c>
      <c r="BD11" s="164">
        <v>291</v>
      </c>
      <c r="BE11" s="164">
        <v>327</v>
      </c>
      <c r="BF11" s="164">
        <v>324</v>
      </c>
      <c r="BG11" s="164">
        <v>335</v>
      </c>
      <c r="BH11" s="164">
        <v>439</v>
      </c>
      <c r="BI11" s="164">
        <v>335</v>
      </c>
      <c r="BJ11" s="164">
        <v>363</v>
      </c>
      <c r="BK11" s="164">
        <v>398</v>
      </c>
    </row>
    <row r="12" spans="1:63" ht="13.5" customHeight="1">
      <c r="A12" s="158"/>
      <c r="B12" s="158"/>
      <c r="C12" s="158"/>
      <c r="D12" s="165" t="s">
        <v>131</v>
      </c>
      <c r="E12" s="163"/>
      <c r="F12" s="164">
        <v>5739</v>
      </c>
      <c r="G12" s="164">
        <v>330</v>
      </c>
      <c r="H12" s="164">
        <v>354</v>
      </c>
      <c r="I12" s="164">
        <v>394</v>
      </c>
      <c r="J12" s="164">
        <v>407</v>
      </c>
      <c r="K12" s="164">
        <v>379</v>
      </c>
      <c r="L12" s="164">
        <v>431</v>
      </c>
      <c r="M12" s="164">
        <v>445</v>
      </c>
      <c r="N12" s="164">
        <v>461</v>
      </c>
      <c r="O12" s="164">
        <v>502</v>
      </c>
      <c r="P12" s="164">
        <v>551</v>
      </c>
      <c r="Q12" s="164">
        <v>626</v>
      </c>
      <c r="R12" s="164">
        <v>626</v>
      </c>
      <c r="S12" s="164">
        <v>622</v>
      </c>
      <c r="T12" s="164">
        <v>624</v>
      </c>
      <c r="U12" s="164">
        <v>676</v>
      </c>
      <c r="V12" s="164">
        <v>714</v>
      </c>
      <c r="W12" s="164">
        <v>704</v>
      </c>
      <c r="X12" s="164">
        <v>707</v>
      </c>
      <c r="Y12" s="164">
        <v>746</v>
      </c>
      <c r="Z12" s="164">
        <v>773</v>
      </c>
      <c r="AA12" s="164">
        <v>779</v>
      </c>
      <c r="AB12" s="164">
        <v>835</v>
      </c>
      <c r="AC12" s="164">
        <v>907</v>
      </c>
      <c r="AD12" s="164">
        <v>872</v>
      </c>
      <c r="AE12" s="164">
        <v>896</v>
      </c>
      <c r="AF12" s="164">
        <v>950</v>
      </c>
      <c r="AG12" s="164">
        <v>1028</v>
      </c>
      <c r="AH12" s="164">
        <v>956</v>
      </c>
      <c r="AI12" s="164">
        <v>971</v>
      </c>
      <c r="AJ12" s="164">
        <v>1008</v>
      </c>
      <c r="AK12" s="164">
        <v>1017</v>
      </c>
      <c r="AL12" s="164">
        <v>1066</v>
      </c>
      <c r="AM12" s="164">
        <v>1093</v>
      </c>
      <c r="AN12" s="164">
        <v>1108</v>
      </c>
      <c r="AO12" s="164">
        <v>1171</v>
      </c>
      <c r="AP12" s="164">
        <v>1113</v>
      </c>
      <c r="AQ12" s="164">
        <v>1155</v>
      </c>
      <c r="AR12" s="164">
        <v>1244</v>
      </c>
      <c r="AS12" s="164">
        <v>1310</v>
      </c>
      <c r="AT12" s="164">
        <v>1220</v>
      </c>
      <c r="AU12" s="164">
        <v>1230</v>
      </c>
      <c r="AV12" s="164">
        <v>1368</v>
      </c>
      <c r="AW12" s="164">
        <v>1344</v>
      </c>
      <c r="AX12" s="164">
        <v>1359</v>
      </c>
      <c r="AY12" s="164">
        <v>1394</v>
      </c>
      <c r="AZ12" s="164">
        <v>1422</v>
      </c>
      <c r="BA12" s="164">
        <v>1445</v>
      </c>
      <c r="BB12" s="164">
        <v>1478</v>
      </c>
      <c r="BC12" s="164">
        <v>1630</v>
      </c>
      <c r="BD12" s="164">
        <v>1633</v>
      </c>
      <c r="BE12" s="164">
        <v>1568</v>
      </c>
      <c r="BF12" s="164">
        <v>1615</v>
      </c>
      <c r="BG12" s="164">
        <v>1603</v>
      </c>
      <c r="BH12" s="164">
        <v>1660</v>
      </c>
      <c r="BI12" s="164">
        <v>1708</v>
      </c>
      <c r="BJ12" s="164">
        <v>1784</v>
      </c>
      <c r="BK12" s="164">
        <v>1923</v>
      </c>
    </row>
    <row r="13" spans="1:63" s="9" customFormat="1" ht="6.75" customHeight="1">
      <c r="A13" s="68"/>
      <c r="B13" s="68"/>
      <c r="C13" s="68"/>
      <c r="D13" s="68"/>
      <c r="E13" s="68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</row>
    <row r="14" spans="1:63" ht="14.25" customHeight="1">
      <c r="A14" s="158"/>
      <c r="B14" s="158"/>
      <c r="C14" s="158"/>
      <c r="D14" s="159" t="s">
        <v>132</v>
      </c>
      <c r="E14" s="160"/>
      <c r="F14" s="161">
        <v>1834</v>
      </c>
      <c r="G14" s="161">
        <v>56</v>
      </c>
      <c r="H14" s="161">
        <v>69</v>
      </c>
      <c r="I14" s="161">
        <v>66</v>
      </c>
      <c r="J14" s="161">
        <v>76</v>
      </c>
      <c r="K14" s="161">
        <v>85</v>
      </c>
      <c r="L14" s="161">
        <v>84</v>
      </c>
      <c r="M14" s="161">
        <v>97</v>
      </c>
      <c r="N14" s="161">
        <v>110</v>
      </c>
      <c r="O14" s="161">
        <v>110</v>
      </c>
      <c r="P14" s="161">
        <v>167</v>
      </c>
      <c r="Q14" s="161">
        <v>167</v>
      </c>
      <c r="R14" s="161">
        <v>197</v>
      </c>
      <c r="S14" s="161">
        <v>204</v>
      </c>
      <c r="T14" s="161">
        <v>181</v>
      </c>
      <c r="U14" s="161">
        <v>162</v>
      </c>
      <c r="V14" s="161">
        <v>168</v>
      </c>
      <c r="W14" s="161">
        <v>194</v>
      </c>
      <c r="X14" s="161">
        <v>171</v>
      </c>
      <c r="Y14" s="161">
        <v>184</v>
      </c>
      <c r="Z14" s="161">
        <v>221</v>
      </c>
      <c r="AA14" s="161">
        <v>241</v>
      </c>
      <c r="AB14" s="161">
        <v>212</v>
      </c>
      <c r="AC14" s="161">
        <v>199</v>
      </c>
      <c r="AD14" s="161">
        <v>249</v>
      </c>
      <c r="AE14" s="161">
        <v>269</v>
      </c>
      <c r="AF14" s="161">
        <v>231</v>
      </c>
      <c r="AG14" s="161">
        <v>293</v>
      </c>
      <c r="AH14" s="161">
        <v>330</v>
      </c>
      <c r="AI14" s="161">
        <v>304</v>
      </c>
      <c r="AJ14" s="161">
        <v>261</v>
      </c>
      <c r="AK14" s="161">
        <v>316</v>
      </c>
      <c r="AL14" s="161">
        <v>351</v>
      </c>
      <c r="AM14" s="161">
        <v>334</v>
      </c>
      <c r="AN14" s="161">
        <v>296</v>
      </c>
      <c r="AO14" s="161">
        <v>307</v>
      </c>
      <c r="AP14" s="161">
        <v>390</v>
      </c>
      <c r="AQ14" s="161">
        <v>382</v>
      </c>
      <c r="AR14" s="161">
        <v>368</v>
      </c>
      <c r="AS14" s="161">
        <v>373</v>
      </c>
      <c r="AT14" s="161">
        <v>462</v>
      </c>
      <c r="AU14" s="161">
        <v>458</v>
      </c>
      <c r="AV14" s="161">
        <v>446</v>
      </c>
      <c r="AW14" s="161">
        <v>411</v>
      </c>
      <c r="AX14" s="161">
        <v>445</v>
      </c>
      <c r="AY14" s="161">
        <v>433</v>
      </c>
      <c r="AZ14" s="161">
        <v>454</v>
      </c>
      <c r="BA14" s="161">
        <v>472</v>
      </c>
      <c r="BB14" s="161">
        <v>475</v>
      </c>
      <c r="BC14" s="161">
        <v>427</v>
      </c>
      <c r="BD14" s="161">
        <v>391</v>
      </c>
      <c r="BE14" s="161">
        <v>466</v>
      </c>
      <c r="BF14" s="161">
        <v>553</v>
      </c>
      <c r="BG14" s="161">
        <v>520</v>
      </c>
      <c r="BH14" s="161">
        <v>585</v>
      </c>
      <c r="BI14" s="161">
        <v>685</v>
      </c>
      <c r="BJ14" s="161">
        <v>669</v>
      </c>
      <c r="BK14" s="161">
        <v>580</v>
      </c>
    </row>
    <row r="15" spans="1:63" s="170" customFormat="1" ht="14.25" customHeight="1">
      <c r="A15" s="166"/>
      <c r="B15" s="166"/>
      <c r="C15" s="166"/>
      <c r="D15" s="167" t="s">
        <v>133</v>
      </c>
      <c r="E15" s="168"/>
      <c r="F15" s="169">
        <v>1748</v>
      </c>
      <c r="G15" s="169">
        <v>64</v>
      </c>
      <c r="H15" s="169">
        <v>79</v>
      </c>
      <c r="I15" s="169">
        <v>74</v>
      </c>
      <c r="J15" s="169">
        <v>85</v>
      </c>
      <c r="K15" s="169">
        <v>95</v>
      </c>
      <c r="L15" s="169">
        <v>95</v>
      </c>
      <c r="M15" s="169">
        <v>107</v>
      </c>
      <c r="N15" s="169">
        <v>120</v>
      </c>
      <c r="O15" s="169">
        <v>122</v>
      </c>
      <c r="P15" s="169">
        <v>181</v>
      </c>
      <c r="Q15" s="169">
        <v>178</v>
      </c>
      <c r="R15" s="169">
        <v>209</v>
      </c>
      <c r="S15" s="169">
        <v>219</v>
      </c>
      <c r="T15" s="169">
        <v>197</v>
      </c>
      <c r="U15" s="169">
        <v>175</v>
      </c>
      <c r="V15" s="169">
        <v>183</v>
      </c>
      <c r="W15" s="169">
        <v>210</v>
      </c>
      <c r="X15" s="169">
        <v>189</v>
      </c>
      <c r="Y15" s="169">
        <v>198</v>
      </c>
      <c r="Z15" s="169">
        <v>237</v>
      </c>
      <c r="AA15" s="169">
        <v>251</v>
      </c>
      <c r="AB15" s="169">
        <v>223</v>
      </c>
      <c r="AC15" s="169">
        <v>232</v>
      </c>
      <c r="AD15" s="169">
        <v>266</v>
      </c>
      <c r="AE15" s="169">
        <v>292</v>
      </c>
      <c r="AF15" s="169">
        <v>269</v>
      </c>
      <c r="AG15" s="169">
        <v>310</v>
      </c>
      <c r="AH15" s="169">
        <v>360</v>
      </c>
      <c r="AI15" s="169">
        <v>339</v>
      </c>
      <c r="AJ15" s="169">
        <v>324</v>
      </c>
      <c r="AK15" s="169">
        <v>335</v>
      </c>
      <c r="AL15" s="169">
        <v>376</v>
      </c>
      <c r="AM15" s="169">
        <v>363</v>
      </c>
      <c r="AN15" s="169">
        <v>355</v>
      </c>
      <c r="AO15" s="169">
        <v>321</v>
      </c>
      <c r="AP15" s="169">
        <v>420</v>
      </c>
      <c r="AQ15" s="169">
        <v>403</v>
      </c>
      <c r="AR15" s="169">
        <v>406</v>
      </c>
      <c r="AS15" s="169">
        <v>396</v>
      </c>
      <c r="AT15" s="169">
        <v>478</v>
      </c>
      <c r="AU15" s="169">
        <v>483</v>
      </c>
      <c r="AV15" s="169">
        <v>489</v>
      </c>
      <c r="AW15" s="169">
        <v>441</v>
      </c>
      <c r="AX15" s="169">
        <v>443</v>
      </c>
      <c r="AY15" s="169">
        <v>425</v>
      </c>
      <c r="AZ15" s="169">
        <v>421</v>
      </c>
      <c r="BA15" s="169">
        <v>452</v>
      </c>
      <c r="BB15" s="169">
        <v>450</v>
      </c>
      <c r="BC15" s="169">
        <v>448</v>
      </c>
      <c r="BD15" s="169">
        <v>439</v>
      </c>
      <c r="BE15" s="169">
        <v>485</v>
      </c>
      <c r="BF15" s="169">
        <v>526</v>
      </c>
      <c r="BG15" s="169">
        <v>554</v>
      </c>
      <c r="BH15" s="169">
        <v>659</v>
      </c>
      <c r="BI15" s="169">
        <v>615</v>
      </c>
      <c r="BJ15" s="169">
        <v>666</v>
      </c>
      <c r="BK15" s="169">
        <v>616</v>
      </c>
    </row>
    <row r="16" spans="1:63" ht="13.5" customHeight="1">
      <c r="A16" s="158"/>
      <c r="B16" s="158"/>
      <c r="C16" s="158"/>
      <c r="D16" s="165" t="s">
        <v>134</v>
      </c>
      <c r="E16" s="163"/>
      <c r="F16" s="164">
        <v>1143</v>
      </c>
      <c r="G16" s="164">
        <v>47</v>
      </c>
      <c r="H16" s="164">
        <v>53</v>
      </c>
      <c r="I16" s="164">
        <v>55</v>
      </c>
      <c r="J16" s="164">
        <v>60</v>
      </c>
      <c r="K16" s="164">
        <v>68</v>
      </c>
      <c r="L16" s="164">
        <v>62</v>
      </c>
      <c r="M16" s="164">
        <v>67</v>
      </c>
      <c r="N16" s="164">
        <v>73</v>
      </c>
      <c r="O16" s="164">
        <v>82</v>
      </c>
      <c r="P16" s="164">
        <v>90</v>
      </c>
      <c r="Q16" s="164">
        <v>107</v>
      </c>
      <c r="R16" s="164">
        <v>118</v>
      </c>
      <c r="S16" s="164">
        <v>124</v>
      </c>
      <c r="T16" s="164">
        <v>103</v>
      </c>
      <c r="U16" s="164">
        <v>99</v>
      </c>
      <c r="V16" s="164">
        <v>118</v>
      </c>
      <c r="W16" s="164">
        <v>132</v>
      </c>
      <c r="X16" s="164">
        <v>110</v>
      </c>
      <c r="Y16" s="164">
        <v>114</v>
      </c>
      <c r="Z16" s="164">
        <v>139</v>
      </c>
      <c r="AA16" s="164">
        <v>169</v>
      </c>
      <c r="AB16" s="164">
        <v>136</v>
      </c>
      <c r="AC16" s="164">
        <v>149</v>
      </c>
      <c r="AD16" s="164">
        <v>186</v>
      </c>
      <c r="AE16" s="164">
        <v>178</v>
      </c>
      <c r="AF16" s="164">
        <v>168</v>
      </c>
      <c r="AG16" s="164">
        <v>197</v>
      </c>
      <c r="AH16" s="164">
        <v>237</v>
      </c>
      <c r="AI16" s="164">
        <v>228</v>
      </c>
      <c r="AJ16" s="164">
        <v>204</v>
      </c>
      <c r="AK16" s="164">
        <v>223</v>
      </c>
      <c r="AL16" s="164">
        <v>245</v>
      </c>
      <c r="AM16" s="164">
        <v>253</v>
      </c>
      <c r="AN16" s="164">
        <v>220</v>
      </c>
      <c r="AO16" s="164">
        <v>200</v>
      </c>
      <c r="AP16" s="164">
        <v>288</v>
      </c>
      <c r="AQ16" s="164">
        <v>288</v>
      </c>
      <c r="AR16" s="164">
        <v>262</v>
      </c>
      <c r="AS16" s="164">
        <v>261</v>
      </c>
      <c r="AT16" s="164">
        <v>314</v>
      </c>
      <c r="AU16" s="164">
        <v>315</v>
      </c>
      <c r="AV16" s="164">
        <v>297</v>
      </c>
      <c r="AW16" s="164">
        <v>286</v>
      </c>
      <c r="AX16" s="164">
        <v>303</v>
      </c>
      <c r="AY16" s="164">
        <v>280</v>
      </c>
      <c r="AZ16" s="164">
        <v>275</v>
      </c>
      <c r="BA16" s="164">
        <v>291</v>
      </c>
      <c r="BB16" s="164">
        <v>297</v>
      </c>
      <c r="BC16" s="164">
        <v>282</v>
      </c>
      <c r="BD16" s="164">
        <v>287</v>
      </c>
      <c r="BE16" s="164">
        <v>322</v>
      </c>
      <c r="BF16" s="164">
        <v>347</v>
      </c>
      <c r="BG16" s="164">
        <v>370</v>
      </c>
      <c r="BH16" s="164">
        <v>402</v>
      </c>
      <c r="BI16" s="164">
        <v>429</v>
      </c>
      <c r="BJ16" s="164">
        <v>451</v>
      </c>
      <c r="BK16" s="164">
        <v>392</v>
      </c>
    </row>
    <row r="17" spans="1:63" ht="13.5" customHeight="1">
      <c r="A17" s="158"/>
      <c r="B17" s="158"/>
      <c r="C17" s="158"/>
      <c r="D17" s="165" t="s">
        <v>135</v>
      </c>
      <c r="E17" s="163"/>
      <c r="F17" s="164">
        <v>605</v>
      </c>
      <c r="G17" s="164">
        <v>17</v>
      </c>
      <c r="H17" s="164">
        <v>25</v>
      </c>
      <c r="I17" s="164">
        <v>19</v>
      </c>
      <c r="J17" s="164">
        <v>24</v>
      </c>
      <c r="K17" s="164">
        <v>28</v>
      </c>
      <c r="L17" s="164">
        <v>33</v>
      </c>
      <c r="M17" s="164">
        <v>40</v>
      </c>
      <c r="N17" s="164">
        <v>47</v>
      </c>
      <c r="O17" s="164">
        <v>40</v>
      </c>
      <c r="P17" s="164">
        <v>91</v>
      </c>
      <c r="Q17" s="164">
        <v>72</v>
      </c>
      <c r="R17" s="164">
        <v>92</v>
      </c>
      <c r="S17" s="164">
        <v>95</v>
      </c>
      <c r="T17" s="164">
        <v>94</v>
      </c>
      <c r="U17" s="164">
        <v>76</v>
      </c>
      <c r="V17" s="164">
        <v>64</v>
      </c>
      <c r="W17" s="164">
        <v>79</v>
      </c>
      <c r="X17" s="164">
        <v>79</v>
      </c>
      <c r="Y17" s="164">
        <v>85</v>
      </c>
      <c r="Z17" s="164">
        <v>97</v>
      </c>
      <c r="AA17" s="164">
        <v>82</v>
      </c>
      <c r="AB17" s="164">
        <v>87</v>
      </c>
      <c r="AC17" s="164">
        <v>83</v>
      </c>
      <c r="AD17" s="164">
        <v>80</v>
      </c>
      <c r="AE17" s="164">
        <v>115</v>
      </c>
      <c r="AF17" s="164">
        <v>101</v>
      </c>
      <c r="AG17" s="164">
        <v>113</v>
      </c>
      <c r="AH17" s="164">
        <v>122</v>
      </c>
      <c r="AI17" s="164">
        <v>111</v>
      </c>
      <c r="AJ17" s="164">
        <v>120</v>
      </c>
      <c r="AK17" s="164">
        <v>112</v>
      </c>
      <c r="AL17" s="164">
        <v>131</v>
      </c>
      <c r="AM17" s="164">
        <v>109</v>
      </c>
      <c r="AN17" s="164">
        <v>136</v>
      </c>
      <c r="AO17" s="164">
        <v>120</v>
      </c>
      <c r="AP17" s="164">
        <v>132</v>
      </c>
      <c r="AQ17" s="164">
        <v>114</v>
      </c>
      <c r="AR17" s="164">
        <v>144</v>
      </c>
      <c r="AS17" s="164">
        <v>135</v>
      </c>
      <c r="AT17" s="164">
        <v>164</v>
      </c>
      <c r="AU17" s="164">
        <v>167</v>
      </c>
      <c r="AV17" s="164">
        <v>192</v>
      </c>
      <c r="AW17" s="164">
        <v>155</v>
      </c>
      <c r="AX17" s="164">
        <v>140</v>
      </c>
      <c r="AY17" s="164">
        <v>144</v>
      </c>
      <c r="AZ17" s="164">
        <v>146</v>
      </c>
      <c r="BA17" s="164">
        <v>161</v>
      </c>
      <c r="BB17" s="164">
        <v>153</v>
      </c>
      <c r="BC17" s="164">
        <v>166</v>
      </c>
      <c r="BD17" s="164">
        <v>152</v>
      </c>
      <c r="BE17" s="164">
        <v>164</v>
      </c>
      <c r="BF17" s="164">
        <v>179</v>
      </c>
      <c r="BG17" s="164">
        <v>184</v>
      </c>
      <c r="BH17" s="164">
        <v>257</v>
      </c>
      <c r="BI17" s="164">
        <v>186</v>
      </c>
      <c r="BJ17" s="164">
        <v>215</v>
      </c>
      <c r="BK17" s="164">
        <v>224</v>
      </c>
    </row>
    <row r="18" spans="1:63" s="170" customFormat="1" ht="14.25" customHeight="1">
      <c r="A18" s="166"/>
      <c r="B18" s="166"/>
      <c r="C18" s="166"/>
      <c r="D18" s="167" t="s">
        <v>136</v>
      </c>
      <c r="E18" s="168"/>
      <c r="F18" s="169">
        <v>86</v>
      </c>
      <c r="G18" s="169">
        <v>-8</v>
      </c>
      <c r="H18" s="169">
        <v>-10</v>
      </c>
      <c r="I18" s="169">
        <v>-9</v>
      </c>
      <c r="J18" s="169">
        <v>-9</v>
      </c>
      <c r="K18" s="169">
        <v>-11</v>
      </c>
      <c r="L18" s="169">
        <v>-12</v>
      </c>
      <c r="M18" s="169">
        <v>-10</v>
      </c>
      <c r="N18" s="169">
        <v>-11</v>
      </c>
      <c r="O18" s="169">
        <v>-13</v>
      </c>
      <c r="P18" s="169">
        <v>-15</v>
      </c>
      <c r="Q18" s="169">
        <v>-13</v>
      </c>
      <c r="R18" s="169">
        <v>-14</v>
      </c>
      <c r="S18" s="169">
        <v>-17</v>
      </c>
      <c r="T18" s="169">
        <v>-18</v>
      </c>
      <c r="U18" s="169">
        <v>-14</v>
      </c>
      <c r="V18" s="169">
        <v>-16</v>
      </c>
      <c r="W18" s="169">
        <v>-18</v>
      </c>
      <c r="X18" s="169">
        <v>-19</v>
      </c>
      <c r="Y18" s="169">
        <v>-16</v>
      </c>
      <c r="Z18" s="169">
        <v>-17</v>
      </c>
      <c r="AA18" s="169">
        <v>-12</v>
      </c>
      <c r="AB18" s="169">
        <v>-12</v>
      </c>
      <c r="AC18" s="169">
        <v>-35</v>
      </c>
      <c r="AD18" s="169">
        <v>-19</v>
      </c>
      <c r="AE18" s="169">
        <v>-25</v>
      </c>
      <c r="AF18" s="169">
        <v>-41</v>
      </c>
      <c r="AG18" s="169">
        <v>-19</v>
      </c>
      <c r="AH18" s="169">
        <v>-32</v>
      </c>
      <c r="AI18" s="169">
        <v>-38</v>
      </c>
      <c r="AJ18" s="169">
        <v>-68</v>
      </c>
      <c r="AK18" s="169">
        <v>-21</v>
      </c>
      <c r="AL18" s="169">
        <v>-27</v>
      </c>
      <c r="AM18" s="169">
        <v>-32</v>
      </c>
      <c r="AN18" s="169">
        <v>-64</v>
      </c>
      <c r="AO18" s="169">
        <v>-15</v>
      </c>
      <c r="AP18" s="169">
        <v>-32</v>
      </c>
      <c r="AQ18" s="169">
        <v>-23</v>
      </c>
      <c r="AR18" s="169">
        <v>-41</v>
      </c>
      <c r="AS18" s="169">
        <v>-25</v>
      </c>
      <c r="AT18" s="169">
        <v>-19</v>
      </c>
      <c r="AU18" s="169">
        <v>-27</v>
      </c>
      <c r="AV18" s="169">
        <v>-47</v>
      </c>
      <c r="AW18" s="169">
        <v>-33</v>
      </c>
      <c r="AX18" s="169">
        <v>1</v>
      </c>
      <c r="AY18" s="169">
        <v>8</v>
      </c>
      <c r="AZ18" s="169">
        <v>34</v>
      </c>
      <c r="BA18" s="169">
        <v>20</v>
      </c>
      <c r="BB18" s="169">
        <v>25</v>
      </c>
      <c r="BC18" s="169">
        <v>-24</v>
      </c>
      <c r="BD18" s="169">
        <v>-52</v>
      </c>
      <c r="BE18" s="169">
        <v>-22</v>
      </c>
      <c r="BF18" s="169">
        <v>28</v>
      </c>
      <c r="BG18" s="169">
        <v>-38</v>
      </c>
      <c r="BH18" s="169">
        <v>-79</v>
      </c>
      <c r="BI18" s="169">
        <v>72</v>
      </c>
      <c r="BJ18" s="169">
        <v>1</v>
      </c>
      <c r="BK18" s="169">
        <v>-40</v>
      </c>
    </row>
    <row r="19" spans="1:63" s="9" customFormat="1" ht="6.75" customHeight="1">
      <c r="A19" s="68"/>
      <c r="B19" s="68"/>
      <c r="C19" s="68"/>
      <c r="D19" s="68"/>
      <c r="E19" s="68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</row>
    <row r="20" spans="1:63" ht="14.25" customHeight="1">
      <c r="A20" s="158"/>
      <c r="B20" s="158"/>
      <c r="C20" s="158"/>
      <c r="D20" s="159" t="s">
        <v>137</v>
      </c>
      <c r="E20" s="160"/>
      <c r="F20" s="161">
        <v>-1033</v>
      </c>
      <c r="G20" s="161">
        <v>-52</v>
      </c>
      <c r="H20" s="161">
        <v>-55</v>
      </c>
      <c r="I20" s="161">
        <v>-62</v>
      </c>
      <c r="J20" s="161">
        <v>-59</v>
      </c>
      <c r="K20" s="161">
        <v>-36</v>
      </c>
      <c r="L20" s="161">
        <v>-42</v>
      </c>
      <c r="M20" s="161">
        <v>-53</v>
      </c>
      <c r="N20" s="161">
        <v>-64</v>
      </c>
      <c r="O20" s="161">
        <v>-89</v>
      </c>
      <c r="P20" s="161">
        <v>-116</v>
      </c>
      <c r="Q20" s="161">
        <v>-136</v>
      </c>
      <c r="R20" s="161">
        <v>-134</v>
      </c>
      <c r="S20" s="161">
        <v>-144</v>
      </c>
      <c r="T20" s="161">
        <v>-140</v>
      </c>
      <c r="U20" s="161">
        <v>-135</v>
      </c>
      <c r="V20" s="161">
        <v>-136</v>
      </c>
      <c r="W20" s="161">
        <v>-156</v>
      </c>
      <c r="X20" s="161">
        <v>-144</v>
      </c>
      <c r="Y20" s="161">
        <v>-144</v>
      </c>
      <c r="Z20" s="161">
        <v>-170</v>
      </c>
      <c r="AA20" s="161">
        <v>-154</v>
      </c>
      <c r="AB20" s="161">
        <v>-167</v>
      </c>
      <c r="AC20" s="161">
        <v>-174</v>
      </c>
      <c r="AD20" s="161">
        <v>-180</v>
      </c>
      <c r="AE20" s="161">
        <v>-203</v>
      </c>
      <c r="AF20" s="161">
        <v>-218</v>
      </c>
      <c r="AG20" s="161">
        <v>-251</v>
      </c>
      <c r="AH20" s="161">
        <v>-210</v>
      </c>
      <c r="AI20" s="161">
        <v>-213</v>
      </c>
      <c r="AJ20" s="161">
        <v>-197</v>
      </c>
      <c r="AK20" s="161">
        <v>-229</v>
      </c>
      <c r="AL20" s="161">
        <v>-273</v>
      </c>
      <c r="AM20" s="161">
        <v>-271</v>
      </c>
      <c r="AN20" s="161">
        <v>-248</v>
      </c>
      <c r="AO20" s="161">
        <v>-247</v>
      </c>
      <c r="AP20" s="161">
        <v>-259</v>
      </c>
      <c r="AQ20" s="161">
        <v>-287</v>
      </c>
      <c r="AR20" s="161">
        <v>-332</v>
      </c>
      <c r="AS20" s="161">
        <v>-340</v>
      </c>
      <c r="AT20" s="161">
        <v>-287</v>
      </c>
      <c r="AU20" s="161">
        <v>-290</v>
      </c>
      <c r="AV20" s="161">
        <v>-331</v>
      </c>
      <c r="AW20" s="161">
        <v>-324</v>
      </c>
      <c r="AX20" s="161">
        <v>-289</v>
      </c>
      <c r="AY20" s="161">
        <v>-245</v>
      </c>
      <c r="AZ20" s="161">
        <v>-244</v>
      </c>
      <c r="BA20" s="161">
        <v>-283</v>
      </c>
      <c r="BB20" s="161">
        <v>-261</v>
      </c>
      <c r="BC20" s="161">
        <v>-313</v>
      </c>
      <c r="BD20" s="161">
        <v>-258</v>
      </c>
      <c r="BE20" s="161">
        <v>-280</v>
      </c>
      <c r="BF20" s="161">
        <v>-354</v>
      </c>
      <c r="BG20" s="161">
        <v>-305</v>
      </c>
      <c r="BH20" s="161">
        <v>-337</v>
      </c>
      <c r="BI20" s="161">
        <v>-369</v>
      </c>
      <c r="BJ20" s="161">
        <v>-359</v>
      </c>
      <c r="BK20" s="161">
        <v>-450</v>
      </c>
    </row>
    <row r="21" spans="1:63" s="170" customFormat="1" ht="14.25" customHeight="1">
      <c r="A21" s="166"/>
      <c r="B21" s="166"/>
      <c r="C21" s="166"/>
      <c r="D21" s="167" t="s">
        <v>138</v>
      </c>
      <c r="E21" s="168"/>
      <c r="F21" s="169">
        <v>1466</v>
      </c>
      <c r="G21" s="169">
        <v>48</v>
      </c>
      <c r="H21" s="169">
        <v>63</v>
      </c>
      <c r="I21" s="169">
        <v>56</v>
      </c>
      <c r="J21" s="169">
        <v>57</v>
      </c>
      <c r="K21" s="169">
        <v>81</v>
      </c>
      <c r="L21" s="169">
        <v>88</v>
      </c>
      <c r="M21" s="169">
        <v>93</v>
      </c>
      <c r="N21" s="169">
        <v>90</v>
      </c>
      <c r="O21" s="169">
        <v>79</v>
      </c>
      <c r="P21" s="169">
        <v>91</v>
      </c>
      <c r="Q21" s="169">
        <v>90</v>
      </c>
      <c r="R21" s="169">
        <v>90</v>
      </c>
      <c r="S21" s="169">
        <v>94</v>
      </c>
      <c r="T21" s="169">
        <v>91</v>
      </c>
      <c r="U21" s="169">
        <v>102</v>
      </c>
      <c r="V21" s="169">
        <v>97</v>
      </c>
      <c r="W21" s="169">
        <v>96</v>
      </c>
      <c r="X21" s="169">
        <v>103</v>
      </c>
      <c r="Y21" s="169">
        <v>118</v>
      </c>
      <c r="Z21" s="169">
        <v>112</v>
      </c>
      <c r="AA21" s="169">
        <v>126</v>
      </c>
      <c r="AB21" s="169">
        <v>124</v>
      </c>
      <c r="AC21" s="169">
        <v>157</v>
      </c>
      <c r="AD21" s="169">
        <v>146</v>
      </c>
      <c r="AE21" s="169">
        <v>143</v>
      </c>
      <c r="AF21" s="169">
        <v>132</v>
      </c>
      <c r="AG21" s="169">
        <v>157</v>
      </c>
      <c r="AH21" s="169">
        <v>158</v>
      </c>
      <c r="AI21" s="169">
        <v>159</v>
      </c>
      <c r="AJ21" s="169">
        <v>195</v>
      </c>
      <c r="AK21" s="169">
        <v>184</v>
      </c>
      <c r="AL21" s="169">
        <v>170</v>
      </c>
      <c r="AM21" s="169">
        <v>189</v>
      </c>
      <c r="AN21" s="169">
        <v>188</v>
      </c>
      <c r="AO21" s="169">
        <v>207</v>
      </c>
      <c r="AP21" s="169">
        <v>201</v>
      </c>
      <c r="AQ21" s="169">
        <v>207</v>
      </c>
      <c r="AR21" s="169">
        <v>232</v>
      </c>
      <c r="AS21" s="169">
        <v>237</v>
      </c>
      <c r="AT21" s="169">
        <v>273</v>
      </c>
      <c r="AU21" s="169">
        <v>238</v>
      </c>
      <c r="AV21" s="169">
        <v>229</v>
      </c>
      <c r="AW21" s="169">
        <v>300</v>
      </c>
      <c r="AX21" s="169">
        <v>278</v>
      </c>
      <c r="AY21" s="169">
        <v>324</v>
      </c>
      <c r="AZ21" s="169">
        <v>355</v>
      </c>
      <c r="BA21" s="169">
        <v>385</v>
      </c>
      <c r="BB21" s="169">
        <v>402</v>
      </c>
      <c r="BC21" s="169">
        <v>359</v>
      </c>
      <c r="BD21" s="169">
        <v>379</v>
      </c>
      <c r="BE21" s="169">
        <v>453</v>
      </c>
      <c r="BF21" s="169">
        <v>396</v>
      </c>
      <c r="BG21" s="169">
        <v>377</v>
      </c>
      <c r="BH21" s="169">
        <v>421</v>
      </c>
      <c r="BI21" s="169">
        <v>517</v>
      </c>
      <c r="BJ21" s="169">
        <v>522</v>
      </c>
      <c r="BK21" s="169">
        <v>427</v>
      </c>
    </row>
    <row r="22" spans="1:63" ht="13.5" customHeight="1">
      <c r="A22" s="158"/>
      <c r="B22" s="158"/>
      <c r="C22" s="158"/>
      <c r="D22" s="165" t="s">
        <v>139</v>
      </c>
      <c r="E22" s="163"/>
      <c r="F22" s="164">
        <v>751</v>
      </c>
      <c r="G22" s="164">
        <v>10</v>
      </c>
      <c r="H22" s="164">
        <v>25</v>
      </c>
      <c r="I22" s="164">
        <v>18</v>
      </c>
      <c r="J22" s="164">
        <v>20</v>
      </c>
      <c r="K22" s="164">
        <v>16</v>
      </c>
      <c r="L22" s="164">
        <v>23</v>
      </c>
      <c r="M22" s="164">
        <v>27</v>
      </c>
      <c r="N22" s="164">
        <v>25</v>
      </c>
      <c r="O22" s="164">
        <v>26</v>
      </c>
      <c r="P22" s="164">
        <v>38</v>
      </c>
      <c r="Q22" s="164">
        <v>37</v>
      </c>
      <c r="R22" s="164">
        <v>36</v>
      </c>
      <c r="S22" s="164">
        <v>25</v>
      </c>
      <c r="T22" s="164">
        <v>22</v>
      </c>
      <c r="U22" s="164">
        <v>32</v>
      </c>
      <c r="V22" s="164">
        <v>27</v>
      </c>
      <c r="W22" s="164">
        <v>27</v>
      </c>
      <c r="X22" s="164">
        <v>33</v>
      </c>
      <c r="Y22" s="164">
        <v>47</v>
      </c>
      <c r="Z22" s="164">
        <v>40</v>
      </c>
      <c r="AA22" s="164">
        <v>53</v>
      </c>
      <c r="AB22" s="164">
        <v>51</v>
      </c>
      <c r="AC22" s="164">
        <v>84</v>
      </c>
      <c r="AD22" s="164">
        <v>72</v>
      </c>
      <c r="AE22" s="164">
        <v>70</v>
      </c>
      <c r="AF22" s="164">
        <v>59</v>
      </c>
      <c r="AG22" s="164">
        <v>83</v>
      </c>
      <c r="AH22" s="164">
        <v>82</v>
      </c>
      <c r="AI22" s="164">
        <v>75</v>
      </c>
      <c r="AJ22" s="164">
        <v>110</v>
      </c>
      <c r="AK22" s="164">
        <v>98</v>
      </c>
      <c r="AL22" s="164">
        <v>82</v>
      </c>
      <c r="AM22" s="164">
        <v>76</v>
      </c>
      <c r="AN22" s="164">
        <v>87</v>
      </c>
      <c r="AO22" s="164">
        <v>109</v>
      </c>
      <c r="AP22" s="164">
        <v>102</v>
      </c>
      <c r="AQ22" s="164">
        <v>86</v>
      </c>
      <c r="AR22" s="164">
        <v>84</v>
      </c>
      <c r="AS22" s="164">
        <v>92</v>
      </c>
      <c r="AT22" s="164">
        <v>88</v>
      </c>
      <c r="AU22" s="164">
        <v>84</v>
      </c>
      <c r="AV22" s="164">
        <v>87</v>
      </c>
      <c r="AW22" s="164">
        <v>112</v>
      </c>
      <c r="AX22" s="164">
        <v>108</v>
      </c>
      <c r="AY22" s="164">
        <v>159</v>
      </c>
      <c r="AZ22" s="164">
        <v>181</v>
      </c>
      <c r="BA22" s="164">
        <v>208</v>
      </c>
      <c r="BB22" s="164">
        <v>203</v>
      </c>
      <c r="BC22" s="164">
        <v>200</v>
      </c>
      <c r="BD22" s="164">
        <v>204</v>
      </c>
      <c r="BE22" s="164">
        <v>205</v>
      </c>
      <c r="BF22" s="164">
        <v>194</v>
      </c>
      <c r="BG22" s="164">
        <v>179</v>
      </c>
      <c r="BH22" s="164">
        <v>221</v>
      </c>
      <c r="BI22" s="164">
        <v>254</v>
      </c>
      <c r="BJ22" s="164">
        <v>272</v>
      </c>
      <c r="BK22" s="164">
        <v>241</v>
      </c>
    </row>
    <row r="23" spans="1:63" ht="13.5" customHeight="1">
      <c r="A23" s="158"/>
      <c r="B23" s="158"/>
      <c r="C23" s="158"/>
      <c r="D23" s="165" t="s">
        <v>140</v>
      </c>
      <c r="E23" s="163"/>
      <c r="F23" s="164">
        <v>715</v>
      </c>
      <c r="G23" s="164">
        <v>38</v>
      </c>
      <c r="H23" s="164">
        <v>38</v>
      </c>
      <c r="I23" s="164">
        <v>38</v>
      </c>
      <c r="J23" s="164">
        <v>38</v>
      </c>
      <c r="K23" s="164">
        <v>65</v>
      </c>
      <c r="L23" s="164">
        <v>65</v>
      </c>
      <c r="M23" s="164">
        <v>65</v>
      </c>
      <c r="N23" s="164">
        <v>65</v>
      </c>
      <c r="O23" s="164">
        <v>53</v>
      </c>
      <c r="P23" s="164">
        <v>53</v>
      </c>
      <c r="Q23" s="164">
        <v>53</v>
      </c>
      <c r="R23" s="164">
        <v>53</v>
      </c>
      <c r="S23" s="164">
        <v>69</v>
      </c>
      <c r="T23" s="164">
        <v>69</v>
      </c>
      <c r="U23" s="164">
        <v>70</v>
      </c>
      <c r="V23" s="164">
        <v>70</v>
      </c>
      <c r="W23" s="164">
        <v>69</v>
      </c>
      <c r="X23" s="164">
        <v>70</v>
      </c>
      <c r="Y23" s="164">
        <v>71</v>
      </c>
      <c r="Z23" s="164">
        <v>71</v>
      </c>
      <c r="AA23" s="164">
        <v>73</v>
      </c>
      <c r="AB23" s="164">
        <v>74</v>
      </c>
      <c r="AC23" s="164">
        <v>73</v>
      </c>
      <c r="AD23" s="164">
        <v>74</v>
      </c>
      <c r="AE23" s="164">
        <v>73</v>
      </c>
      <c r="AF23" s="164">
        <v>73</v>
      </c>
      <c r="AG23" s="164">
        <v>74</v>
      </c>
      <c r="AH23" s="164">
        <v>76</v>
      </c>
      <c r="AI23" s="164">
        <v>84</v>
      </c>
      <c r="AJ23" s="164">
        <v>85</v>
      </c>
      <c r="AK23" s="164">
        <v>86</v>
      </c>
      <c r="AL23" s="164">
        <v>88</v>
      </c>
      <c r="AM23" s="164">
        <v>113</v>
      </c>
      <c r="AN23" s="164">
        <v>114</v>
      </c>
      <c r="AO23" s="164">
        <v>115</v>
      </c>
      <c r="AP23" s="164">
        <v>116</v>
      </c>
      <c r="AQ23" s="164">
        <v>131</v>
      </c>
      <c r="AR23" s="164">
        <v>133</v>
      </c>
      <c r="AS23" s="164">
        <v>135</v>
      </c>
      <c r="AT23" s="164">
        <v>138</v>
      </c>
      <c r="AU23" s="164">
        <v>155</v>
      </c>
      <c r="AV23" s="164">
        <v>142</v>
      </c>
      <c r="AW23" s="164">
        <v>188</v>
      </c>
      <c r="AX23" s="164">
        <v>170</v>
      </c>
      <c r="AY23" s="164">
        <v>165</v>
      </c>
      <c r="AZ23" s="164">
        <v>174</v>
      </c>
      <c r="BA23" s="164">
        <v>177</v>
      </c>
      <c r="BB23" s="164">
        <v>199</v>
      </c>
      <c r="BC23" s="164">
        <v>158</v>
      </c>
      <c r="BD23" s="164">
        <v>175</v>
      </c>
      <c r="BE23" s="164">
        <v>248</v>
      </c>
      <c r="BF23" s="164">
        <v>202</v>
      </c>
      <c r="BG23" s="164">
        <v>198</v>
      </c>
      <c r="BH23" s="164">
        <v>200</v>
      </c>
      <c r="BI23" s="164">
        <v>262</v>
      </c>
      <c r="BJ23" s="164">
        <v>249</v>
      </c>
      <c r="BK23" s="164">
        <v>186</v>
      </c>
    </row>
    <row r="24" spans="1:63" s="170" customFormat="1" ht="14.25" customHeight="1">
      <c r="A24" s="166"/>
      <c r="B24" s="166"/>
      <c r="C24" s="166"/>
      <c r="D24" s="167" t="s">
        <v>141</v>
      </c>
      <c r="E24" s="168"/>
      <c r="F24" s="169">
        <v>2499</v>
      </c>
      <c r="G24" s="169">
        <v>100</v>
      </c>
      <c r="H24" s="169">
        <v>118</v>
      </c>
      <c r="I24" s="169">
        <v>118</v>
      </c>
      <c r="J24" s="169">
        <v>117</v>
      </c>
      <c r="K24" s="169">
        <v>118</v>
      </c>
      <c r="L24" s="169">
        <v>130</v>
      </c>
      <c r="M24" s="169">
        <v>146</v>
      </c>
      <c r="N24" s="169">
        <v>154</v>
      </c>
      <c r="O24" s="169">
        <v>167</v>
      </c>
      <c r="P24" s="169">
        <v>206</v>
      </c>
      <c r="Q24" s="169">
        <v>226</v>
      </c>
      <c r="R24" s="169">
        <v>224</v>
      </c>
      <c r="S24" s="169">
        <v>238</v>
      </c>
      <c r="T24" s="169">
        <v>232</v>
      </c>
      <c r="U24" s="169">
        <v>236</v>
      </c>
      <c r="V24" s="169">
        <v>233</v>
      </c>
      <c r="W24" s="169">
        <v>253</v>
      </c>
      <c r="X24" s="169">
        <v>247</v>
      </c>
      <c r="Y24" s="169">
        <v>262</v>
      </c>
      <c r="Z24" s="169">
        <v>281</v>
      </c>
      <c r="AA24" s="169">
        <v>280</v>
      </c>
      <c r="AB24" s="169">
        <v>291</v>
      </c>
      <c r="AC24" s="169">
        <v>331</v>
      </c>
      <c r="AD24" s="169">
        <v>326</v>
      </c>
      <c r="AE24" s="169">
        <v>346</v>
      </c>
      <c r="AF24" s="169">
        <v>350</v>
      </c>
      <c r="AG24" s="169">
        <v>409</v>
      </c>
      <c r="AH24" s="169">
        <v>368</v>
      </c>
      <c r="AI24" s="169">
        <v>373</v>
      </c>
      <c r="AJ24" s="169">
        <v>392</v>
      </c>
      <c r="AK24" s="169">
        <v>414</v>
      </c>
      <c r="AL24" s="169">
        <v>444</v>
      </c>
      <c r="AM24" s="169">
        <v>460</v>
      </c>
      <c r="AN24" s="169">
        <v>436</v>
      </c>
      <c r="AO24" s="169">
        <v>454</v>
      </c>
      <c r="AP24" s="169">
        <v>460</v>
      </c>
      <c r="AQ24" s="169">
        <v>493</v>
      </c>
      <c r="AR24" s="169">
        <v>564</v>
      </c>
      <c r="AS24" s="169">
        <v>577</v>
      </c>
      <c r="AT24" s="169">
        <v>560</v>
      </c>
      <c r="AU24" s="169">
        <v>528</v>
      </c>
      <c r="AV24" s="169">
        <v>560</v>
      </c>
      <c r="AW24" s="169">
        <v>624</v>
      </c>
      <c r="AX24" s="169">
        <v>567</v>
      </c>
      <c r="AY24" s="169">
        <v>569</v>
      </c>
      <c r="AZ24" s="169">
        <v>599</v>
      </c>
      <c r="BA24" s="169">
        <v>668</v>
      </c>
      <c r="BB24" s="169">
        <v>663</v>
      </c>
      <c r="BC24" s="169">
        <v>672</v>
      </c>
      <c r="BD24" s="169">
        <v>637</v>
      </c>
      <c r="BE24" s="169">
        <v>733</v>
      </c>
      <c r="BF24" s="169">
        <v>750</v>
      </c>
      <c r="BG24" s="169">
        <v>683</v>
      </c>
      <c r="BH24" s="169">
        <v>757</v>
      </c>
      <c r="BI24" s="169">
        <v>886</v>
      </c>
      <c r="BJ24" s="169">
        <v>880</v>
      </c>
      <c r="BK24" s="169">
        <v>877</v>
      </c>
    </row>
    <row r="25" spans="1:63" ht="13.5" customHeight="1">
      <c r="A25" s="158"/>
      <c r="B25" s="158"/>
      <c r="C25" s="158"/>
      <c r="D25" s="165" t="s">
        <v>139</v>
      </c>
      <c r="E25" s="163"/>
      <c r="F25" s="164">
        <v>1578</v>
      </c>
      <c r="G25" s="164">
        <v>49</v>
      </c>
      <c r="H25" s="164">
        <v>68</v>
      </c>
      <c r="I25" s="164">
        <v>68</v>
      </c>
      <c r="J25" s="164">
        <v>66</v>
      </c>
      <c r="K25" s="164">
        <v>63</v>
      </c>
      <c r="L25" s="164">
        <v>76</v>
      </c>
      <c r="M25" s="164">
        <v>91</v>
      </c>
      <c r="N25" s="164">
        <v>99</v>
      </c>
      <c r="O25" s="164">
        <v>89</v>
      </c>
      <c r="P25" s="164">
        <v>128</v>
      </c>
      <c r="Q25" s="164">
        <v>147</v>
      </c>
      <c r="R25" s="164">
        <v>144</v>
      </c>
      <c r="S25" s="164">
        <v>154</v>
      </c>
      <c r="T25" s="164">
        <v>146</v>
      </c>
      <c r="U25" s="164">
        <v>157</v>
      </c>
      <c r="V25" s="164">
        <v>152</v>
      </c>
      <c r="W25" s="164">
        <v>173</v>
      </c>
      <c r="X25" s="164">
        <v>165</v>
      </c>
      <c r="Y25" s="164">
        <v>180</v>
      </c>
      <c r="Z25" s="164">
        <v>196</v>
      </c>
      <c r="AA25" s="164">
        <v>191</v>
      </c>
      <c r="AB25" s="164">
        <v>200</v>
      </c>
      <c r="AC25" s="164">
        <v>235</v>
      </c>
      <c r="AD25" s="164">
        <v>230</v>
      </c>
      <c r="AE25" s="164">
        <v>253</v>
      </c>
      <c r="AF25" s="164">
        <v>255</v>
      </c>
      <c r="AG25" s="164">
        <v>304</v>
      </c>
      <c r="AH25" s="164">
        <v>266</v>
      </c>
      <c r="AI25" s="164">
        <v>257</v>
      </c>
      <c r="AJ25" s="164">
        <v>271</v>
      </c>
      <c r="AK25" s="164">
        <v>290</v>
      </c>
      <c r="AL25" s="164">
        <v>316</v>
      </c>
      <c r="AM25" s="164">
        <v>316</v>
      </c>
      <c r="AN25" s="164">
        <v>308</v>
      </c>
      <c r="AO25" s="164">
        <v>324</v>
      </c>
      <c r="AP25" s="164">
        <v>325</v>
      </c>
      <c r="AQ25" s="164">
        <v>305</v>
      </c>
      <c r="AR25" s="164">
        <v>341</v>
      </c>
      <c r="AS25" s="164">
        <v>339</v>
      </c>
      <c r="AT25" s="164">
        <v>337</v>
      </c>
      <c r="AU25" s="164">
        <v>327</v>
      </c>
      <c r="AV25" s="164">
        <v>343</v>
      </c>
      <c r="AW25" s="164">
        <v>373</v>
      </c>
      <c r="AX25" s="164">
        <v>337</v>
      </c>
      <c r="AY25" s="164">
        <v>363</v>
      </c>
      <c r="AZ25" s="164">
        <v>387</v>
      </c>
      <c r="BA25" s="164">
        <v>415</v>
      </c>
      <c r="BB25" s="164">
        <v>414</v>
      </c>
      <c r="BC25" s="164">
        <v>435</v>
      </c>
      <c r="BD25" s="164">
        <v>423</v>
      </c>
      <c r="BE25" s="164">
        <v>476</v>
      </c>
      <c r="BF25" s="164">
        <v>503</v>
      </c>
      <c r="BG25" s="164">
        <v>455</v>
      </c>
      <c r="BH25" s="164">
        <v>554</v>
      </c>
      <c r="BI25" s="164">
        <v>623</v>
      </c>
      <c r="BJ25" s="164">
        <v>646</v>
      </c>
      <c r="BK25" s="164">
        <v>659</v>
      </c>
    </row>
    <row r="26" spans="1:63" ht="13.5" customHeight="1" thickBot="1">
      <c r="A26" s="158"/>
      <c r="B26" s="158"/>
      <c r="C26" s="158"/>
      <c r="D26" s="171" t="s">
        <v>140</v>
      </c>
      <c r="E26" s="172"/>
      <c r="F26" s="173">
        <v>921</v>
      </c>
      <c r="G26" s="173">
        <v>50</v>
      </c>
      <c r="H26" s="173">
        <v>50</v>
      </c>
      <c r="I26" s="173">
        <v>50</v>
      </c>
      <c r="J26" s="173">
        <v>50</v>
      </c>
      <c r="K26" s="173">
        <v>55</v>
      </c>
      <c r="L26" s="173">
        <v>55</v>
      </c>
      <c r="M26" s="173">
        <v>55</v>
      </c>
      <c r="N26" s="173">
        <v>55</v>
      </c>
      <c r="O26" s="173">
        <v>78</v>
      </c>
      <c r="P26" s="173">
        <v>78</v>
      </c>
      <c r="Q26" s="173">
        <v>79</v>
      </c>
      <c r="R26" s="173">
        <v>80</v>
      </c>
      <c r="S26" s="173">
        <v>84</v>
      </c>
      <c r="T26" s="173">
        <v>86</v>
      </c>
      <c r="U26" s="173">
        <v>80</v>
      </c>
      <c r="V26" s="173">
        <v>81</v>
      </c>
      <c r="W26" s="173">
        <v>79</v>
      </c>
      <c r="X26" s="173">
        <v>81</v>
      </c>
      <c r="Y26" s="173">
        <v>82</v>
      </c>
      <c r="Z26" s="173">
        <v>86</v>
      </c>
      <c r="AA26" s="173">
        <v>90</v>
      </c>
      <c r="AB26" s="173">
        <v>91</v>
      </c>
      <c r="AC26" s="173">
        <v>96</v>
      </c>
      <c r="AD26" s="173">
        <v>96</v>
      </c>
      <c r="AE26" s="173">
        <v>94</v>
      </c>
      <c r="AF26" s="173">
        <v>95</v>
      </c>
      <c r="AG26" s="173">
        <v>104</v>
      </c>
      <c r="AH26" s="173">
        <v>102</v>
      </c>
      <c r="AI26" s="173">
        <v>116</v>
      </c>
      <c r="AJ26" s="173">
        <v>121</v>
      </c>
      <c r="AK26" s="173">
        <v>124</v>
      </c>
      <c r="AL26" s="173">
        <v>128</v>
      </c>
      <c r="AM26" s="173">
        <v>144</v>
      </c>
      <c r="AN26" s="173">
        <v>143</v>
      </c>
      <c r="AO26" s="173">
        <v>149</v>
      </c>
      <c r="AP26" s="173">
        <v>148</v>
      </c>
      <c r="AQ26" s="173">
        <v>216</v>
      </c>
      <c r="AR26" s="173">
        <v>209</v>
      </c>
      <c r="AS26" s="173">
        <v>209</v>
      </c>
      <c r="AT26" s="173">
        <v>213</v>
      </c>
      <c r="AU26" s="173">
        <v>201</v>
      </c>
      <c r="AV26" s="173">
        <v>217</v>
      </c>
      <c r="AW26" s="173">
        <v>251</v>
      </c>
      <c r="AX26" s="173">
        <v>230</v>
      </c>
      <c r="AY26" s="173">
        <v>206</v>
      </c>
      <c r="AZ26" s="173">
        <v>212</v>
      </c>
      <c r="BA26" s="173">
        <v>253</v>
      </c>
      <c r="BB26" s="173">
        <v>249</v>
      </c>
      <c r="BC26" s="173">
        <v>237</v>
      </c>
      <c r="BD26" s="173">
        <v>214</v>
      </c>
      <c r="BE26" s="173">
        <v>257</v>
      </c>
      <c r="BF26" s="173">
        <v>247</v>
      </c>
      <c r="BG26" s="173">
        <v>228</v>
      </c>
      <c r="BH26" s="173">
        <v>203</v>
      </c>
      <c r="BI26" s="173">
        <v>263</v>
      </c>
      <c r="BJ26" s="173">
        <v>235</v>
      </c>
      <c r="BK26" s="173">
        <v>217</v>
      </c>
    </row>
    <row r="27" spans="1:63" s="9" customFormat="1" ht="6.75" customHeight="1" thickTop="1">
      <c r="A27" s="68"/>
      <c r="B27" s="68"/>
      <c r="C27" s="68"/>
      <c r="D27" s="68"/>
      <c r="E27" s="68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s="9" customFormat="1" ht="6.75" customHeight="1">
      <c r="A28" s="68"/>
      <c r="B28" s="68"/>
      <c r="C28" s="68"/>
      <c r="D28" s="68"/>
      <c r="E28" s="68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4:63" ht="15" customHeight="1">
      <c r="D29" s="174" t="s">
        <v>147</v>
      </c>
      <c r="E29" s="152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</row>
    <row r="30" spans="1:63" ht="14.25" customHeight="1">
      <c r="A30" s="158"/>
      <c r="B30" s="158"/>
      <c r="C30" s="158"/>
      <c r="D30" s="159" t="s">
        <v>128</v>
      </c>
      <c r="E30" s="160"/>
      <c r="F30" s="161">
        <v>7694</v>
      </c>
      <c r="G30" s="161">
        <v>813</v>
      </c>
      <c r="H30" s="161">
        <v>873</v>
      </c>
      <c r="I30" s="161">
        <v>959</v>
      </c>
      <c r="J30" s="161">
        <v>961</v>
      </c>
      <c r="K30" s="161">
        <v>922</v>
      </c>
      <c r="L30" s="161">
        <v>941</v>
      </c>
      <c r="M30" s="161">
        <v>994</v>
      </c>
      <c r="N30" s="161">
        <v>1024</v>
      </c>
      <c r="O30" s="161">
        <v>1009</v>
      </c>
      <c r="P30" s="161">
        <v>1067</v>
      </c>
      <c r="Q30" s="161">
        <v>1112</v>
      </c>
      <c r="R30" s="161">
        <v>1126</v>
      </c>
      <c r="S30" s="161">
        <v>1132</v>
      </c>
      <c r="T30" s="161">
        <v>1121</v>
      </c>
      <c r="U30" s="161">
        <v>1152</v>
      </c>
      <c r="V30" s="161">
        <v>1180</v>
      </c>
      <c r="W30" s="161">
        <v>1190</v>
      </c>
      <c r="X30" s="161">
        <v>1192</v>
      </c>
      <c r="Y30" s="161">
        <v>1244</v>
      </c>
      <c r="Z30" s="161">
        <v>1294</v>
      </c>
      <c r="AA30" s="161">
        <v>1291</v>
      </c>
      <c r="AB30" s="161">
        <v>1263</v>
      </c>
      <c r="AC30" s="161">
        <v>1372</v>
      </c>
      <c r="AD30" s="161">
        <v>1385</v>
      </c>
      <c r="AE30" s="161">
        <v>1399</v>
      </c>
      <c r="AF30" s="161">
        <v>1398</v>
      </c>
      <c r="AG30" s="161">
        <v>1471</v>
      </c>
      <c r="AH30" s="161">
        <v>1502</v>
      </c>
      <c r="AI30" s="161">
        <v>1465</v>
      </c>
      <c r="AJ30" s="161">
        <v>1509</v>
      </c>
      <c r="AK30" s="161">
        <v>1508</v>
      </c>
      <c r="AL30" s="161">
        <v>1560</v>
      </c>
      <c r="AM30" s="161">
        <v>1553</v>
      </c>
      <c r="AN30" s="161">
        <v>1577</v>
      </c>
      <c r="AO30" s="161">
        <v>1642</v>
      </c>
      <c r="AP30" s="161">
        <v>1643</v>
      </c>
      <c r="AQ30" s="161">
        <v>1677</v>
      </c>
      <c r="AR30" s="161">
        <v>1723</v>
      </c>
      <c r="AS30" s="161">
        <v>1775</v>
      </c>
      <c r="AT30" s="161">
        <v>1807</v>
      </c>
      <c r="AU30" s="161">
        <v>1857</v>
      </c>
      <c r="AV30" s="161">
        <v>1870</v>
      </c>
      <c r="AW30" s="161">
        <v>1832</v>
      </c>
      <c r="AX30" s="161">
        <v>1841</v>
      </c>
      <c r="AY30" s="161">
        <v>1862</v>
      </c>
      <c r="AZ30" s="161">
        <v>1904</v>
      </c>
      <c r="BA30" s="161">
        <v>1955</v>
      </c>
      <c r="BB30" s="161">
        <v>1973</v>
      </c>
      <c r="BC30" s="161">
        <v>2044</v>
      </c>
      <c r="BD30" s="161">
        <v>2053</v>
      </c>
      <c r="BE30" s="161">
        <v>2094</v>
      </c>
      <c r="BF30" s="161">
        <v>2164</v>
      </c>
      <c r="BG30" s="161">
        <v>2169</v>
      </c>
      <c r="BH30" s="161">
        <v>2305</v>
      </c>
      <c r="BI30" s="161">
        <v>2321</v>
      </c>
      <c r="BJ30" s="161">
        <v>2346</v>
      </c>
      <c r="BK30" s="161">
        <v>2248</v>
      </c>
    </row>
    <row r="31" spans="1:63" s="9" customFormat="1" ht="6.75" customHeight="1">
      <c r="A31" s="68"/>
      <c r="B31" s="68"/>
      <c r="C31" s="68"/>
      <c r="D31" s="68"/>
      <c r="E31" s="68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14.25" customHeight="1">
      <c r="A32" s="158"/>
      <c r="B32" s="158"/>
      <c r="C32" s="158"/>
      <c r="D32" s="159" t="s">
        <v>129</v>
      </c>
      <c r="E32" s="160"/>
      <c r="F32" s="161">
        <v>6894</v>
      </c>
      <c r="G32" s="161">
        <v>782</v>
      </c>
      <c r="H32" s="161">
        <v>841</v>
      </c>
      <c r="I32" s="161">
        <v>945</v>
      </c>
      <c r="J32" s="161">
        <v>937</v>
      </c>
      <c r="K32" s="161">
        <v>832</v>
      </c>
      <c r="L32" s="161">
        <v>855</v>
      </c>
      <c r="M32" s="161">
        <v>915</v>
      </c>
      <c r="N32" s="161">
        <v>928</v>
      </c>
      <c r="O32" s="161">
        <v>877</v>
      </c>
      <c r="P32" s="161">
        <v>923</v>
      </c>
      <c r="Q32" s="161">
        <v>986</v>
      </c>
      <c r="R32" s="161">
        <v>993</v>
      </c>
      <c r="S32" s="161">
        <v>996</v>
      </c>
      <c r="T32" s="161">
        <v>1023</v>
      </c>
      <c r="U32" s="161">
        <v>1064</v>
      </c>
      <c r="V32" s="161">
        <v>1092</v>
      </c>
      <c r="W32" s="161">
        <v>1048</v>
      </c>
      <c r="X32" s="161">
        <v>1083</v>
      </c>
      <c r="Y32" s="161">
        <v>1124</v>
      </c>
      <c r="Z32" s="161">
        <v>1170</v>
      </c>
      <c r="AA32" s="161">
        <v>1106</v>
      </c>
      <c r="AB32" s="161">
        <v>1158</v>
      </c>
      <c r="AC32" s="161">
        <v>1269</v>
      </c>
      <c r="AD32" s="161">
        <v>1256</v>
      </c>
      <c r="AE32" s="161">
        <v>1229</v>
      </c>
      <c r="AF32" s="161">
        <v>1298</v>
      </c>
      <c r="AG32" s="161">
        <v>1346</v>
      </c>
      <c r="AH32" s="161">
        <v>1320</v>
      </c>
      <c r="AI32" s="161">
        <v>1278</v>
      </c>
      <c r="AJ32" s="161">
        <v>1347</v>
      </c>
      <c r="AK32" s="161">
        <v>1350</v>
      </c>
      <c r="AL32" s="161">
        <v>1415</v>
      </c>
      <c r="AM32" s="161">
        <v>1421</v>
      </c>
      <c r="AN32" s="161">
        <v>1479</v>
      </c>
      <c r="AO32" s="161">
        <v>1561</v>
      </c>
      <c r="AP32" s="161">
        <v>1459</v>
      </c>
      <c r="AQ32" s="161">
        <v>1523</v>
      </c>
      <c r="AR32" s="161">
        <v>1650</v>
      </c>
      <c r="AS32" s="161">
        <v>1710</v>
      </c>
      <c r="AT32" s="161">
        <v>1599</v>
      </c>
      <c r="AU32" s="161">
        <v>1660</v>
      </c>
      <c r="AV32" s="161">
        <v>1725</v>
      </c>
      <c r="AW32" s="161">
        <v>1696</v>
      </c>
      <c r="AX32" s="161">
        <v>1689</v>
      </c>
      <c r="AY32" s="161">
        <v>1665</v>
      </c>
      <c r="AZ32" s="161">
        <v>1691</v>
      </c>
      <c r="BA32" s="161">
        <v>1762</v>
      </c>
      <c r="BB32" s="161">
        <v>1775</v>
      </c>
      <c r="BC32" s="161">
        <v>1891</v>
      </c>
      <c r="BD32" s="161">
        <v>1855</v>
      </c>
      <c r="BE32" s="161">
        <v>1850</v>
      </c>
      <c r="BF32" s="161">
        <v>1929</v>
      </c>
      <c r="BG32" s="161">
        <v>1930</v>
      </c>
      <c r="BH32" s="161">
        <v>2022</v>
      </c>
      <c r="BI32" s="161">
        <v>1947</v>
      </c>
      <c r="BJ32" s="161">
        <v>1983</v>
      </c>
      <c r="BK32" s="161">
        <v>2060</v>
      </c>
    </row>
    <row r="33" spans="1:63" ht="13.5" customHeight="1">
      <c r="A33" s="158"/>
      <c r="B33" s="158"/>
      <c r="C33" s="158"/>
      <c r="D33" s="165" t="s">
        <v>130</v>
      </c>
      <c r="E33" s="163"/>
      <c r="F33" s="164">
        <v>1155</v>
      </c>
      <c r="G33" s="164">
        <v>110</v>
      </c>
      <c r="H33" s="164">
        <v>138</v>
      </c>
      <c r="I33" s="164">
        <v>135</v>
      </c>
      <c r="J33" s="164">
        <v>124</v>
      </c>
      <c r="K33" s="164">
        <v>122</v>
      </c>
      <c r="L33" s="164">
        <v>116</v>
      </c>
      <c r="M33" s="164">
        <v>133</v>
      </c>
      <c r="N33" s="164">
        <v>143</v>
      </c>
      <c r="O33" s="164">
        <v>125</v>
      </c>
      <c r="P33" s="164">
        <v>124</v>
      </c>
      <c r="Q33" s="164">
        <v>135</v>
      </c>
      <c r="R33" s="164">
        <v>141</v>
      </c>
      <c r="S33" s="164">
        <v>144</v>
      </c>
      <c r="T33" s="164">
        <v>151</v>
      </c>
      <c r="U33" s="164">
        <v>145</v>
      </c>
      <c r="V33" s="164">
        <v>146</v>
      </c>
      <c r="W33" s="164">
        <v>148</v>
      </c>
      <c r="X33" s="164">
        <v>163</v>
      </c>
      <c r="Y33" s="164">
        <v>161</v>
      </c>
      <c r="Z33" s="164">
        <v>175</v>
      </c>
      <c r="AA33" s="164">
        <v>131</v>
      </c>
      <c r="AB33" s="164">
        <v>156</v>
      </c>
      <c r="AC33" s="164">
        <v>184</v>
      </c>
      <c r="AD33" s="164">
        <v>201</v>
      </c>
      <c r="AE33" s="164">
        <v>193</v>
      </c>
      <c r="AF33" s="164">
        <v>217</v>
      </c>
      <c r="AG33" s="164">
        <v>174</v>
      </c>
      <c r="AH33" s="164">
        <v>194</v>
      </c>
      <c r="AI33" s="164">
        <v>176</v>
      </c>
      <c r="AJ33" s="164">
        <v>209</v>
      </c>
      <c r="AK33" s="164">
        <v>181</v>
      </c>
      <c r="AL33" s="164">
        <v>210</v>
      </c>
      <c r="AM33" s="164">
        <v>223</v>
      </c>
      <c r="AN33" s="164">
        <v>265</v>
      </c>
      <c r="AO33" s="164">
        <v>232</v>
      </c>
      <c r="AP33" s="164">
        <v>217</v>
      </c>
      <c r="AQ33" s="164">
        <v>242</v>
      </c>
      <c r="AR33" s="164">
        <v>248</v>
      </c>
      <c r="AS33" s="164">
        <v>249</v>
      </c>
      <c r="AT33" s="164">
        <v>245</v>
      </c>
      <c r="AU33" s="164">
        <v>284</v>
      </c>
      <c r="AV33" s="164">
        <v>239</v>
      </c>
      <c r="AW33" s="164">
        <v>279</v>
      </c>
      <c r="AX33" s="164">
        <v>273</v>
      </c>
      <c r="AY33" s="164">
        <v>271</v>
      </c>
      <c r="AZ33" s="164">
        <v>283</v>
      </c>
      <c r="BA33" s="164">
        <v>307</v>
      </c>
      <c r="BB33" s="164">
        <v>294</v>
      </c>
      <c r="BC33" s="164">
        <v>282</v>
      </c>
      <c r="BD33" s="164">
        <v>290</v>
      </c>
      <c r="BE33" s="164">
        <v>321</v>
      </c>
      <c r="BF33" s="164">
        <v>321</v>
      </c>
      <c r="BG33" s="164">
        <v>329</v>
      </c>
      <c r="BH33" s="164">
        <v>432</v>
      </c>
      <c r="BI33" s="164">
        <v>324</v>
      </c>
      <c r="BJ33" s="164">
        <v>341</v>
      </c>
      <c r="BK33" s="164">
        <v>378</v>
      </c>
    </row>
    <row r="34" spans="1:63" ht="13.5" customHeight="1">
      <c r="A34" s="158"/>
      <c r="B34" s="158"/>
      <c r="C34" s="158"/>
      <c r="D34" s="165" t="s">
        <v>131</v>
      </c>
      <c r="E34" s="163"/>
      <c r="F34" s="164">
        <v>5739</v>
      </c>
      <c r="G34" s="164">
        <v>672</v>
      </c>
      <c r="H34" s="164">
        <v>703</v>
      </c>
      <c r="I34" s="164">
        <v>810</v>
      </c>
      <c r="J34" s="164">
        <v>814</v>
      </c>
      <c r="K34" s="164">
        <v>710</v>
      </c>
      <c r="L34" s="164">
        <v>739</v>
      </c>
      <c r="M34" s="164">
        <v>782</v>
      </c>
      <c r="N34" s="164">
        <v>785</v>
      </c>
      <c r="O34" s="164">
        <v>753</v>
      </c>
      <c r="P34" s="164">
        <v>799</v>
      </c>
      <c r="Q34" s="164">
        <v>851</v>
      </c>
      <c r="R34" s="164">
        <v>851</v>
      </c>
      <c r="S34" s="164">
        <v>852</v>
      </c>
      <c r="T34" s="164">
        <v>872</v>
      </c>
      <c r="U34" s="164">
        <v>919</v>
      </c>
      <c r="V34" s="164">
        <v>946</v>
      </c>
      <c r="W34" s="164">
        <v>899</v>
      </c>
      <c r="X34" s="164">
        <v>920</v>
      </c>
      <c r="Y34" s="164">
        <v>963</v>
      </c>
      <c r="Z34" s="164">
        <v>995</v>
      </c>
      <c r="AA34" s="164">
        <v>975</v>
      </c>
      <c r="AB34" s="164">
        <v>1003</v>
      </c>
      <c r="AC34" s="164">
        <v>1085</v>
      </c>
      <c r="AD34" s="164">
        <v>1055</v>
      </c>
      <c r="AE34" s="164">
        <v>1036</v>
      </c>
      <c r="AF34" s="164">
        <v>1081</v>
      </c>
      <c r="AG34" s="164">
        <v>1173</v>
      </c>
      <c r="AH34" s="164">
        <v>1126</v>
      </c>
      <c r="AI34" s="164">
        <v>1103</v>
      </c>
      <c r="AJ34" s="164">
        <v>1138</v>
      </c>
      <c r="AK34" s="164">
        <v>1169</v>
      </c>
      <c r="AL34" s="164">
        <v>1205</v>
      </c>
      <c r="AM34" s="164">
        <v>1198</v>
      </c>
      <c r="AN34" s="164">
        <v>1214</v>
      </c>
      <c r="AO34" s="164">
        <v>1329</v>
      </c>
      <c r="AP34" s="164">
        <v>1243</v>
      </c>
      <c r="AQ34" s="164">
        <v>1281</v>
      </c>
      <c r="AR34" s="164">
        <v>1401</v>
      </c>
      <c r="AS34" s="164">
        <v>1460</v>
      </c>
      <c r="AT34" s="164">
        <v>1354</v>
      </c>
      <c r="AU34" s="164">
        <v>1376</v>
      </c>
      <c r="AV34" s="164">
        <v>1487</v>
      </c>
      <c r="AW34" s="164">
        <v>1416</v>
      </c>
      <c r="AX34" s="164">
        <v>1416</v>
      </c>
      <c r="AY34" s="164">
        <v>1394</v>
      </c>
      <c r="AZ34" s="164">
        <v>1408</v>
      </c>
      <c r="BA34" s="164">
        <v>1455</v>
      </c>
      <c r="BB34" s="164">
        <v>1481</v>
      </c>
      <c r="BC34" s="164">
        <v>1609</v>
      </c>
      <c r="BD34" s="164">
        <v>1565</v>
      </c>
      <c r="BE34" s="164">
        <v>1529</v>
      </c>
      <c r="BF34" s="164">
        <v>1609</v>
      </c>
      <c r="BG34" s="164">
        <v>1601</v>
      </c>
      <c r="BH34" s="164">
        <v>1591</v>
      </c>
      <c r="BI34" s="164">
        <v>1623</v>
      </c>
      <c r="BJ34" s="164">
        <v>1642</v>
      </c>
      <c r="BK34" s="164">
        <v>1682</v>
      </c>
    </row>
    <row r="35" spans="1:63" s="9" customFormat="1" ht="6.75" customHeight="1">
      <c r="A35" s="68"/>
      <c r="B35" s="68"/>
      <c r="C35" s="68"/>
      <c r="D35" s="68"/>
      <c r="E35" s="68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4.25" customHeight="1">
      <c r="A36" s="158"/>
      <c r="B36" s="158"/>
      <c r="C36" s="158"/>
      <c r="D36" s="159" t="s">
        <v>132</v>
      </c>
      <c r="E36" s="160"/>
      <c r="F36" s="161">
        <v>1834</v>
      </c>
      <c r="G36" s="161">
        <v>107</v>
      </c>
      <c r="H36" s="161">
        <v>132</v>
      </c>
      <c r="I36" s="161">
        <v>129</v>
      </c>
      <c r="J36" s="161">
        <v>149</v>
      </c>
      <c r="K36" s="161">
        <v>153</v>
      </c>
      <c r="L36" s="161">
        <v>161</v>
      </c>
      <c r="M36" s="161">
        <v>159</v>
      </c>
      <c r="N36" s="161">
        <v>186</v>
      </c>
      <c r="O36" s="161">
        <v>176</v>
      </c>
      <c r="P36" s="161">
        <v>223</v>
      </c>
      <c r="Q36" s="161">
        <v>227</v>
      </c>
      <c r="R36" s="161">
        <v>250</v>
      </c>
      <c r="S36" s="161">
        <v>246</v>
      </c>
      <c r="T36" s="161">
        <v>232</v>
      </c>
      <c r="U36" s="161">
        <v>197</v>
      </c>
      <c r="V36" s="161">
        <v>221</v>
      </c>
      <c r="W36" s="161">
        <v>243</v>
      </c>
      <c r="X36" s="161">
        <v>213</v>
      </c>
      <c r="Y36" s="161">
        <v>227</v>
      </c>
      <c r="Z36" s="161">
        <v>278</v>
      </c>
      <c r="AA36" s="161">
        <v>288</v>
      </c>
      <c r="AB36" s="161">
        <v>242</v>
      </c>
      <c r="AC36" s="161">
        <v>241</v>
      </c>
      <c r="AD36" s="161">
        <v>291</v>
      </c>
      <c r="AE36" s="161">
        <v>307</v>
      </c>
      <c r="AF36" s="161">
        <v>281</v>
      </c>
      <c r="AG36" s="161">
        <v>328</v>
      </c>
      <c r="AH36" s="161">
        <v>370</v>
      </c>
      <c r="AI36" s="161">
        <v>346</v>
      </c>
      <c r="AJ36" s="161">
        <v>318</v>
      </c>
      <c r="AK36" s="161">
        <v>337</v>
      </c>
      <c r="AL36" s="161">
        <v>379</v>
      </c>
      <c r="AM36" s="161">
        <v>365</v>
      </c>
      <c r="AN36" s="161">
        <v>330</v>
      </c>
      <c r="AO36" s="161">
        <v>315</v>
      </c>
      <c r="AP36" s="161">
        <v>427</v>
      </c>
      <c r="AQ36" s="161">
        <v>415</v>
      </c>
      <c r="AR36" s="161">
        <v>398</v>
      </c>
      <c r="AS36" s="161">
        <v>406</v>
      </c>
      <c r="AT36" s="161">
        <v>505</v>
      </c>
      <c r="AU36" s="161">
        <v>497</v>
      </c>
      <c r="AV36" s="161">
        <v>483</v>
      </c>
      <c r="AW36" s="161">
        <v>470</v>
      </c>
      <c r="AX36" s="161">
        <v>443</v>
      </c>
      <c r="AY36" s="161">
        <v>442</v>
      </c>
      <c r="AZ36" s="161">
        <v>453</v>
      </c>
      <c r="BA36" s="161">
        <v>480</v>
      </c>
      <c r="BB36" s="161">
        <v>458</v>
      </c>
      <c r="BC36" s="161">
        <v>445</v>
      </c>
      <c r="BD36" s="161">
        <v>429</v>
      </c>
      <c r="BE36" s="161">
        <v>500</v>
      </c>
      <c r="BF36" s="161">
        <v>553</v>
      </c>
      <c r="BG36" s="161">
        <v>526</v>
      </c>
      <c r="BH36" s="161">
        <v>588</v>
      </c>
      <c r="BI36" s="161">
        <v>696</v>
      </c>
      <c r="BJ36" s="161">
        <v>684</v>
      </c>
      <c r="BK36" s="161">
        <v>579</v>
      </c>
    </row>
    <row r="37" spans="1:63" s="170" customFormat="1" ht="14.25" customHeight="1">
      <c r="A37" s="166"/>
      <c r="B37" s="166"/>
      <c r="C37" s="166"/>
      <c r="D37" s="167" t="s">
        <v>133</v>
      </c>
      <c r="E37" s="168"/>
      <c r="F37" s="169">
        <v>1748</v>
      </c>
      <c r="G37" s="169">
        <v>111</v>
      </c>
      <c r="H37" s="169">
        <v>136</v>
      </c>
      <c r="I37" s="169">
        <v>136</v>
      </c>
      <c r="J37" s="169">
        <v>156</v>
      </c>
      <c r="K37" s="169">
        <v>157</v>
      </c>
      <c r="L37" s="169">
        <v>165</v>
      </c>
      <c r="M37" s="169">
        <v>165</v>
      </c>
      <c r="N37" s="169">
        <v>193</v>
      </c>
      <c r="O37" s="169">
        <v>181</v>
      </c>
      <c r="P37" s="169">
        <v>228</v>
      </c>
      <c r="Q37" s="169">
        <v>235</v>
      </c>
      <c r="R37" s="169">
        <v>258</v>
      </c>
      <c r="S37" s="169">
        <v>252</v>
      </c>
      <c r="T37" s="169">
        <v>238</v>
      </c>
      <c r="U37" s="169">
        <v>205</v>
      </c>
      <c r="V37" s="169">
        <v>229</v>
      </c>
      <c r="W37" s="169">
        <v>248</v>
      </c>
      <c r="X37" s="169">
        <v>219</v>
      </c>
      <c r="Y37" s="169">
        <v>235</v>
      </c>
      <c r="Z37" s="169">
        <v>287</v>
      </c>
      <c r="AA37" s="169">
        <v>292</v>
      </c>
      <c r="AB37" s="169">
        <v>245</v>
      </c>
      <c r="AC37" s="169">
        <v>259</v>
      </c>
      <c r="AD37" s="169">
        <v>299</v>
      </c>
      <c r="AE37" s="169">
        <v>314</v>
      </c>
      <c r="AF37" s="169">
        <v>292</v>
      </c>
      <c r="AG37" s="169">
        <v>336</v>
      </c>
      <c r="AH37" s="169">
        <v>384</v>
      </c>
      <c r="AI37" s="169">
        <v>356</v>
      </c>
      <c r="AJ37" s="169">
        <v>338</v>
      </c>
      <c r="AK37" s="169">
        <v>346</v>
      </c>
      <c r="AL37" s="169">
        <v>390</v>
      </c>
      <c r="AM37" s="169">
        <v>377</v>
      </c>
      <c r="AN37" s="169">
        <v>359</v>
      </c>
      <c r="AO37" s="169">
        <v>326</v>
      </c>
      <c r="AP37" s="169">
        <v>438</v>
      </c>
      <c r="AQ37" s="169">
        <v>426</v>
      </c>
      <c r="AR37" s="169">
        <v>423</v>
      </c>
      <c r="AS37" s="169">
        <v>419</v>
      </c>
      <c r="AT37" s="169">
        <v>514</v>
      </c>
      <c r="AU37" s="169">
        <v>513</v>
      </c>
      <c r="AV37" s="169">
        <v>513</v>
      </c>
      <c r="AW37" s="169">
        <v>463</v>
      </c>
      <c r="AX37" s="169">
        <v>456</v>
      </c>
      <c r="AY37" s="169">
        <v>434</v>
      </c>
      <c r="AZ37" s="169">
        <v>421</v>
      </c>
      <c r="BA37" s="169">
        <v>451</v>
      </c>
      <c r="BB37" s="169">
        <v>442</v>
      </c>
      <c r="BC37" s="169">
        <v>438</v>
      </c>
      <c r="BD37" s="169">
        <v>425</v>
      </c>
      <c r="BE37" s="169">
        <v>472</v>
      </c>
      <c r="BF37" s="169">
        <v>511</v>
      </c>
      <c r="BG37" s="169">
        <v>538</v>
      </c>
      <c r="BH37" s="169">
        <v>635</v>
      </c>
      <c r="BI37" s="169">
        <v>603</v>
      </c>
      <c r="BJ37" s="169">
        <v>659</v>
      </c>
      <c r="BK37" s="169">
        <v>593</v>
      </c>
    </row>
    <row r="38" spans="1:63" ht="13.5" customHeight="1">
      <c r="A38" s="158"/>
      <c r="B38" s="158"/>
      <c r="C38" s="158"/>
      <c r="D38" s="165" t="s">
        <v>134</v>
      </c>
      <c r="E38" s="163"/>
      <c r="F38" s="164">
        <v>1143</v>
      </c>
      <c r="G38" s="164">
        <v>87</v>
      </c>
      <c r="H38" s="164">
        <v>95</v>
      </c>
      <c r="I38" s="164">
        <v>97</v>
      </c>
      <c r="J38" s="164">
        <v>105</v>
      </c>
      <c r="K38" s="164">
        <v>113</v>
      </c>
      <c r="L38" s="164">
        <v>103</v>
      </c>
      <c r="M38" s="164">
        <v>110</v>
      </c>
      <c r="N38" s="164">
        <v>118</v>
      </c>
      <c r="O38" s="164">
        <v>130</v>
      </c>
      <c r="P38" s="164">
        <v>136</v>
      </c>
      <c r="Q38" s="164">
        <v>152</v>
      </c>
      <c r="R38" s="164">
        <v>157</v>
      </c>
      <c r="S38" s="164">
        <v>165</v>
      </c>
      <c r="T38" s="164">
        <v>136</v>
      </c>
      <c r="U38" s="164">
        <v>129</v>
      </c>
      <c r="V38" s="164">
        <v>152</v>
      </c>
      <c r="W38" s="164">
        <v>172</v>
      </c>
      <c r="X38" s="164">
        <v>141</v>
      </c>
      <c r="Y38" s="164">
        <v>145</v>
      </c>
      <c r="Z38" s="164">
        <v>178</v>
      </c>
      <c r="AA38" s="164">
        <v>215</v>
      </c>
      <c r="AB38" s="164">
        <v>169</v>
      </c>
      <c r="AC38" s="164">
        <v>182</v>
      </c>
      <c r="AD38" s="164">
        <v>225</v>
      </c>
      <c r="AE38" s="164">
        <v>213</v>
      </c>
      <c r="AF38" s="164">
        <v>197</v>
      </c>
      <c r="AG38" s="164">
        <v>228</v>
      </c>
      <c r="AH38" s="164">
        <v>275</v>
      </c>
      <c r="AI38" s="164">
        <v>261</v>
      </c>
      <c r="AJ38" s="164">
        <v>231</v>
      </c>
      <c r="AK38" s="164">
        <v>250</v>
      </c>
      <c r="AL38" s="164">
        <v>274</v>
      </c>
      <c r="AM38" s="164">
        <v>284</v>
      </c>
      <c r="AN38" s="164">
        <v>244</v>
      </c>
      <c r="AO38" s="164">
        <v>223</v>
      </c>
      <c r="AP38" s="164">
        <v>318</v>
      </c>
      <c r="AQ38" s="164">
        <v>320</v>
      </c>
      <c r="AR38" s="164">
        <v>287</v>
      </c>
      <c r="AS38" s="164">
        <v>288</v>
      </c>
      <c r="AT38" s="164">
        <v>341</v>
      </c>
      <c r="AU38" s="164">
        <v>334</v>
      </c>
      <c r="AV38" s="164">
        <v>314</v>
      </c>
      <c r="AW38" s="164">
        <v>303</v>
      </c>
      <c r="AX38" s="164">
        <v>316</v>
      </c>
      <c r="AY38" s="164">
        <v>287</v>
      </c>
      <c r="AZ38" s="164">
        <v>275</v>
      </c>
      <c r="BA38" s="164">
        <v>289</v>
      </c>
      <c r="BB38" s="164">
        <v>292</v>
      </c>
      <c r="BC38" s="164">
        <v>274</v>
      </c>
      <c r="BD38" s="164">
        <v>278</v>
      </c>
      <c r="BE38" s="164">
        <v>310</v>
      </c>
      <c r="BF38" s="164">
        <v>334</v>
      </c>
      <c r="BG38" s="164">
        <v>352</v>
      </c>
      <c r="BH38" s="164">
        <v>380</v>
      </c>
      <c r="BI38" s="164">
        <v>415</v>
      </c>
      <c r="BJ38" s="164">
        <v>443</v>
      </c>
      <c r="BK38" s="164">
        <v>371</v>
      </c>
    </row>
    <row r="39" spans="1:63" ht="13.5" customHeight="1">
      <c r="A39" s="158"/>
      <c r="B39" s="158"/>
      <c r="C39" s="158"/>
      <c r="D39" s="165" t="s">
        <v>135</v>
      </c>
      <c r="E39" s="163"/>
      <c r="F39" s="164">
        <v>605</v>
      </c>
      <c r="G39" s="164">
        <v>24</v>
      </c>
      <c r="H39" s="164">
        <v>41</v>
      </c>
      <c r="I39" s="164">
        <v>40</v>
      </c>
      <c r="J39" s="164">
        <v>50</v>
      </c>
      <c r="K39" s="164">
        <v>45</v>
      </c>
      <c r="L39" s="164">
        <v>63</v>
      </c>
      <c r="M39" s="164">
        <v>56</v>
      </c>
      <c r="N39" s="164">
        <v>74</v>
      </c>
      <c r="O39" s="164">
        <v>51</v>
      </c>
      <c r="P39" s="164">
        <v>92</v>
      </c>
      <c r="Q39" s="164">
        <v>83</v>
      </c>
      <c r="R39" s="164">
        <v>101</v>
      </c>
      <c r="S39" s="164">
        <v>87</v>
      </c>
      <c r="T39" s="164">
        <v>101</v>
      </c>
      <c r="U39" s="164">
        <v>76</v>
      </c>
      <c r="V39" s="164">
        <v>77</v>
      </c>
      <c r="W39" s="164">
        <v>76</v>
      </c>
      <c r="X39" s="164">
        <v>79</v>
      </c>
      <c r="Y39" s="164">
        <v>90</v>
      </c>
      <c r="Z39" s="164">
        <v>110</v>
      </c>
      <c r="AA39" s="164">
        <v>77</v>
      </c>
      <c r="AB39" s="164">
        <v>77</v>
      </c>
      <c r="AC39" s="164">
        <v>77</v>
      </c>
      <c r="AD39" s="164">
        <v>74</v>
      </c>
      <c r="AE39" s="164">
        <v>101</v>
      </c>
      <c r="AF39" s="164">
        <v>95</v>
      </c>
      <c r="AG39" s="164">
        <v>109</v>
      </c>
      <c r="AH39" s="164">
        <v>110</v>
      </c>
      <c r="AI39" s="164">
        <v>95</v>
      </c>
      <c r="AJ39" s="164">
        <v>108</v>
      </c>
      <c r="AK39" s="164">
        <v>97</v>
      </c>
      <c r="AL39" s="164">
        <v>116</v>
      </c>
      <c r="AM39" s="164">
        <v>93</v>
      </c>
      <c r="AN39" s="164">
        <v>115</v>
      </c>
      <c r="AO39" s="164">
        <v>103</v>
      </c>
      <c r="AP39" s="164">
        <v>120</v>
      </c>
      <c r="AQ39" s="164">
        <v>106</v>
      </c>
      <c r="AR39" s="164">
        <v>136</v>
      </c>
      <c r="AS39" s="164">
        <v>131</v>
      </c>
      <c r="AT39" s="164">
        <v>173</v>
      </c>
      <c r="AU39" s="164">
        <v>178</v>
      </c>
      <c r="AV39" s="164">
        <v>199</v>
      </c>
      <c r="AW39" s="164">
        <v>159</v>
      </c>
      <c r="AX39" s="164">
        <v>141</v>
      </c>
      <c r="AY39" s="164">
        <v>147</v>
      </c>
      <c r="AZ39" s="164">
        <v>146</v>
      </c>
      <c r="BA39" s="164">
        <v>162</v>
      </c>
      <c r="BB39" s="164">
        <v>151</v>
      </c>
      <c r="BC39" s="164">
        <v>163</v>
      </c>
      <c r="BD39" s="164">
        <v>146</v>
      </c>
      <c r="BE39" s="164">
        <v>161</v>
      </c>
      <c r="BF39" s="164">
        <v>177</v>
      </c>
      <c r="BG39" s="164">
        <v>186</v>
      </c>
      <c r="BH39" s="164">
        <v>254</v>
      </c>
      <c r="BI39" s="164">
        <v>188</v>
      </c>
      <c r="BJ39" s="164">
        <v>216</v>
      </c>
      <c r="BK39" s="164">
        <v>222</v>
      </c>
    </row>
    <row r="40" spans="1:63" s="170" customFormat="1" ht="14.25" customHeight="1">
      <c r="A40" s="166"/>
      <c r="B40" s="166"/>
      <c r="C40" s="166"/>
      <c r="D40" s="167" t="s">
        <v>136</v>
      </c>
      <c r="E40" s="168"/>
      <c r="F40" s="169">
        <v>86</v>
      </c>
      <c r="G40" s="169">
        <v>-5</v>
      </c>
      <c r="H40" s="169">
        <v>-5</v>
      </c>
      <c r="I40" s="169">
        <v>-7</v>
      </c>
      <c r="J40" s="169">
        <v>-8</v>
      </c>
      <c r="K40" s="169">
        <v>-5</v>
      </c>
      <c r="L40" s="169">
        <v>-6</v>
      </c>
      <c r="M40" s="169">
        <v>-8</v>
      </c>
      <c r="N40" s="169">
        <v>-8</v>
      </c>
      <c r="O40" s="169">
        <v>-6</v>
      </c>
      <c r="P40" s="169">
        <v>-6</v>
      </c>
      <c r="Q40" s="169">
        <v>-9</v>
      </c>
      <c r="R40" s="169">
        <v>-9</v>
      </c>
      <c r="S40" s="169">
        <v>-6</v>
      </c>
      <c r="T40" s="169">
        <v>-7</v>
      </c>
      <c r="U40" s="169">
        <v>-9</v>
      </c>
      <c r="V40" s="169">
        <v>-9</v>
      </c>
      <c r="W40" s="169">
        <v>-7</v>
      </c>
      <c r="X40" s="169">
        <v>-7</v>
      </c>
      <c r="Y40" s="169">
        <v>-10</v>
      </c>
      <c r="Z40" s="169">
        <v>-10</v>
      </c>
      <c r="AA40" s="169">
        <v>-4</v>
      </c>
      <c r="AB40" s="169">
        <v>-4</v>
      </c>
      <c r="AC40" s="169">
        <v>-20</v>
      </c>
      <c r="AD40" s="169">
        <v>-10</v>
      </c>
      <c r="AE40" s="169">
        <v>-9</v>
      </c>
      <c r="AF40" s="169">
        <v>-13</v>
      </c>
      <c r="AG40" s="169">
        <v>-10</v>
      </c>
      <c r="AH40" s="169">
        <v>-16</v>
      </c>
      <c r="AI40" s="169">
        <v>-12</v>
      </c>
      <c r="AJ40" s="169">
        <v>-22</v>
      </c>
      <c r="AK40" s="169">
        <v>-11</v>
      </c>
      <c r="AL40" s="169">
        <v>-12</v>
      </c>
      <c r="AM40" s="169">
        <v>-14</v>
      </c>
      <c r="AN40" s="169">
        <v>-32</v>
      </c>
      <c r="AO40" s="169">
        <v>-13</v>
      </c>
      <c r="AP40" s="169">
        <v>-12</v>
      </c>
      <c r="AQ40" s="169">
        <v>-13</v>
      </c>
      <c r="AR40" s="169">
        <v>-27</v>
      </c>
      <c r="AS40" s="169">
        <v>-15</v>
      </c>
      <c r="AT40" s="169">
        <v>-12</v>
      </c>
      <c r="AU40" s="169">
        <v>-18</v>
      </c>
      <c r="AV40" s="169">
        <v>-33</v>
      </c>
      <c r="AW40" s="169">
        <v>7</v>
      </c>
      <c r="AX40" s="169">
        <v>-16</v>
      </c>
      <c r="AY40" s="169">
        <v>8</v>
      </c>
      <c r="AZ40" s="169">
        <v>33</v>
      </c>
      <c r="BA40" s="169">
        <v>29</v>
      </c>
      <c r="BB40" s="169">
        <v>16</v>
      </c>
      <c r="BC40" s="169">
        <v>6</v>
      </c>
      <c r="BD40" s="169">
        <v>3</v>
      </c>
      <c r="BE40" s="169">
        <v>28</v>
      </c>
      <c r="BF40" s="169">
        <v>43</v>
      </c>
      <c r="BG40" s="169">
        <v>-14</v>
      </c>
      <c r="BH40" s="169">
        <v>-51</v>
      </c>
      <c r="BI40" s="169">
        <v>97</v>
      </c>
      <c r="BJ40" s="169">
        <v>25</v>
      </c>
      <c r="BK40" s="169">
        <v>-16</v>
      </c>
    </row>
    <row r="41" spans="1:63" s="9" customFormat="1" ht="6.75" customHeight="1">
      <c r="A41" s="68"/>
      <c r="B41" s="68"/>
      <c r="C41" s="68"/>
      <c r="D41" s="68"/>
      <c r="E41" s="68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</row>
    <row r="42" spans="1:63" ht="14.25" customHeight="1">
      <c r="A42" s="158"/>
      <c r="B42" s="158"/>
      <c r="C42" s="158"/>
      <c r="D42" s="159" t="s">
        <v>137</v>
      </c>
      <c r="E42" s="160"/>
      <c r="F42" s="161">
        <v>-1033</v>
      </c>
      <c r="G42" s="161">
        <v>-76</v>
      </c>
      <c r="H42" s="161">
        <v>-99</v>
      </c>
      <c r="I42" s="161">
        <v>-116</v>
      </c>
      <c r="J42" s="161">
        <v>-125</v>
      </c>
      <c r="K42" s="161">
        <v>-63</v>
      </c>
      <c r="L42" s="161">
        <v>-75</v>
      </c>
      <c r="M42" s="161">
        <v>-79</v>
      </c>
      <c r="N42" s="161">
        <v>-89</v>
      </c>
      <c r="O42" s="161">
        <v>-45</v>
      </c>
      <c r="P42" s="161">
        <v>-79</v>
      </c>
      <c r="Q42" s="161">
        <v>-101</v>
      </c>
      <c r="R42" s="161">
        <v>-117</v>
      </c>
      <c r="S42" s="161">
        <v>-111</v>
      </c>
      <c r="T42" s="161">
        <v>-134</v>
      </c>
      <c r="U42" s="161">
        <v>-110</v>
      </c>
      <c r="V42" s="161">
        <v>-134</v>
      </c>
      <c r="W42" s="161">
        <v>-100</v>
      </c>
      <c r="X42" s="161">
        <v>-104</v>
      </c>
      <c r="Y42" s="161">
        <v>-107</v>
      </c>
      <c r="Z42" s="161">
        <v>-155</v>
      </c>
      <c r="AA42" s="161">
        <v>-103</v>
      </c>
      <c r="AB42" s="161">
        <v>-138</v>
      </c>
      <c r="AC42" s="161">
        <v>-138</v>
      </c>
      <c r="AD42" s="161">
        <v>-162</v>
      </c>
      <c r="AE42" s="161">
        <v>-136</v>
      </c>
      <c r="AF42" s="161">
        <v>-180</v>
      </c>
      <c r="AG42" s="161">
        <v>-204</v>
      </c>
      <c r="AH42" s="161">
        <v>-188</v>
      </c>
      <c r="AI42" s="161">
        <v>-159</v>
      </c>
      <c r="AJ42" s="161">
        <v>-156</v>
      </c>
      <c r="AK42" s="161">
        <v>-178</v>
      </c>
      <c r="AL42" s="161">
        <v>-234</v>
      </c>
      <c r="AM42" s="161">
        <v>-233</v>
      </c>
      <c r="AN42" s="161">
        <v>-232</v>
      </c>
      <c r="AO42" s="161">
        <v>-233</v>
      </c>
      <c r="AP42" s="161">
        <v>-244</v>
      </c>
      <c r="AQ42" s="161">
        <v>-260</v>
      </c>
      <c r="AR42" s="161">
        <v>-325</v>
      </c>
      <c r="AS42" s="161">
        <v>-340</v>
      </c>
      <c r="AT42" s="161">
        <v>-296</v>
      </c>
      <c r="AU42" s="161">
        <v>-301</v>
      </c>
      <c r="AV42" s="161">
        <v>-338</v>
      </c>
      <c r="AW42" s="161">
        <v>-334</v>
      </c>
      <c r="AX42" s="161">
        <v>-291</v>
      </c>
      <c r="AY42" s="161">
        <v>-246</v>
      </c>
      <c r="AZ42" s="161">
        <v>-240</v>
      </c>
      <c r="BA42" s="161">
        <v>-288</v>
      </c>
      <c r="BB42" s="161">
        <v>-260</v>
      </c>
      <c r="BC42" s="161">
        <v>-293</v>
      </c>
      <c r="BD42" s="161">
        <v>-231</v>
      </c>
      <c r="BE42" s="161">
        <v>-256</v>
      </c>
      <c r="BF42" s="161">
        <v>-319</v>
      </c>
      <c r="BG42" s="161">
        <v>-287</v>
      </c>
      <c r="BH42" s="161">
        <v>-305</v>
      </c>
      <c r="BI42" s="161">
        <v>-322</v>
      </c>
      <c r="BJ42" s="161">
        <v>-321</v>
      </c>
      <c r="BK42" s="161">
        <v>-391</v>
      </c>
    </row>
    <row r="43" spans="1:63" s="170" customFormat="1" ht="14.25" customHeight="1">
      <c r="A43" s="166"/>
      <c r="B43" s="166"/>
      <c r="C43" s="166"/>
      <c r="D43" s="167" t="s">
        <v>138</v>
      </c>
      <c r="E43" s="168"/>
      <c r="F43" s="169">
        <v>1466</v>
      </c>
      <c r="G43" s="169">
        <v>99</v>
      </c>
      <c r="H43" s="169">
        <v>115</v>
      </c>
      <c r="I43" s="169">
        <v>98</v>
      </c>
      <c r="J43" s="169">
        <v>99</v>
      </c>
      <c r="K43" s="169">
        <v>148</v>
      </c>
      <c r="L43" s="169">
        <v>156</v>
      </c>
      <c r="M43" s="169">
        <v>152</v>
      </c>
      <c r="N43" s="169">
        <v>151</v>
      </c>
      <c r="O43" s="169">
        <v>136</v>
      </c>
      <c r="P43" s="169">
        <v>139</v>
      </c>
      <c r="Q43" s="169">
        <v>120</v>
      </c>
      <c r="R43" s="169">
        <v>118</v>
      </c>
      <c r="S43" s="169">
        <v>134</v>
      </c>
      <c r="T43" s="169">
        <v>130</v>
      </c>
      <c r="U43" s="169">
        <v>131</v>
      </c>
      <c r="V43" s="169">
        <v>123</v>
      </c>
      <c r="W43" s="169">
        <v>131</v>
      </c>
      <c r="X43" s="169">
        <v>138</v>
      </c>
      <c r="Y43" s="169">
        <v>145</v>
      </c>
      <c r="Z43" s="169">
        <v>134</v>
      </c>
      <c r="AA43" s="169">
        <v>167</v>
      </c>
      <c r="AB43" s="169">
        <v>147</v>
      </c>
      <c r="AC43" s="169">
        <v>171</v>
      </c>
      <c r="AD43" s="169">
        <v>163</v>
      </c>
      <c r="AE43" s="169">
        <v>179</v>
      </c>
      <c r="AF43" s="169">
        <v>161</v>
      </c>
      <c r="AG43" s="169">
        <v>177</v>
      </c>
      <c r="AH43" s="169">
        <v>173</v>
      </c>
      <c r="AI43" s="169">
        <v>185</v>
      </c>
      <c r="AJ43" s="169">
        <v>220</v>
      </c>
      <c r="AK43" s="169">
        <v>212</v>
      </c>
      <c r="AL43" s="169">
        <v>194</v>
      </c>
      <c r="AM43" s="169">
        <v>211</v>
      </c>
      <c r="AN43" s="169">
        <v>203</v>
      </c>
      <c r="AO43" s="169">
        <v>222</v>
      </c>
      <c r="AP43" s="169">
        <v>219</v>
      </c>
      <c r="AQ43" s="169">
        <v>229</v>
      </c>
      <c r="AR43" s="169">
        <v>250</v>
      </c>
      <c r="AS43" s="169">
        <v>258</v>
      </c>
      <c r="AT43" s="169">
        <v>293</v>
      </c>
      <c r="AU43" s="169">
        <v>256</v>
      </c>
      <c r="AV43" s="169">
        <v>246</v>
      </c>
      <c r="AW43" s="169">
        <v>306</v>
      </c>
      <c r="AX43" s="169">
        <v>284</v>
      </c>
      <c r="AY43" s="169">
        <v>336</v>
      </c>
      <c r="AZ43" s="169">
        <v>358</v>
      </c>
      <c r="BA43" s="169">
        <v>380</v>
      </c>
      <c r="BB43" s="169">
        <v>392</v>
      </c>
      <c r="BC43" s="169">
        <v>359</v>
      </c>
      <c r="BD43" s="169">
        <v>372</v>
      </c>
      <c r="BE43" s="169">
        <v>445</v>
      </c>
      <c r="BF43" s="169">
        <v>395</v>
      </c>
      <c r="BG43" s="169">
        <v>373</v>
      </c>
      <c r="BH43" s="169">
        <v>418</v>
      </c>
      <c r="BI43" s="169">
        <v>531</v>
      </c>
      <c r="BJ43" s="169">
        <v>531</v>
      </c>
      <c r="BK43" s="169">
        <v>444</v>
      </c>
    </row>
    <row r="44" spans="1:63" ht="13.5" customHeight="1">
      <c r="A44" s="158"/>
      <c r="B44" s="158"/>
      <c r="C44" s="158"/>
      <c r="D44" s="165" t="s">
        <v>139</v>
      </c>
      <c r="E44" s="163"/>
      <c r="F44" s="164">
        <v>751</v>
      </c>
      <c r="G44" s="164">
        <v>23</v>
      </c>
      <c r="H44" s="164">
        <v>43</v>
      </c>
      <c r="I44" s="164">
        <v>27</v>
      </c>
      <c r="J44" s="164">
        <v>29</v>
      </c>
      <c r="K44" s="164">
        <v>32</v>
      </c>
      <c r="L44" s="164">
        <v>39</v>
      </c>
      <c r="M44" s="164">
        <v>35</v>
      </c>
      <c r="N44" s="164">
        <v>36</v>
      </c>
      <c r="O44" s="164">
        <v>45</v>
      </c>
      <c r="P44" s="164">
        <v>53</v>
      </c>
      <c r="Q44" s="164">
        <v>40</v>
      </c>
      <c r="R44" s="164">
        <v>40</v>
      </c>
      <c r="S44" s="164">
        <v>34</v>
      </c>
      <c r="T44" s="164">
        <v>32</v>
      </c>
      <c r="U44" s="164">
        <v>35</v>
      </c>
      <c r="V44" s="164">
        <v>29</v>
      </c>
      <c r="W44" s="164">
        <v>36</v>
      </c>
      <c r="X44" s="164">
        <v>44</v>
      </c>
      <c r="Y44" s="164">
        <v>49</v>
      </c>
      <c r="Z44" s="164">
        <v>38</v>
      </c>
      <c r="AA44" s="164">
        <v>69</v>
      </c>
      <c r="AB44" s="164">
        <v>53</v>
      </c>
      <c r="AC44" s="164">
        <v>78</v>
      </c>
      <c r="AD44" s="164">
        <v>71</v>
      </c>
      <c r="AE44" s="164">
        <v>89</v>
      </c>
      <c r="AF44" s="164">
        <v>73</v>
      </c>
      <c r="AG44" s="164">
        <v>89</v>
      </c>
      <c r="AH44" s="164">
        <v>82</v>
      </c>
      <c r="AI44" s="164">
        <v>86</v>
      </c>
      <c r="AJ44" s="164">
        <v>121</v>
      </c>
      <c r="AK44" s="164">
        <v>113</v>
      </c>
      <c r="AL44" s="164">
        <v>94</v>
      </c>
      <c r="AM44" s="164">
        <v>81</v>
      </c>
      <c r="AN44" s="164">
        <v>88</v>
      </c>
      <c r="AO44" s="164">
        <v>104</v>
      </c>
      <c r="AP44" s="164">
        <v>101</v>
      </c>
      <c r="AQ44" s="164">
        <v>90</v>
      </c>
      <c r="AR44" s="164">
        <v>92</v>
      </c>
      <c r="AS44" s="164">
        <v>93</v>
      </c>
      <c r="AT44" s="164">
        <v>93</v>
      </c>
      <c r="AU44" s="164">
        <v>89</v>
      </c>
      <c r="AV44" s="164">
        <v>95</v>
      </c>
      <c r="AW44" s="164">
        <v>111</v>
      </c>
      <c r="AX44" s="164">
        <v>111</v>
      </c>
      <c r="AY44" s="164">
        <v>170</v>
      </c>
      <c r="AZ44" s="164">
        <v>184</v>
      </c>
      <c r="BA44" s="164">
        <v>203</v>
      </c>
      <c r="BB44" s="164">
        <v>195</v>
      </c>
      <c r="BC44" s="164">
        <v>201</v>
      </c>
      <c r="BD44" s="164">
        <v>201</v>
      </c>
      <c r="BE44" s="164">
        <v>201</v>
      </c>
      <c r="BF44" s="164">
        <v>194</v>
      </c>
      <c r="BG44" s="164">
        <v>177</v>
      </c>
      <c r="BH44" s="164">
        <v>225</v>
      </c>
      <c r="BI44" s="164">
        <v>280</v>
      </c>
      <c r="BJ44" s="164">
        <v>298</v>
      </c>
      <c r="BK44" s="164">
        <v>274</v>
      </c>
    </row>
    <row r="45" spans="1:63" ht="13.5" customHeight="1">
      <c r="A45" s="158"/>
      <c r="B45" s="158"/>
      <c r="C45" s="158"/>
      <c r="D45" s="165" t="s">
        <v>140</v>
      </c>
      <c r="E45" s="163"/>
      <c r="F45" s="164">
        <v>715</v>
      </c>
      <c r="G45" s="164">
        <v>76</v>
      </c>
      <c r="H45" s="164">
        <v>72</v>
      </c>
      <c r="I45" s="164">
        <v>71</v>
      </c>
      <c r="J45" s="164">
        <v>69</v>
      </c>
      <c r="K45" s="164">
        <v>116</v>
      </c>
      <c r="L45" s="164">
        <v>117</v>
      </c>
      <c r="M45" s="164">
        <v>116</v>
      </c>
      <c r="N45" s="164">
        <v>115</v>
      </c>
      <c r="O45" s="164">
        <v>91</v>
      </c>
      <c r="P45" s="164">
        <v>86</v>
      </c>
      <c r="Q45" s="164">
        <v>80</v>
      </c>
      <c r="R45" s="164">
        <v>78</v>
      </c>
      <c r="S45" s="164">
        <v>100</v>
      </c>
      <c r="T45" s="164">
        <v>98</v>
      </c>
      <c r="U45" s="164">
        <v>96</v>
      </c>
      <c r="V45" s="164">
        <v>94</v>
      </c>
      <c r="W45" s="164">
        <v>94</v>
      </c>
      <c r="X45" s="164">
        <v>94</v>
      </c>
      <c r="Y45" s="164">
        <v>96</v>
      </c>
      <c r="Z45" s="164">
        <v>96</v>
      </c>
      <c r="AA45" s="164">
        <v>98</v>
      </c>
      <c r="AB45" s="164">
        <v>94</v>
      </c>
      <c r="AC45" s="164">
        <v>93</v>
      </c>
      <c r="AD45" s="164">
        <v>92</v>
      </c>
      <c r="AE45" s="164">
        <v>90</v>
      </c>
      <c r="AF45" s="164">
        <v>88</v>
      </c>
      <c r="AG45" s="164">
        <v>88</v>
      </c>
      <c r="AH45" s="164">
        <v>90</v>
      </c>
      <c r="AI45" s="164">
        <v>99</v>
      </c>
      <c r="AJ45" s="164">
        <v>98</v>
      </c>
      <c r="AK45" s="164">
        <v>99</v>
      </c>
      <c r="AL45" s="164">
        <v>101</v>
      </c>
      <c r="AM45" s="164">
        <v>130</v>
      </c>
      <c r="AN45" s="164">
        <v>130</v>
      </c>
      <c r="AO45" s="164">
        <v>130</v>
      </c>
      <c r="AP45" s="164">
        <v>131</v>
      </c>
      <c r="AQ45" s="164">
        <v>148</v>
      </c>
      <c r="AR45" s="164">
        <v>148</v>
      </c>
      <c r="AS45" s="164">
        <v>149</v>
      </c>
      <c r="AT45" s="164">
        <v>150</v>
      </c>
      <c r="AU45" s="164">
        <v>168</v>
      </c>
      <c r="AV45" s="164">
        <v>151</v>
      </c>
      <c r="AW45" s="164">
        <v>194</v>
      </c>
      <c r="AX45" s="164">
        <v>172</v>
      </c>
      <c r="AY45" s="164">
        <v>166</v>
      </c>
      <c r="AZ45" s="164">
        <v>174</v>
      </c>
      <c r="BA45" s="164">
        <v>177</v>
      </c>
      <c r="BB45" s="164">
        <v>197</v>
      </c>
      <c r="BC45" s="164">
        <v>158</v>
      </c>
      <c r="BD45" s="164">
        <v>170</v>
      </c>
      <c r="BE45" s="164">
        <v>244</v>
      </c>
      <c r="BF45" s="164">
        <v>200</v>
      </c>
      <c r="BG45" s="164">
        <v>196</v>
      </c>
      <c r="BH45" s="164">
        <v>193</v>
      </c>
      <c r="BI45" s="164">
        <v>252</v>
      </c>
      <c r="BJ45" s="164">
        <v>233</v>
      </c>
      <c r="BK45" s="164">
        <v>170</v>
      </c>
    </row>
    <row r="46" spans="1:63" s="170" customFormat="1" ht="14.25" customHeight="1">
      <c r="A46" s="166"/>
      <c r="B46" s="166"/>
      <c r="C46" s="166"/>
      <c r="D46" s="167" t="s">
        <v>141</v>
      </c>
      <c r="E46" s="168"/>
      <c r="F46" s="169">
        <v>2499</v>
      </c>
      <c r="G46" s="169">
        <v>175</v>
      </c>
      <c r="H46" s="169">
        <v>214</v>
      </c>
      <c r="I46" s="169">
        <v>214</v>
      </c>
      <c r="J46" s="169">
        <v>224</v>
      </c>
      <c r="K46" s="169">
        <v>211</v>
      </c>
      <c r="L46" s="169">
        <v>231</v>
      </c>
      <c r="M46" s="169">
        <v>231</v>
      </c>
      <c r="N46" s="169">
        <v>240</v>
      </c>
      <c r="O46" s="169">
        <v>181</v>
      </c>
      <c r="P46" s="169">
        <v>218</v>
      </c>
      <c r="Q46" s="169">
        <v>221</v>
      </c>
      <c r="R46" s="169">
        <v>235</v>
      </c>
      <c r="S46" s="169">
        <v>244</v>
      </c>
      <c r="T46" s="169">
        <v>264</v>
      </c>
      <c r="U46" s="169">
        <v>241</v>
      </c>
      <c r="V46" s="169">
        <v>257</v>
      </c>
      <c r="W46" s="169">
        <v>231</v>
      </c>
      <c r="X46" s="169">
        <v>242</v>
      </c>
      <c r="Y46" s="169">
        <v>252</v>
      </c>
      <c r="Z46" s="169">
        <v>289</v>
      </c>
      <c r="AA46" s="169">
        <v>270</v>
      </c>
      <c r="AB46" s="169">
        <v>285</v>
      </c>
      <c r="AC46" s="169">
        <v>308</v>
      </c>
      <c r="AD46" s="169">
        <v>324</v>
      </c>
      <c r="AE46" s="169">
        <v>316</v>
      </c>
      <c r="AF46" s="169">
        <v>341</v>
      </c>
      <c r="AG46" s="169">
        <v>381</v>
      </c>
      <c r="AH46" s="169">
        <v>361</v>
      </c>
      <c r="AI46" s="169">
        <v>344</v>
      </c>
      <c r="AJ46" s="169">
        <v>375</v>
      </c>
      <c r="AK46" s="169">
        <v>390</v>
      </c>
      <c r="AL46" s="169">
        <v>429</v>
      </c>
      <c r="AM46" s="169">
        <v>444</v>
      </c>
      <c r="AN46" s="169">
        <v>435</v>
      </c>
      <c r="AO46" s="169">
        <v>455</v>
      </c>
      <c r="AP46" s="169">
        <v>463</v>
      </c>
      <c r="AQ46" s="169">
        <v>490</v>
      </c>
      <c r="AR46" s="169">
        <v>575</v>
      </c>
      <c r="AS46" s="169">
        <v>599</v>
      </c>
      <c r="AT46" s="169">
        <v>590</v>
      </c>
      <c r="AU46" s="169">
        <v>557</v>
      </c>
      <c r="AV46" s="169">
        <v>584</v>
      </c>
      <c r="AW46" s="169">
        <v>639</v>
      </c>
      <c r="AX46" s="169">
        <v>575</v>
      </c>
      <c r="AY46" s="169">
        <v>582</v>
      </c>
      <c r="AZ46" s="169">
        <v>598</v>
      </c>
      <c r="BA46" s="169">
        <v>667</v>
      </c>
      <c r="BB46" s="169">
        <v>652</v>
      </c>
      <c r="BC46" s="169">
        <v>651</v>
      </c>
      <c r="BD46" s="169">
        <v>602</v>
      </c>
      <c r="BE46" s="169">
        <v>702</v>
      </c>
      <c r="BF46" s="169">
        <v>713</v>
      </c>
      <c r="BG46" s="169">
        <v>660</v>
      </c>
      <c r="BH46" s="169">
        <v>723</v>
      </c>
      <c r="BI46" s="169">
        <v>853</v>
      </c>
      <c r="BJ46" s="169">
        <v>852</v>
      </c>
      <c r="BK46" s="169">
        <v>835</v>
      </c>
    </row>
    <row r="47" spans="1:63" ht="13.5" customHeight="1">
      <c r="A47" s="158"/>
      <c r="B47" s="158"/>
      <c r="C47" s="158"/>
      <c r="D47" s="165" t="s">
        <v>139</v>
      </c>
      <c r="E47" s="163"/>
      <c r="F47" s="164">
        <v>1578</v>
      </c>
      <c r="G47" s="164">
        <v>66</v>
      </c>
      <c r="H47" s="164">
        <v>98</v>
      </c>
      <c r="I47" s="164">
        <v>98</v>
      </c>
      <c r="J47" s="164">
        <v>103</v>
      </c>
      <c r="K47" s="164">
        <v>91</v>
      </c>
      <c r="L47" s="164">
        <v>112</v>
      </c>
      <c r="M47" s="164">
        <v>121</v>
      </c>
      <c r="N47" s="164">
        <v>133</v>
      </c>
      <c r="O47" s="164">
        <v>98</v>
      </c>
      <c r="P47" s="164">
        <v>139</v>
      </c>
      <c r="Q47" s="164">
        <v>146</v>
      </c>
      <c r="R47" s="164">
        <v>155</v>
      </c>
      <c r="S47" s="164">
        <v>149</v>
      </c>
      <c r="T47" s="164">
        <v>159</v>
      </c>
      <c r="U47" s="164">
        <v>151</v>
      </c>
      <c r="V47" s="164">
        <v>160</v>
      </c>
      <c r="W47" s="164">
        <v>153</v>
      </c>
      <c r="X47" s="164">
        <v>159</v>
      </c>
      <c r="Y47" s="164">
        <v>168</v>
      </c>
      <c r="Z47" s="164">
        <v>199</v>
      </c>
      <c r="AA47" s="164">
        <v>182</v>
      </c>
      <c r="AB47" s="164">
        <v>192</v>
      </c>
      <c r="AC47" s="164">
        <v>213</v>
      </c>
      <c r="AD47" s="164">
        <v>228</v>
      </c>
      <c r="AE47" s="164">
        <v>225</v>
      </c>
      <c r="AF47" s="164">
        <v>244</v>
      </c>
      <c r="AG47" s="164">
        <v>275</v>
      </c>
      <c r="AH47" s="164">
        <v>256</v>
      </c>
      <c r="AI47" s="164">
        <v>232</v>
      </c>
      <c r="AJ47" s="164">
        <v>255</v>
      </c>
      <c r="AK47" s="164">
        <v>268</v>
      </c>
      <c r="AL47" s="164">
        <v>303</v>
      </c>
      <c r="AM47" s="164">
        <v>305</v>
      </c>
      <c r="AN47" s="164">
        <v>288</v>
      </c>
      <c r="AO47" s="164">
        <v>301</v>
      </c>
      <c r="AP47" s="164">
        <v>303</v>
      </c>
      <c r="AQ47" s="164">
        <v>315</v>
      </c>
      <c r="AR47" s="164">
        <v>331</v>
      </c>
      <c r="AS47" s="164">
        <v>335</v>
      </c>
      <c r="AT47" s="164">
        <v>351</v>
      </c>
      <c r="AU47" s="164">
        <v>345</v>
      </c>
      <c r="AV47" s="164">
        <v>358</v>
      </c>
      <c r="AW47" s="164">
        <v>382</v>
      </c>
      <c r="AX47" s="164">
        <v>341</v>
      </c>
      <c r="AY47" s="164">
        <v>371</v>
      </c>
      <c r="AZ47" s="164">
        <v>386</v>
      </c>
      <c r="BA47" s="164">
        <v>414</v>
      </c>
      <c r="BB47" s="164">
        <v>407</v>
      </c>
      <c r="BC47" s="164">
        <v>422</v>
      </c>
      <c r="BD47" s="164">
        <v>400</v>
      </c>
      <c r="BE47" s="164">
        <v>456</v>
      </c>
      <c r="BF47" s="164">
        <v>479</v>
      </c>
      <c r="BG47" s="164">
        <v>440</v>
      </c>
      <c r="BH47" s="164">
        <v>529</v>
      </c>
      <c r="BI47" s="164">
        <v>600</v>
      </c>
      <c r="BJ47" s="164">
        <v>625</v>
      </c>
      <c r="BK47" s="164">
        <v>628</v>
      </c>
    </row>
    <row r="48" spans="1:63" ht="13.5" customHeight="1" thickBot="1">
      <c r="A48" s="158"/>
      <c r="B48" s="158"/>
      <c r="C48" s="158"/>
      <c r="D48" s="171" t="s">
        <v>140</v>
      </c>
      <c r="E48" s="172"/>
      <c r="F48" s="173">
        <v>921</v>
      </c>
      <c r="G48" s="173">
        <v>110</v>
      </c>
      <c r="H48" s="173">
        <v>116</v>
      </c>
      <c r="I48" s="173">
        <v>116</v>
      </c>
      <c r="J48" s="173">
        <v>122</v>
      </c>
      <c r="K48" s="173">
        <v>120</v>
      </c>
      <c r="L48" s="173">
        <v>119</v>
      </c>
      <c r="M48" s="173">
        <v>110</v>
      </c>
      <c r="N48" s="173">
        <v>107</v>
      </c>
      <c r="O48" s="173">
        <v>83</v>
      </c>
      <c r="P48" s="173">
        <v>79</v>
      </c>
      <c r="Q48" s="173">
        <v>75</v>
      </c>
      <c r="R48" s="173">
        <v>80</v>
      </c>
      <c r="S48" s="173">
        <v>95</v>
      </c>
      <c r="T48" s="173">
        <v>104</v>
      </c>
      <c r="U48" s="173">
        <v>90</v>
      </c>
      <c r="V48" s="173">
        <v>96</v>
      </c>
      <c r="W48" s="173">
        <v>78</v>
      </c>
      <c r="X48" s="173">
        <v>84</v>
      </c>
      <c r="Y48" s="173">
        <v>84</v>
      </c>
      <c r="Z48" s="173">
        <v>90</v>
      </c>
      <c r="AA48" s="173">
        <v>88</v>
      </c>
      <c r="AB48" s="173">
        <v>93</v>
      </c>
      <c r="AC48" s="173">
        <v>95</v>
      </c>
      <c r="AD48" s="173">
        <v>97</v>
      </c>
      <c r="AE48" s="173">
        <v>90</v>
      </c>
      <c r="AF48" s="173">
        <v>97</v>
      </c>
      <c r="AG48" s="173">
        <v>106</v>
      </c>
      <c r="AH48" s="173">
        <v>105</v>
      </c>
      <c r="AI48" s="173">
        <v>112</v>
      </c>
      <c r="AJ48" s="173">
        <v>120</v>
      </c>
      <c r="AK48" s="173">
        <v>122</v>
      </c>
      <c r="AL48" s="173">
        <v>126</v>
      </c>
      <c r="AM48" s="173">
        <v>139</v>
      </c>
      <c r="AN48" s="173">
        <v>136</v>
      </c>
      <c r="AO48" s="173">
        <v>146</v>
      </c>
      <c r="AP48" s="173">
        <v>146</v>
      </c>
      <c r="AQ48" s="173">
        <v>209</v>
      </c>
      <c r="AR48" s="173">
        <v>207</v>
      </c>
      <c r="AS48" s="173">
        <v>213</v>
      </c>
      <c r="AT48" s="173">
        <v>225</v>
      </c>
      <c r="AU48" s="173">
        <v>212</v>
      </c>
      <c r="AV48" s="173">
        <v>226</v>
      </c>
      <c r="AW48" s="173">
        <v>258</v>
      </c>
      <c r="AX48" s="173">
        <v>234</v>
      </c>
      <c r="AY48" s="173">
        <v>211</v>
      </c>
      <c r="AZ48" s="173">
        <v>212</v>
      </c>
      <c r="BA48" s="173">
        <v>254</v>
      </c>
      <c r="BB48" s="173">
        <v>245</v>
      </c>
      <c r="BC48" s="173">
        <v>230</v>
      </c>
      <c r="BD48" s="173">
        <v>202</v>
      </c>
      <c r="BE48" s="173">
        <v>246</v>
      </c>
      <c r="BF48" s="173">
        <v>235</v>
      </c>
      <c r="BG48" s="173">
        <v>220</v>
      </c>
      <c r="BH48" s="173">
        <v>194</v>
      </c>
      <c r="BI48" s="173">
        <v>254</v>
      </c>
      <c r="BJ48" s="173">
        <v>227</v>
      </c>
      <c r="BK48" s="173">
        <v>207</v>
      </c>
    </row>
    <row r="49" ht="12" customHeight="1" thickTop="1">
      <c r="D49" s="81" t="s">
        <v>82</v>
      </c>
    </row>
    <row r="50" ht="12" customHeight="1">
      <c r="D50" s="83">
        <v>43913</v>
      </c>
    </row>
    <row r="51" spans="1:63" s="9" customFormat="1" ht="6.75" customHeight="1">
      <c r="A51" s="68"/>
      <c r="B51" s="68"/>
      <c r="C51" s="68"/>
      <c r="D51" s="68"/>
      <c r="E51" s="68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</row>
    <row r="52" spans="1:63" s="9" customFormat="1" ht="6.75" customHeight="1">
      <c r="A52" s="68"/>
      <c r="B52" s="68"/>
      <c r="C52" s="68"/>
      <c r="D52" s="68"/>
      <c r="E52" s="68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</row>
    <row r="53" spans="4:63" ht="15" customHeight="1">
      <c r="D53" s="174" t="s">
        <v>91</v>
      </c>
      <c r="E53" s="152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</row>
    <row r="54" spans="1:63" ht="14.25" customHeight="1">
      <c r="A54" s="158"/>
      <c r="B54" s="158"/>
      <c r="C54" s="158"/>
      <c r="D54" s="159" t="s">
        <v>128</v>
      </c>
      <c r="E54" s="160"/>
      <c r="F54" s="161">
        <v>100</v>
      </c>
      <c r="G54" s="161">
        <v>49</v>
      </c>
      <c r="H54" s="161">
        <v>52</v>
      </c>
      <c r="I54" s="161">
        <v>50</v>
      </c>
      <c r="J54" s="161">
        <v>52</v>
      </c>
      <c r="K54" s="161">
        <v>55</v>
      </c>
      <c r="L54" s="161">
        <v>58</v>
      </c>
      <c r="M54" s="161">
        <v>58</v>
      </c>
      <c r="N54" s="161">
        <v>59</v>
      </c>
      <c r="O54" s="161">
        <v>60</v>
      </c>
      <c r="P54" s="161">
        <v>64</v>
      </c>
      <c r="Q54" s="161">
        <v>68</v>
      </c>
      <c r="R54" s="161">
        <v>70</v>
      </c>
      <c r="S54" s="161">
        <v>70</v>
      </c>
      <c r="T54" s="161">
        <v>69</v>
      </c>
      <c r="U54" s="161">
        <v>70</v>
      </c>
      <c r="V54" s="161">
        <v>73</v>
      </c>
      <c r="W54" s="161">
        <v>72</v>
      </c>
      <c r="X54" s="161">
        <v>72</v>
      </c>
      <c r="Y54" s="161">
        <v>73</v>
      </c>
      <c r="Z54" s="161">
        <v>74</v>
      </c>
      <c r="AA54" s="161">
        <v>75</v>
      </c>
      <c r="AB54" s="161">
        <v>79</v>
      </c>
      <c r="AC54" s="161">
        <v>78</v>
      </c>
      <c r="AD54" s="161">
        <v>79</v>
      </c>
      <c r="AE54" s="161">
        <v>80</v>
      </c>
      <c r="AF54" s="161">
        <v>82</v>
      </c>
      <c r="AG54" s="161">
        <v>82</v>
      </c>
      <c r="AH54" s="161">
        <v>82</v>
      </c>
      <c r="AI54" s="161">
        <v>83</v>
      </c>
      <c r="AJ54" s="161">
        <v>83</v>
      </c>
      <c r="AK54" s="161">
        <v>84</v>
      </c>
      <c r="AL54" s="161">
        <v>85</v>
      </c>
      <c r="AM54" s="161">
        <v>87</v>
      </c>
      <c r="AN54" s="161">
        <v>89</v>
      </c>
      <c r="AO54" s="161">
        <v>88</v>
      </c>
      <c r="AP54" s="161">
        <v>88</v>
      </c>
      <c r="AQ54" s="161">
        <v>88</v>
      </c>
      <c r="AR54" s="161">
        <v>87</v>
      </c>
      <c r="AS54" s="161">
        <v>89</v>
      </c>
      <c r="AT54" s="161">
        <v>90</v>
      </c>
      <c r="AU54" s="161">
        <v>90</v>
      </c>
      <c r="AV54" s="161">
        <v>92</v>
      </c>
      <c r="AW54" s="161">
        <v>93</v>
      </c>
      <c r="AX54" s="161">
        <v>97</v>
      </c>
      <c r="AY54" s="161">
        <v>99</v>
      </c>
      <c r="AZ54" s="161">
        <v>101</v>
      </c>
      <c r="BA54" s="161">
        <v>99</v>
      </c>
      <c r="BB54" s="161">
        <v>101</v>
      </c>
      <c r="BC54" s="161">
        <v>99</v>
      </c>
      <c r="BD54" s="161">
        <v>100</v>
      </c>
      <c r="BE54" s="161">
        <v>99</v>
      </c>
      <c r="BF54" s="161">
        <v>99</v>
      </c>
      <c r="BG54" s="161">
        <v>99</v>
      </c>
      <c r="BH54" s="161">
        <v>102</v>
      </c>
      <c r="BI54" s="161">
        <v>102</v>
      </c>
      <c r="BJ54" s="161">
        <v>105</v>
      </c>
      <c r="BK54" s="161">
        <v>109</v>
      </c>
    </row>
    <row r="55" spans="1:63" s="9" customFormat="1" ht="6.75" customHeight="1">
      <c r="A55" s="68"/>
      <c r="B55" s="68"/>
      <c r="C55" s="68"/>
      <c r="D55" s="68"/>
      <c r="E55" s="68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</row>
    <row r="56" spans="1:63" ht="14.25" customHeight="1">
      <c r="A56" s="158"/>
      <c r="B56" s="158"/>
      <c r="C56" s="158"/>
      <c r="D56" s="159" t="s">
        <v>129</v>
      </c>
      <c r="E56" s="160"/>
      <c r="F56" s="161">
        <v>100</v>
      </c>
      <c r="G56" s="161">
        <v>51</v>
      </c>
      <c r="H56" s="161">
        <v>52</v>
      </c>
      <c r="I56" s="161">
        <v>50</v>
      </c>
      <c r="J56" s="161">
        <v>52</v>
      </c>
      <c r="K56" s="161">
        <v>55</v>
      </c>
      <c r="L56" s="161">
        <v>59</v>
      </c>
      <c r="M56" s="161">
        <v>58</v>
      </c>
      <c r="N56" s="161">
        <v>60</v>
      </c>
      <c r="O56" s="161">
        <v>67</v>
      </c>
      <c r="P56" s="161">
        <v>69</v>
      </c>
      <c r="Q56" s="161">
        <v>73</v>
      </c>
      <c r="R56" s="161">
        <v>73</v>
      </c>
      <c r="S56" s="161">
        <v>73</v>
      </c>
      <c r="T56" s="161">
        <v>72</v>
      </c>
      <c r="U56" s="161">
        <v>74</v>
      </c>
      <c r="V56" s="161">
        <v>75</v>
      </c>
      <c r="W56" s="161">
        <v>78</v>
      </c>
      <c r="X56" s="161">
        <v>77</v>
      </c>
      <c r="Y56" s="161">
        <v>77</v>
      </c>
      <c r="Z56" s="161">
        <v>77</v>
      </c>
      <c r="AA56" s="161">
        <v>79</v>
      </c>
      <c r="AB56" s="161">
        <v>83</v>
      </c>
      <c r="AC56" s="161">
        <v>83</v>
      </c>
      <c r="AD56" s="161">
        <v>82</v>
      </c>
      <c r="AE56" s="161">
        <v>85</v>
      </c>
      <c r="AF56" s="161">
        <v>87</v>
      </c>
      <c r="AG56" s="161">
        <v>87</v>
      </c>
      <c r="AH56" s="161">
        <v>85</v>
      </c>
      <c r="AI56" s="161">
        <v>88</v>
      </c>
      <c r="AJ56" s="161">
        <v>89</v>
      </c>
      <c r="AK56" s="161">
        <v>87</v>
      </c>
      <c r="AL56" s="161">
        <v>89</v>
      </c>
      <c r="AM56" s="161">
        <v>91</v>
      </c>
      <c r="AN56" s="161">
        <v>91</v>
      </c>
      <c r="AO56" s="161">
        <v>88</v>
      </c>
      <c r="AP56" s="161">
        <v>90</v>
      </c>
      <c r="AQ56" s="161">
        <v>90</v>
      </c>
      <c r="AR56" s="161">
        <v>89</v>
      </c>
      <c r="AS56" s="161">
        <v>90</v>
      </c>
      <c r="AT56" s="161">
        <v>90</v>
      </c>
      <c r="AU56" s="161">
        <v>90</v>
      </c>
      <c r="AV56" s="161">
        <v>93</v>
      </c>
      <c r="AW56" s="161">
        <v>95</v>
      </c>
      <c r="AX56" s="161">
        <v>96</v>
      </c>
      <c r="AY56" s="161">
        <v>100</v>
      </c>
      <c r="AZ56" s="161">
        <v>101</v>
      </c>
      <c r="BA56" s="161">
        <v>100</v>
      </c>
      <c r="BB56" s="161">
        <v>100</v>
      </c>
      <c r="BC56" s="161">
        <v>101</v>
      </c>
      <c r="BD56" s="161">
        <v>104</v>
      </c>
      <c r="BE56" s="161">
        <v>102</v>
      </c>
      <c r="BF56" s="161">
        <v>101</v>
      </c>
      <c r="BG56" s="161">
        <v>100</v>
      </c>
      <c r="BH56" s="161">
        <v>104</v>
      </c>
      <c r="BI56" s="161">
        <v>105</v>
      </c>
      <c r="BJ56" s="161">
        <v>108</v>
      </c>
      <c r="BK56" s="161">
        <v>113</v>
      </c>
    </row>
    <row r="57" spans="1:63" ht="13.5" customHeight="1">
      <c r="A57" s="158"/>
      <c r="B57" s="158"/>
      <c r="C57" s="158"/>
      <c r="D57" s="165" t="s">
        <v>130</v>
      </c>
      <c r="E57" s="163"/>
      <c r="F57" s="164">
        <v>100</v>
      </c>
      <c r="G57" s="164">
        <v>61</v>
      </c>
      <c r="H57" s="164">
        <v>61</v>
      </c>
      <c r="I57" s="164">
        <v>61</v>
      </c>
      <c r="J57" s="164">
        <v>62</v>
      </c>
      <c r="K57" s="164">
        <v>65</v>
      </c>
      <c r="L57" s="164">
        <v>65</v>
      </c>
      <c r="M57" s="164">
        <v>64</v>
      </c>
      <c r="N57" s="164">
        <v>65</v>
      </c>
      <c r="O57" s="164">
        <v>68</v>
      </c>
      <c r="P57" s="164">
        <v>69</v>
      </c>
      <c r="Q57" s="164">
        <v>70</v>
      </c>
      <c r="R57" s="164">
        <v>72</v>
      </c>
      <c r="S57" s="164">
        <v>74</v>
      </c>
      <c r="T57" s="164">
        <v>73</v>
      </c>
      <c r="U57" s="164">
        <v>74</v>
      </c>
      <c r="V57" s="164">
        <v>75</v>
      </c>
      <c r="W57" s="164">
        <v>76</v>
      </c>
      <c r="X57" s="164">
        <v>77</v>
      </c>
      <c r="Y57" s="164">
        <v>76</v>
      </c>
      <c r="Z57" s="164">
        <v>76</v>
      </c>
      <c r="AA57" s="164">
        <v>76</v>
      </c>
      <c r="AB57" s="164">
        <v>78</v>
      </c>
      <c r="AC57" s="164">
        <v>78</v>
      </c>
      <c r="AD57" s="164">
        <v>78</v>
      </c>
      <c r="AE57" s="164">
        <v>80</v>
      </c>
      <c r="AF57" s="164">
        <v>84</v>
      </c>
      <c r="AG57" s="164">
        <v>82</v>
      </c>
      <c r="AH57" s="164">
        <v>83</v>
      </c>
      <c r="AI57" s="164">
        <v>87</v>
      </c>
      <c r="AJ57" s="164">
        <v>88</v>
      </c>
      <c r="AK57" s="164">
        <v>89</v>
      </c>
      <c r="AL57" s="164">
        <v>89</v>
      </c>
      <c r="AM57" s="164">
        <v>91</v>
      </c>
      <c r="AN57" s="164">
        <v>91</v>
      </c>
      <c r="AO57" s="164">
        <v>90</v>
      </c>
      <c r="AP57" s="164">
        <v>90</v>
      </c>
      <c r="AQ57" s="164">
        <v>90</v>
      </c>
      <c r="AR57" s="164">
        <v>90</v>
      </c>
      <c r="AS57" s="164">
        <v>92</v>
      </c>
      <c r="AT57" s="164">
        <v>92</v>
      </c>
      <c r="AU57" s="164">
        <v>93</v>
      </c>
      <c r="AV57" s="164">
        <v>97</v>
      </c>
      <c r="AW57" s="164">
        <v>96</v>
      </c>
      <c r="AX57" s="164">
        <v>97</v>
      </c>
      <c r="AY57" s="164">
        <v>97</v>
      </c>
      <c r="AZ57" s="164">
        <v>101</v>
      </c>
      <c r="BA57" s="164">
        <v>101</v>
      </c>
      <c r="BB57" s="164">
        <v>101</v>
      </c>
      <c r="BC57" s="164">
        <v>100</v>
      </c>
      <c r="BD57" s="164">
        <v>100</v>
      </c>
      <c r="BE57" s="164">
        <v>102</v>
      </c>
      <c r="BF57" s="164">
        <v>101</v>
      </c>
      <c r="BG57" s="164">
        <v>102</v>
      </c>
      <c r="BH57" s="164">
        <v>102</v>
      </c>
      <c r="BI57" s="164">
        <v>103</v>
      </c>
      <c r="BJ57" s="164">
        <v>107</v>
      </c>
      <c r="BK57" s="164">
        <v>105</v>
      </c>
    </row>
    <row r="58" spans="1:63" ht="13.5" customHeight="1">
      <c r="A58" s="158"/>
      <c r="B58" s="158"/>
      <c r="C58" s="158"/>
      <c r="D58" s="165" t="s">
        <v>131</v>
      </c>
      <c r="E58" s="163"/>
      <c r="F58" s="164">
        <v>100</v>
      </c>
      <c r="G58" s="164">
        <v>49</v>
      </c>
      <c r="H58" s="164">
        <v>50</v>
      </c>
      <c r="I58" s="164">
        <v>49</v>
      </c>
      <c r="J58" s="164">
        <v>50</v>
      </c>
      <c r="K58" s="164">
        <v>53</v>
      </c>
      <c r="L58" s="164">
        <v>58</v>
      </c>
      <c r="M58" s="164">
        <v>57</v>
      </c>
      <c r="N58" s="164">
        <v>59</v>
      </c>
      <c r="O58" s="164">
        <v>67</v>
      </c>
      <c r="P58" s="164">
        <v>69</v>
      </c>
      <c r="Q58" s="164">
        <v>74</v>
      </c>
      <c r="R58" s="164">
        <v>73</v>
      </c>
      <c r="S58" s="164">
        <v>73</v>
      </c>
      <c r="T58" s="164">
        <v>72</v>
      </c>
      <c r="U58" s="164">
        <v>73</v>
      </c>
      <c r="V58" s="164">
        <v>76</v>
      </c>
      <c r="W58" s="164">
        <v>78</v>
      </c>
      <c r="X58" s="164">
        <v>77</v>
      </c>
      <c r="Y58" s="164">
        <v>77</v>
      </c>
      <c r="Z58" s="164">
        <v>78</v>
      </c>
      <c r="AA58" s="164">
        <v>80</v>
      </c>
      <c r="AB58" s="164">
        <v>83</v>
      </c>
      <c r="AC58" s="164">
        <v>84</v>
      </c>
      <c r="AD58" s="164">
        <v>83</v>
      </c>
      <c r="AE58" s="164">
        <v>86</v>
      </c>
      <c r="AF58" s="164">
        <v>88</v>
      </c>
      <c r="AG58" s="164">
        <v>88</v>
      </c>
      <c r="AH58" s="164">
        <v>85</v>
      </c>
      <c r="AI58" s="164">
        <v>88</v>
      </c>
      <c r="AJ58" s="164">
        <v>89</v>
      </c>
      <c r="AK58" s="164">
        <v>87</v>
      </c>
      <c r="AL58" s="164">
        <v>89</v>
      </c>
      <c r="AM58" s="164">
        <v>91</v>
      </c>
      <c r="AN58" s="164">
        <v>91</v>
      </c>
      <c r="AO58" s="164">
        <v>88</v>
      </c>
      <c r="AP58" s="164">
        <v>90</v>
      </c>
      <c r="AQ58" s="164">
        <v>90</v>
      </c>
      <c r="AR58" s="164">
        <v>89</v>
      </c>
      <c r="AS58" s="164">
        <v>90</v>
      </c>
      <c r="AT58" s="164">
        <v>90</v>
      </c>
      <c r="AU58" s="164">
        <v>89</v>
      </c>
      <c r="AV58" s="164">
        <v>92</v>
      </c>
      <c r="AW58" s="164">
        <v>95</v>
      </c>
      <c r="AX58" s="164">
        <v>96</v>
      </c>
      <c r="AY58" s="164">
        <v>100</v>
      </c>
      <c r="AZ58" s="164">
        <v>101</v>
      </c>
      <c r="BA58" s="164">
        <v>99</v>
      </c>
      <c r="BB58" s="164">
        <v>100</v>
      </c>
      <c r="BC58" s="164">
        <v>101</v>
      </c>
      <c r="BD58" s="164">
        <v>104</v>
      </c>
      <c r="BE58" s="164">
        <v>103</v>
      </c>
      <c r="BF58" s="164">
        <v>100</v>
      </c>
      <c r="BG58" s="164">
        <v>100</v>
      </c>
      <c r="BH58" s="164">
        <v>104</v>
      </c>
      <c r="BI58" s="164">
        <v>105</v>
      </c>
      <c r="BJ58" s="164">
        <v>109</v>
      </c>
      <c r="BK58" s="164">
        <v>114</v>
      </c>
    </row>
    <row r="59" spans="1:63" s="9" customFormat="1" ht="6.75" customHeight="1">
      <c r="A59" s="68"/>
      <c r="B59" s="68"/>
      <c r="C59" s="68"/>
      <c r="D59" s="68"/>
      <c r="E59" s="68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</row>
    <row r="60" spans="1:63" ht="14.25" customHeight="1">
      <c r="A60" s="158"/>
      <c r="B60" s="158"/>
      <c r="C60" s="158"/>
      <c r="D60" s="159" t="s">
        <v>132</v>
      </c>
      <c r="E60" s="160"/>
      <c r="F60" s="161">
        <v>100</v>
      </c>
      <c r="G60" s="161">
        <v>53</v>
      </c>
      <c r="H60" s="161">
        <v>53</v>
      </c>
      <c r="I60" s="161">
        <v>51</v>
      </c>
      <c r="J60" s="161">
        <v>51</v>
      </c>
      <c r="K60" s="161">
        <v>56</v>
      </c>
      <c r="L60" s="161">
        <v>52</v>
      </c>
      <c r="M60" s="161">
        <v>61</v>
      </c>
      <c r="N60" s="161">
        <v>59</v>
      </c>
      <c r="O60" s="161">
        <v>63</v>
      </c>
      <c r="P60" s="161">
        <v>75</v>
      </c>
      <c r="Q60" s="161">
        <v>73</v>
      </c>
      <c r="R60" s="161">
        <v>79</v>
      </c>
      <c r="S60" s="161">
        <v>83</v>
      </c>
      <c r="T60" s="161">
        <v>78</v>
      </c>
      <c r="U60" s="161">
        <v>82</v>
      </c>
      <c r="V60" s="161">
        <v>76</v>
      </c>
      <c r="W60" s="161">
        <v>80</v>
      </c>
      <c r="X60" s="161">
        <v>80</v>
      </c>
      <c r="Y60" s="161">
        <v>81</v>
      </c>
      <c r="Z60" s="161">
        <v>79</v>
      </c>
      <c r="AA60" s="161">
        <v>83</v>
      </c>
      <c r="AB60" s="161">
        <v>88</v>
      </c>
      <c r="AC60" s="161">
        <v>83</v>
      </c>
      <c r="AD60" s="161">
        <v>86</v>
      </c>
      <c r="AE60" s="161">
        <v>88</v>
      </c>
      <c r="AF60" s="161">
        <v>82</v>
      </c>
      <c r="AG60" s="161">
        <v>89</v>
      </c>
      <c r="AH60" s="161">
        <v>89</v>
      </c>
      <c r="AI60" s="161">
        <v>88</v>
      </c>
      <c r="AJ60" s="161">
        <v>82</v>
      </c>
      <c r="AK60" s="161">
        <v>94</v>
      </c>
      <c r="AL60" s="161">
        <v>93</v>
      </c>
      <c r="AM60" s="161">
        <v>91</v>
      </c>
      <c r="AN60" s="161">
        <v>90</v>
      </c>
      <c r="AO60" s="161">
        <v>98</v>
      </c>
      <c r="AP60" s="161">
        <v>91</v>
      </c>
      <c r="AQ60" s="161">
        <v>92</v>
      </c>
      <c r="AR60" s="161">
        <v>92</v>
      </c>
      <c r="AS60" s="161">
        <v>92</v>
      </c>
      <c r="AT60" s="161">
        <v>92</v>
      </c>
      <c r="AU60" s="161">
        <v>92</v>
      </c>
      <c r="AV60" s="161">
        <v>92</v>
      </c>
      <c r="AW60" s="161">
        <v>87</v>
      </c>
      <c r="AX60" s="161">
        <v>100</v>
      </c>
      <c r="AY60" s="161">
        <v>98</v>
      </c>
      <c r="AZ60" s="161">
        <v>100</v>
      </c>
      <c r="BA60" s="161">
        <v>98</v>
      </c>
      <c r="BB60" s="161">
        <v>104</v>
      </c>
      <c r="BC60" s="161">
        <v>96</v>
      </c>
      <c r="BD60" s="161">
        <v>91</v>
      </c>
      <c r="BE60" s="161">
        <v>93</v>
      </c>
      <c r="BF60" s="161">
        <v>100</v>
      </c>
      <c r="BG60" s="161">
        <v>99</v>
      </c>
      <c r="BH60" s="161">
        <v>100</v>
      </c>
      <c r="BI60" s="161">
        <v>98</v>
      </c>
      <c r="BJ60" s="161">
        <v>98</v>
      </c>
      <c r="BK60" s="161">
        <v>100</v>
      </c>
    </row>
    <row r="61" spans="1:63" s="170" customFormat="1" ht="14.25" customHeight="1">
      <c r="A61" s="166"/>
      <c r="B61" s="166"/>
      <c r="C61" s="166"/>
      <c r="D61" s="167" t="s">
        <v>133</v>
      </c>
      <c r="E61" s="168"/>
      <c r="F61" s="169">
        <v>100</v>
      </c>
      <c r="G61" s="169">
        <v>58</v>
      </c>
      <c r="H61" s="169">
        <v>58</v>
      </c>
      <c r="I61" s="169">
        <v>54</v>
      </c>
      <c r="J61" s="169">
        <v>55</v>
      </c>
      <c r="K61" s="169">
        <v>61</v>
      </c>
      <c r="L61" s="169">
        <v>58</v>
      </c>
      <c r="M61" s="169">
        <v>65</v>
      </c>
      <c r="N61" s="169">
        <v>62</v>
      </c>
      <c r="O61" s="169">
        <v>67</v>
      </c>
      <c r="P61" s="169">
        <v>80</v>
      </c>
      <c r="Q61" s="169">
        <v>76</v>
      </c>
      <c r="R61" s="169">
        <v>81</v>
      </c>
      <c r="S61" s="169">
        <v>87</v>
      </c>
      <c r="T61" s="169">
        <v>83</v>
      </c>
      <c r="U61" s="169">
        <v>85</v>
      </c>
      <c r="V61" s="169">
        <v>80</v>
      </c>
      <c r="W61" s="169">
        <v>85</v>
      </c>
      <c r="X61" s="169">
        <v>86</v>
      </c>
      <c r="Y61" s="169">
        <v>84</v>
      </c>
      <c r="Z61" s="169">
        <v>82</v>
      </c>
      <c r="AA61" s="169">
        <v>86</v>
      </c>
      <c r="AB61" s="169">
        <v>91</v>
      </c>
      <c r="AC61" s="169">
        <v>90</v>
      </c>
      <c r="AD61" s="169">
        <v>89</v>
      </c>
      <c r="AE61" s="169">
        <v>93</v>
      </c>
      <c r="AF61" s="169">
        <v>92</v>
      </c>
      <c r="AG61" s="169">
        <v>92</v>
      </c>
      <c r="AH61" s="169">
        <v>94</v>
      </c>
      <c r="AI61" s="169">
        <v>95</v>
      </c>
      <c r="AJ61" s="169">
        <v>96</v>
      </c>
      <c r="AK61" s="169">
        <v>97</v>
      </c>
      <c r="AL61" s="169">
        <v>96</v>
      </c>
      <c r="AM61" s="169">
        <v>96</v>
      </c>
      <c r="AN61" s="169">
        <v>99</v>
      </c>
      <c r="AO61" s="169">
        <v>98</v>
      </c>
      <c r="AP61" s="169">
        <v>96</v>
      </c>
      <c r="AQ61" s="169">
        <v>95</v>
      </c>
      <c r="AR61" s="169">
        <v>96</v>
      </c>
      <c r="AS61" s="169">
        <v>94</v>
      </c>
      <c r="AT61" s="169">
        <v>93</v>
      </c>
      <c r="AU61" s="169">
        <v>94</v>
      </c>
      <c r="AV61" s="169">
        <v>95</v>
      </c>
      <c r="AW61" s="169">
        <v>95</v>
      </c>
      <c r="AX61" s="169">
        <v>97</v>
      </c>
      <c r="AY61" s="169">
        <v>98</v>
      </c>
      <c r="AZ61" s="169">
        <v>100</v>
      </c>
      <c r="BA61" s="169">
        <v>100</v>
      </c>
      <c r="BB61" s="169">
        <v>102</v>
      </c>
      <c r="BC61" s="169">
        <v>102</v>
      </c>
      <c r="BD61" s="169">
        <v>103</v>
      </c>
      <c r="BE61" s="169">
        <v>103</v>
      </c>
      <c r="BF61" s="169">
        <v>103</v>
      </c>
      <c r="BG61" s="169">
        <v>103</v>
      </c>
      <c r="BH61" s="169">
        <v>104</v>
      </c>
      <c r="BI61" s="169">
        <v>102</v>
      </c>
      <c r="BJ61" s="169">
        <v>101</v>
      </c>
      <c r="BK61" s="169">
        <v>104</v>
      </c>
    </row>
    <row r="62" spans="1:63" ht="13.5" customHeight="1">
      <c r="A62" s="158"/>
      <c r="B62" s="158"/>
      <c r="C62" s="158"/>
      <c r="D62" s="165" t="s">
        <v>134</v>
      </c>
      <c r="E62" s="163"/>
      <c r="F62" s="164">
        <v>100</v>
      </c>
      <c r="G62" s="164">
        <v>54</v>
      </c>
      <c r="H62" s="164">
        <v>56</v>
      </c>
      <c r="I62" s="164">
        <v>57</v>
      </c>
      <c r="J62" s="164">
        <v>57</v>
      </c>
      <c r="K62" s="164">
        <v>60</v>
      </c>
      <c r="L62" s="164">
        <v>60</v>
      </c>
      <c r="M62" s="164">
        <v>61</v>
      </c>
      <c r="N62" s="164">
        <v>62</v>
      </c>
      <c r="O62" s="164">
        <v>63</v>
      </c>
      <c r="P62" s="164">
        <v>67</v>
      </c>
      <c r="Q62" s="164">
        <v>70</v>
      </c>
      <c r="R62" s="164">
        <v>75</v>
      </c>
      <c r="S62" s="164">
        <v>75</v>
      </c>
      <c r="T62" s="164">
        <v>76</v>
      </c>
      <c r="U62" s="164">
        <v>76</v>
      </c>
      <c r="V62" s="164">
        <v>78</v>
      </c>
      <c r="W62" s="164">
        <v>76</v>
      </c>
      <c r="X62" s="164">
        <v>78</v>
      </c>
      <c r="Y62" s="164">
        <v>78</v>
      </c>
      <c r="Z62" s="164">
        <v>78</v>
      </c>
      <c r="AA62" s="164">
        <v>78</v>
      </c>
      <c r="AB62" s="164">
        <v>81</v>
      </c>
      <c r="AC62" s="164">
        <v>82</v>
      </c>
      <c r="AD62" s="164">
        <v>83</v>
      </c>
      <c r="AE62" s="164">
        <v>83</v>
      </c>
      <c r="AF62" s="164">
        <v>85</v>
      </c>
      <c r="AG62" s="164">
        <v>86</v>
      </c>
      <c r="AH62" s="164">
        <v>86</v>
      </c>
      <c r="AI62" s="164">
        <v>87</v>
      </c>
      <c r="AJ62" s="164">
        <v>88</v>
      </c>
      <c r="AK62" s="164">
        <v>89</v>
      </c>
      <c r="AL62" s="164">
        <v>90</v>
      </c>
      <c r="AM62" s="164">
        <v>89</v>
      </c>
      <c r="AN62" s="164">
        <v>90</v>
      </c>
      <c r="AO62" s="164">
        <v>90</v>
      </c>
      <c r="AP62" s="164">
        <v>90</v>
      </c>
      <c r="AQ62" s="164">
        <v>90</v>
      </c>
      <c r="AR62" s="164">
        <v>91</v>
      </c>
      <c r="AS62" s="164">
        <v>91</v>
      </c>
      <c r="AT62" s="164">
        <v>92</v>
      </c>
      <c r="AU62" s="164">
        <v>94</v>
      </c>
      <c r="AV62" s="164">
        <v>95</v>
      </c>
      <c r="AW62" s="164">
        <v>94</v>
      </c>
      <c r="AX62" s="164">
        <v>96</v>
      </c>
      <c r="AY62" s="164">
        <v>98</v>
      </c>
      <c r="AZ62" s="164">
        <v>100</v>
      </c>
      <c r="BA62" s="164">
        <v>100</v>
      </c>
      <c r="BB62" s="164">
        <v>102</v>
      </c>
      <c r="BC62" s="164">
        <v>103</v>
      </c>
      <c r="BD62" s="164">
        <v>103</v>
      </c>
      <c r="BE62" s="164">
        <v>104</v>
      </c>
      <c r="BF62" s="164">
        <v>104</v>
      </c>
      <c r="BG62" s="164">
        <v>105</v>
      </c>
      <c r="BH62" s="164">
        <v>106</v>
      </c>
      <c r="BI62" s="164">
        <v>103</v>
      </c>
      <c r="BJ62" s="164">
        <v>102</v>
      </c>
      <c r="BK62" s="164">
        <v>106</v>
      </c>
    </row>
    <row r="63" spans="1:63" ht="13.5" customHeight="1">
      <c r="A63" s="158"/>
      <c r="B63" s="158"/>
      <c r="C63" s="158"/>
      <c r="D63" s="165" t="s">
        <v>135</v>
      </c>
      <c r="E63" s="163"/>
      <c r="F63" s="164">
        <v>100</v>
      </c>
      <c r="G63" s="164">
        <v>71</v>
      </c>
      <c r="H63" s="164">
        <v>62</v>
      </c>
      <c r="I63" s="164">
        <v>49</v>
      </c>
      <c r="J63" s="164">
        <v>49</v>
      </c>
      <c r="K63" s="164">
        <v>62</v>
      </c>
      <c r="L63" s="164">
        <v>53</v>
      </c>
      <c r="M63" s="164">
        <v>71</v>
      </c>
      <c r="N63" s="164">
        <v>64</v>
      </c>
      <c r="O63" s="164">
        <v>78</v>
      </c>
      <c r="P63" s="164">
        <v>99</v>
      </c>
      <c r="Q63" s="164">
        <v>86</v>
      </c>
      <c r="R63" s="164">
        <v>91</v>
      </c>
      <c r="S63" s="164">
        <v>109</v>
      </c>
      <c r="T63" s="164">
        <v>93</v>
      </c>
      <c r="U63" s="164">
        <v>101</v>
      </c>
      <c r="V63" s="164">
        <v>83</v>
      </c>
      <c r="W63" s="164">
        <v>103</v>
      </c>
      <c r="X63" s="164">
        <v>100</v>
      </c>
      <c r="Y63" s="164">
        <v>94</v>
      </c>
      <c r="Z63" s="164">
        <v>89</v>
      </c>
      <c r="AA63" s="164">
        <v>107</v>
      </c>
      <c r="AB63" s="164">
        <v>113</v>
      </c>
      <c r="AC63" s="164">
        <v>108</v>
      </c>
      <c r="AD63" s="164">
        <v>108</v>
      </c>
      <c r="AE63" s="164">
        <v>114</v>
      </c>
      <c r="AF63" s="164">
        <v>105</v>
      </c>
      <c r="AG63" s="164">
        <v>104</v>
      </c>
      <c r="AH63" s="164">
        <v>111</v>
      </c>
      <c r="AI63" s="164">
        <v>118</v>
      </c>
      <c r="AJ63" s="164">
        <v>111</v>
      </c>
      <c r="AK63" s="164">
        <v>116</v>
      </c>
      <c r="AL63" s="164">
        <v>113</v>
      </c>
      <c r="AM63" s="164">
        <v>117</v>
      </c>
      <c r="AN63" s="164">
        <v>118</v>
      </c>
      <c r="AO63" s="164">
        <v>116</v>
      </c>
      <c r="AP63" s="164">
        <v>110</v>
      </c>
      <c r="AQ63" s="164">
        <v>107</v>
      </c>
      <c r="AR63" s="164">
        <v>106</v>
      </c>
      <c r="AS63" s="164">
        <v>103</v>
      </c>
      <c r="AT63" s="164">
        <v>95</v>
      </c>
      <c r="AU63" s="164">
        <v>94</v>
      </c>
      <c r="AV63" s="164">
        <v>97</v>
      </c>
      <c r="AW63" s="164">
        <v>98</v>
      </c>
      <c r="AX63" s="164">
        <v>99</v>
      </c>
      <c r="AY63" s="164">
        <v>98</v>
      </c>
      <c r="AZ63" s="164">
        <v>100</v>
      </c>
      <c r="BA63" s="164">
        <v>100</v>
      </c>
      <c r="BB63" s="164">
        <v>102</v>
      </c>
      <c r="BC63" s="164">
        <v>102</v>
      </c>
      <c r="BD63" s="164">
        <v>104</v>
      </c>
      <c r="BE63" s="164">
        <v>101</v>
      </c>
      <c r="BF63" s="164">
        <v>101</v>
      </c>
      <c r="BG63" s="164">
        <v>99</v>
      </c>
      <c r="BH63" s="164">
        <v>101</v>
      </c>
      <c r="BI63" s="164">
        <v>99</v>
      </c>
      <c r="BJ63" s="164">
        <v>99</v>
      </c>
      <c r="BK63" s="164">
        <v>101</v>
      </c>
    </row>
    <row r="64" spans="1:63" s="170" customFormat="1" ht="14.25" customHeight="1">
      <c r="A64" s="166"/>
      <c r="B64" s="166"/>
      <c r="C64" s="166"/>
      <c r="D64" s="167" t="s">
        <v>136</v>
      </c>
      <c r="E64" s="168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</row>
    <row r="65" spans="1:63" s="9" customFormat="1" ht="6.75" customHeight="1">
      <c r="A65" s="68"/>
      <c r="B65" s="68"/>
      <c r="C65" s="68"/>
      <c r="D65" s="68"/>
      <c r="E65" s="68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</row>
    <row r="66" spans="1:63" ht="14.25" customHeight="1">
      <c r="A66" s="158"/>
      <c r="B66" s="158"/>
      <c r="C66" s="158"/>
      <c r="D66" s="159" t="s">
        <v>137</v>
      </c>
      <c r="E66" s="160"/>
      <c r="F66" s="161">
        <v>100</v>
      </c>
      <c r="G66" s="161">
        <v>68</v>
      </c>
      <c r="H66" s="161">
        <v>56</v>
      </c>
      <c r="I66" s="161">
        <v>54</v>
      </c>
      <c r="J66" s="161">
        <v>47</v>
      </c>
      <c r="K66" s="161">
        <v>58</v>
      </c>
      <c r="L66" s="161">
        <v>56</v>
      </c>
      <c r="M66" s="161">
        <v>67</v>
      </c>
      <c r="N66" s="161">
        <v>72</v>
      </c>
      <c r="O66" s="161">
        <v>197</v>
      </c>
      <c r="P66" s="161">
        <v>146</v>
      </c>
      <c r="Q66" s="161">
        <v>134</v>
      </c>
      <c r="R66" s="161">
        <v>115</v>
      </c>
      <c r="S66" s="161">
        <v>131</v>
      </c>
      <c r="T66" s="161">
        <v>105</v>
      </c>
      <c r="U66" s="161">
        <v>122</v>
      </c>
      <c r="V66" s="161">
        <v>101</v>
      </c>
      <c r="W66" s="161">
        <v>156</v>
      </c>
      <c r="X66" s="161">
        <v>138</v>
      </c>
      <c r="Y66" s="161">
        <v>135</v>
      </c>
      <c r="Z66" s="161">
        <v>109</v>
      </c>
      <c r="AA66" s="161">
        <v>149</v>
      </c>
      <c r="AB66" s="161">
        <v>121</v>
      </c>
      <c r="AC66" s="161">
        <v>126</v>
      </c>
      <c r="AD66" s="161">
        <v>111</v>
      </c>
      <c r="AE66" s="161">
        <v>149</v>
      </c>
      <c r="AF66" s="161">
        <v>121</v>
      </c>
      <c r="AG66" s="161">
        <v>123</v>
      </c>
      <c r="AH66" s="161">
        <v>112</v>
      </c>
      <c r="AI66" s="161">
        <v>134</v>
      </c>
      <c r="AJ66" s="161">
        <v>127</v>
      </c>
      <c r="AK66" s="161">
        <v>129</v>
      </c>
      <c r="AL66" s="161">
        <v>117</v>
      </c>
      <c r="AM66" s="161">
        <v>116</v>
      </c>
      <c r="AN66" s="161">
        <v>107</v>
      </c>
      <c r="AO66" s="161">
        <v>106</v>
      </c>
      <c r="AP66" s="161">
        <v>106</v>
      </c>
      <c r="AQ66" s="161">
        <v>110</v>
      </c>
      <c r="AR66" s="161">
        <v>102</v>
      </c>
      <c r="AS66" s="161">
        <v>100</v>
      </c>
      <c r="AT66" s="161">
        <v>97</v>
      </c>
      <c r="AU66" s="161">
        <v>96</v>
      </c>
      <c r="AV66" s="161">
        <v>98</v>
      </c>
      <c r="AW66" s="161">
        <v>97</v>
      </c>
      <c r="AX66" s="161">
        <v>99</v>
      </c>
      <c r="AY66" s="161">
        <v>100</v>
      </c>
      <c r="AZ66" s="161">
        <v>102</v>
      </c>
      <c r="BA66" s="161">
        <v>99</v>
      </c>
      <c r="BB66" s="161">
        <v>100</v>
      </c>
      <c r="BC66" s="161">
        <v>107</v>
      </c>
      <c r="BD66" s="161">
        <v>112</v>
      </c>
      <c r="BE66" s="161">
        <v>109</v>
      </c>
      <c r="BF66" s="161">
        <v>111</v>
      </c>
      <c r="BG66" s="161">
        <v>106</v>
      </c>
      <c r="BH66" s="161">
        <v>110</v>
      </c>
      <c r="BI66" s="161">
        <v>115</v>
      </c>
      <c r="BJ66" s="161">
        <v>112</v>
      </c>
      <c r="BK66" s="161">
        <v>115</v>
      </c>
    </row>
    <row r="67" spans="1:63" s="170" customFormat="1" ht="14.25" customHeight="1">
      <c r="A67" s="166"/>
      <c r="B67" s="166"/>
      <c r="C67" s="166"/>
      <c r="D67" s="167" t="s">
        <v>138</v>
      </c>
      <c r="E67" s="168"/>
      <c r="F67" s="169">
        <v>100</v>
      </c>
      <c r="G67" s="169">
        <v>49</v>
      </c>
      <c r="H67" s="169">
        <v>55</v>
      </c>
      <c r="I67" s="169">
        <v>57</v>
      </c>
      <c r="J67" s="169">
        <v>58</v>
      </c>
      <c r="K67" s="169">
        <v>55</v>
      </c>
      <c r="L67" s="169">
        <v>56</v>
      </c>
      <c r="M67" s="169">
        <v>61</v>
      </c>
      <c r="N67" s="169">
        <v>59</v>
      </c>
      <c r="O67" s="169">
        <v>58</v>
      </c>
      <c r="P67" s="169">
        <v>65</v>
      </c>
      <c r="Q67" s="169">
        <v>75</v>
      </c>
      <c r="R67" s="169">
        <v>76</v>
      </c>
      <c r="S67" s="169">
        <v>70</v>
      </c>
      <c r="T67" s="169">
        <v>70</v>
      </c>
      <c r="U67" s="169">
        <v>78</v>
      </c>
      <c r="V67" s="169">
        <v>79</v>
      </c>
      <c r="W67" s="169">
        <v>74</v>
      </c>
      <c r="X67" s="169">
        <v>74</v>
      </c>
      <c r="Y67" s="169">
        <v>81</v>
      </c>
      <c r="Z67" s="169">
        <v>83</v>
      </c>
      <c r="AA67" s="169">
        <v>76</v>
      </c>
      <c r="AB67" s="169">
        <v>84</v>
      </c>
      <c r="AC67" s="169">
        <v>92</v>
      </c>
      <c r="AD67" s="169">
        <v>90</v>
      </c>
      <c r="AE67" s="169">
        <v>80</v>
      </c>
      <c r="AF67" s="169">
        <v>82</v>
      </c>
      <c r="AG67" s="169">
        <v>89</v>
      </c>
      <c r="AH67" s="169">
        <v>91</v>
      </c>
      <c r="AI67" s="169">
        <v>86</v>
      </c>
      <c r="AJ67" s="169">
        <v>89</v>
      </c>
      <c r="AK67" s="169">
        <v>87</v>
      </c>
      <c r="AL67" s="169">
        <v>88</v>
      </c>
      <c r="AM67" s="169">
        <v>90</v>
      </c>
      <c r="AN67" s="169">
        <v>93</v>
      </c>
      <c r="AO67" s="169">
        <v>93</v>
      </c>
      <c r="AP67" s="169">
        <v>92</v>
      </c>
      <c r="AQ67" s="169">
        <v>90</v>
      </c>
      <c r="AR67" s="169">
        <v>93</v>
      </c>
      <c r="AS67" s="169">
        <v>92</v>
      </c>
      <c r="AT67" s="169">
        <v>93</v>
      </c>
      <c r="AU67" s="169">
        <v>93</v>
      </c>
      <c r="AV67" s="169">
        <v>93</v>
      </c>
      <c r="AW67" s="169">
        <v>98</v>
      </c>
      <c r="AX67" s="169">
        <v>98</v>
      </c>
      <c r="AY67" s="169">
        <v>97</v>
      </c>
      <c r="AZ67" s="169">
        <v>99</v>
      </c>
      <c r="BA67" s="169">
        <v>101</v>
      </c>
      <c r="BB67" s="169">
        <v>102</v>
      </c>
      <c r="BC67" s="169">
        <v>100</v>
      </c>
      <c r="BD67" s="169">
        <v>102</v>
      </c>
      <c r="BE67" s="169">
        <v>102</v>
      </c>
      <c r="BF67" s="169">
        <v>100</v>
      </c>
      <c r="BG67" s="169">
        <v>101</v>
      </c>
      <c r="BH67" s="169">
        <v>101</v>
      </c>
      <c r="BI67" s="169">
        <v>97</v>
      </c>
      <c r="BJ67" s="169">
        <v>98</v>
      </c>
      <c r="BK67" s="169">
        <v>96</v>
      </c>
    </row>
    <row r="68" spans="1:63" ht="13.5" customHeight="1">
      <c r="A68" s="158"/>
      <c r="B68" s="158"/>
      <c r="C68" s="158"/>
      <c r="D68" s="165" t="s">
        <v>139</v>
      </c>
      <c r="E68" s="163"/>
      <c r="F68" s="164">
        <v>100</v>
      </c>
      <c r="G68" s="164">
        <v>44</v>
      </c>
      <c r="H68" s="164">
        <v>58</v>
      </c>
      <c r="I68" s="164">
        <v>68</v>
      </c>
      <c r="J68" s="164">
        <v>67</v>
      </c>
      <c r="K68" s="164">
        <v>51</v>
      </c>
      <c r="L68" s="164">
        <v>60</v>
      </c>
      <c r="M68" s="164">
        <v>78</v>
      </c>
      <c r="N68" s="164">
        <v>69</v>
      </c>
      <c r="O68" s="164">
        <v>58</v>
      </c>
      <c r="P68" s="164">
        <v>72</v>
      </c>
      <c r="Q68" s="164">
        <v>91</v>
      </c>
      <c r="R68" s="164">
        <v>90</v>
      </c>
      <c r="S68" s="164">
        <v>73</v>
      </c>
      <c r="T68" s="164">
        <v>67</v>
      </c>
      <c r="U68" s="164">
        <v>92</v>
      </c>
      <c r="V68" s="164">
        <v>95</v>
      </c>
      <c r="W68" s="164">
        <v>74</v>
      </c>
      <c r="X68" s="164">
        <v>75</v>
      </c>
      <c r="Y68" s="164">
        <v>95</v>
      </c>
      <c r="Z68" s="164">
        <v>106</v>
      </c>
      <c r="AA68" s="164">
        <v>76</v>
      </c>
      <c r="AB68" s="164">
        <v>96</v>
      </c>
      <c r="AC68" s="164">
        <v>108</v>
      </c>
      <c r="AD68" s="164">
        <v>102</v>
      </c>
      <c r="AE68" s="164">
        <v>79</v>
      </c>
      <c r="AF68" s="164">
        <v>81</v>
      </c>
      <c r="AG68" s="164">
        <v>93</v>
      </c>
      <c r="AH68" s="164">
        <v>100</v>
      </c>
      <c r="AI68" s="164">
        <v>88</v>
      </c>
      <c r="AJ68" s="164">
        <v>90</v>
      </c>
      <c r="AK68" s="164">
        <v>87</v>
      </c>
      <c r="AL68" s="164">
        <v>88</v>
      </c>
      <c r="AM68" s="164">
        <v>93</v>
      </c>
      <c r="AN68" s="164">
        <v>98</v>
      </c>
      <c r="AO68" s="164">
        <v>104</v>
      </c>
      <c r="AP68" s="164">
        <v>101</v>
      </c>
      <c r="AQ68" s="164">
        <v>96</v>
      </c>
      <c r="AR68" s="164">
        <v>92</v>
      </c>
      <c r="AS68" s="164">
        <v>99</v>
      </c>
      <c r="AT68" s="164">
        <v>94</v>
      </c>
      <c r="AU68" s="164">
        <v>94</v>
      </c>
      <c r="AV68" s="164">
        <v>92</v>
      </c>
      <c r="AW68" s="164">
        <v>101</v>
      </c>
      <c r="AX68" s="164">
        <v>97</v>
      </c>
      <c r="AY68" s="164">
        <v>94</v>
      </c>
      <c r="AZ68" s="164">
        <v>99</v>
      </c>
      <c r="BA68" s="164">
        <v>102</v>
      </c>
      <c r="BB68" s="164">
        <v>104</v>
      </c>
      <c r="BC68" s="164">
        <v>100</v>
      </c>
      <c r="BD68" s="164">
        <v>101</v>
      </c>
      <c r="BE68" s="164">
        <v>102</v>
      </c>
      <c r="BF68" s="164">
        <v>100</v>
      </c>
      <c r="BG68" s="164">
        <v>101</v>
      </c>
      <c r="BH68" s="164">
        <v>98</v>
      </c>
      <c r="BI68" s="164">
        <v>91</v>
      </c>
      <c r="BJ68" s="164">
        <v>91</v>
      </c>
      <c r="BK68" s="164">
        <v>88</v>
      </c>
    </row>
    <row r="69" spans="1:63" ht="13.5" customHeight="1">
      <c r="A69" s="158"/>
      <c r="B69" s="158"/>
      <c r="C69" s="158"/>
      <c r="D69" s="165" t="s">
        <v>140</v>
      </c>
      <c r="E69" s="163"/>
      <c r="F69" s="164">
        <v>100</v>
      </c>
      <c r="G69" s="164">
        <v>50</v>
      </c>
      <c r="H69" s="164">
        <v>52</v>
      </c>
      <c r="I69" s="164">
        <v>53</v>
      </c>
      <c r="J69" s="164">
        <v>54</v>
      </c>
      <c r="K69" s="164">
        <v>56</v>
      </c>
      <c r="L69" s="164">
        <v>55</v>
      </c>
      <c r="M69" s="164">
        <v>56</v>
      </c>
      <c r="N69" s="164">
        <v>56</v>
      </c>
      <c r="O69" s="164">
        <v>58</v>
      </c>
      <c r="P69" s="164">
        <v>61</v>
      </c>
      <c r="Q69" s="164">
        <v>66</v>
      </c>
      <c r="R69" s="164">
        <v>68</v>
      </c>
      <c r="S69" s="164">
        <v>69</v>
      </c>
      <c r="T69" s="164">
        <v>71</v>
      </c>
      <c r="U69" s="164">
        <v>73</v>
      </c>
      <c r="V69" s="164">
        <v>74</v>
      </c>
      <c r="W69" s="164">
        <v>73</v>
      </c>
      <c r="X69" s="164">
        <v>74</v>
      </c>
      <c r="Y69" s="164">
        <v>74</v>
      </c>
      <c r="Z69" s="164">
        <v>74</v>
      </c>
      <c r="AA69" s="164">
        <v>75</v>
      </c>
      <c r="AB69" s="164">
        <v>78</v>
      </c>
      <c r="AC69" s="164">
        <v>79</v>
      </c>
      <c r="AD69" s="164">
        <v>80</v>
      </c>
      <c r="AE69" s="164">
        <v>81</v>
      </c>
      <c r="AF69" s="164">
        <v>83</v>
      </c>
      <c r="AG69" s="164">
        <v>84</v>
      </c>
      <c r="AH69" s="164">
        <v>84</v>
      </c>
      <c r="AI69" s="164">
        <v>85</v>
      </c>
      <c r="AJ69" s="164">
        <v>86</v>
      </c>
      <c r="AK69" s="164">
        <v>87</v>
      </c>
      <c r="AL69" s="164">
        <v>88</v>
      </c>
      <c r="AM69" s="164">
        <v>87</v>
      </c>
      <c r="AN69" s="164">
        <v>88</v>
      </c>
      <c r="AO69" s="164">
        <v>88</v>
      </c>
      <c r="AP69" s="164">
        <v>89</v>
      </c>
      <c r="AQ69" s="164">
        <v>88</v>
      </c>
      <c r="AR69" s="164">
        <v>90</v>
      </c>
      <c r="AS69" s="164">
        <v>91</v>
      </c>
      <c r="AT69" s="164">
        <v>92</v>
      </c>
      <c r="AU69" s="164">
        <v>92</v>
      </c>
      <c r="AV69" s="164">
        <v>94</v>
      </c>
      <c r="AW69" s="164">
        <v>97</v>
      </c>
      <c r="AX69" s="164">
        <v>99</v>
      </c>
      <c r="AY69" s="164">
        <v>99</v>
      </c>
      <c r="AZ69" s="164">
        <v>100</v>
      </c>
      <c r="BA69" s="164">
        <v>100</v>
      </c>
      <c r="BB69" s="164">
        <v>101</v>
      </c>
      <c r="BC69" s="164">
        <v>100</v>
      </c>
      <c r="BD69" s="164">
        <v>103</v>
      </c>
      <c r="BE69" s="164">
        <v>102</v>
      </c>
      <c r="BF69" s="164">
        <v>101</v>
      </c>
      <c r="BG69" s="164">
        <v>101</v>
      </c>
      <c r="BH69" s="164">
        <v>104</v>
      </c>
      <c r="BI69" s="164">
        <v>104</v>
      </c>
      <c r="BJ69" s="164">
        <v>107</v>
      </c>
      <c r="BK69" s="164">
        <v>110</v>
      </c>
    </row>
    <row r="70" spans="1:63" s="170" customFormat="1" ht="14.25" customHeight="1">
      <c r="A70" s="166"/>
      <c r="B70" s="166"/>
      <c r="C70" s="166"/>
      <c r="D70" s="167" t="s">
        <v>141</v>
      </c>
      <c r="E70" s="168"/>
      <c r="F70" s="169">
        <v>100</v>
      </c>
      <c r="G70" s="169">
        <v>57</v>
      </c>
      <c r="H70" s="169">
        <v>55</v>
      </c>
      <c r="I70" s="169">
        <v>55</v>
      </c>
      <c r="J70" s="169">
        <v>52</v>
      </c>
      <c r="K70" s="169">
        <v>56</v>
      </c>
      <c r="L70" s="169">
        <v>56</v>
      </c>
      <c r="M70" s="169">
        <v>63</v>
      </c>
      <c r="N70" s="169">
        <v>64</v>
      </c>
      <c r="O70" s="169">
        <v>93</v>
      </c>
      <c r="P70" s="169">
        <v>94</v>
      </c>
      <c r="Q70" s="169">
        <v>102</v>
      </c>
      <c r="R70" s="169">
        <v>95</v>
      </c>
      <c r="S70" s="169">
        <v>98</v>
      </c>
      <c r="T70" s="169">
        <v>88</v>
      </c>
      <c r="U70" s="169">
        <v>98</v>
      </c>
      <c r="V70" s="169">
        <v>91</v>
      </c>
      <c r="W70" s="169">
        <v>109</v>
      </c>
      <c r="X70" s="169">
        <v>102</v>
      </c>
      <c r="Y70" s="169">
        <v>104</v>
      </c>
      <c r="Z70" s="169">
        <v>97</v>
      </c>
      <c r="AA70" s="169">
        <v>104</v>
      </c>
      <c r="AB70" s="169">
        <v>102</v>
      </c>
      <c r="AC70" s="169">
        <v>108</v>
      </c>
      <c r="AD70" s="169">
        <v>100</v>
      </c>
      <c r="AE70" s="169">
        <v>110</v>
      </c>
      <c r="AF70" s="169">
        <v>103</v>
      </c>
      <c r="AG70" s="169">
        <v>107</v>
      </c>
      <c r="AH70" s="169">
        <v>102</v>
      </c>
      <c r="AI70" s="169">
        <v>108</v>
      </c>
      <c r="AJ70" s="169">
        <v>104</v>
      </c>
      <c r="AK70" s="169">
        <v>106</v>
      </c>
      <c r="AL70" s="169">
        <v>104</v>
      </c>
      <c r="AM70" s="169">
        <v>104</v>
      </c>
      <c r="AN70" s="169">
        <v>100</v>
      </c>
      <c r="AO70" s="169">
        <v>100</v>
      </c>
      <c r="AP70" s="169">
        <v>99</v>
      </c>
      <c r="AQ70" s="169">
        <v>101</v>
      </c>
      <c r="AR70" s="169">
        <v>98</v>
      </c>
      <c r="AS70" s="169">
        <v>96</v>
      </c>
      <c r="AT70" s="169">
        <v>95</v>
      </c>
      <c r="AU70" s="169">
        <v>95</v>
      </c>
      <c r="AV70" s="169">
        <v>96</v>
      </c>
      <c r="AW70" s="169">
        <v>98</v>
      </c>
      <c r="AX70" s="169">
        <v>99</v>
      </c>
      <c r="AY70" s="169">
        <v>98</v>
      </c>
      <c r="AZ70" s="169">
        <v>100</v>
      </c>
      <c r="BA70" s="169">
        <v>100</v>
      </c>
      <c r="BB70" s="169">
        <v>102</v>
      </c>
      <c r="BC70" s="169">
        <v>103</v>
      </c>
      <c r="BD70" s="169">
        <v>106</v>
      </c>
      <c r="BE70" s="169">
        <v>105</v>
      </c>
      <c r="BF70" s="169">
        <v>105</v>
      </c>
      <c r="BG70" s="169">
        <v>103</v>
      </c>
      <c r="BH70" s="169">
        <v>105</v>
      </c>
      <c r="BI70" s="169">
        <v>104</v>
      </c>
      <c r="BJ70" s="169">
        <v>103</v>
      </c>
      <c r="BK70" s="169">
        <v>105</v>
      </c>
    </row>
    <row r="71" spans="1:63" ht="13.5" customHeight="1">
      <c r="A71" s="158"/>
      <c r="B71" s="158"/>
      <c r="C71" s="158"/>
      <c r="D71" s="165" t="s">
        <v>139</v>
      </c>
      <c r="E71" s="163"/>
      <c r="F71" s="164">
        <v>100</v>
      </c>
      <c r="G71" s="164">
        <v>75</v>
      </c>
      <c r="H71" s="164">
        <v>69</v>
      </c>
      <c r="I71" s="164">
        <v>70</v>
      </c>
      <c r="J71" s="164">
        <v>65</v>
      </c>
      <c r="K71" s="164">
        <v>69</v>
      </c>
      <c r="L71" s="164">
        <v>68</v>
      </c>
      <c r="M71" s="164">
        <v>75</v>
      </c>
      <c r="N71" s="164">
        <v>75</v>
      </c>
      <c r="O71" s="164">
        <v>91</v>
      </c>
      <c r="P71" s="164">
        <v>92</v>
      </c>
      <c r="Q71" s="164">
        <v>100</v>
      </c>
      <c r="R71" s="164">
        <v>93</v>
      </c>
      <c r="S71" s="164">
        <v>103</v>
      </c>
      <c r="T71" s="164">
        <v>91</v>
      </c>
      <c r="U71" s="164">
        <v>104</v>
      </c>
      <c r="V71" s="164">
        <v>95</v>
      </c>
      <c r="W71" s="164">
        <v>114</v>
      </c>
      <c r="X71" s="164">
        <v>104</v>
      </c>
      <c r="Y71" s="164">
        <v>107</v>
      </c>
      <c r="Z71" s="164">
        <v>98</v>
      </c>
      <c r="AA71" s="164">
        <v>105</v>
      </c>
      <c r="AB71" s="164">
        <v>104</v>
      </c>
      <c r="AC71" s="164">
        <v>110</v>
      </c>
      <c r="AD71" s="164">
        <v>101</v>
      </c>
      <c r="AE71" s="164">
        <v>112</v>
      </c>
      <c r="AF71" s="164">
        <v>104</v>
      </c>
      <c r="AG71" s="164">
        <v>111</v>
      </c>
      <c r="AH71" s="164">
        <v>104</v>
      </c>
      <c r="AI71" s="164">
        <v>111</v>
      </c>
      <c r="AJ71" s="164">
        <v>106</v>
      </c>
      <c r="AK71" s="164">
        <v>108</v>
      </c>
      <c r="AL71" s="164">
        <v>104</v>
      </c>
      <c r="AM71" s="164">
        <v>104</v>
      </c>
      <c r="AN71" s="164">
        <v>107</v>
      </c>
      <c r="AO71" s="164">
        <v>107</v>
      </c>
      <c r="AP71" s="164">
        <v>107</v>
      </c>
      <c r="AQ71" s="164">
        <v>97</v>
      </c>
      <c r="AR71" s="164">
        <v>103</v>
      </c>
      <c r="AS71" s="164">
        <v>101</v>
      </c>
      <c r="AT71" s="164">
        <v>96</v>
      </c>
      <c r="AU71" s="164">
        <v>95</v>
      </c>
      <c r="AV71" s="164">
        <v>96</v>
      </c>
      <c r="AW71" s="164">
        <v>98</v>
      </c>
      <c r="AX71" s="164">
        <v>99</v>
      </c>
      <c r="AY71" s="164">
        <v>98</v>
      </c>
      <c r="AZ71" s="164">
        <v>100</v>
      </c>
      <c r="BA71" s="164">
        <v>100</v>
      </c>
      <c r="BB71" s="164">
        <v>102</v>
      </c>
      <c r="BC71" s="164">
        <v>103</v>
      </c>
      <c r="BD71" s="164">
        <v>106</v>
      </c>
      <c r="BE71" s="164">
        <v>104</v>
      </c>
      <c r="BF71" s="164">
        <v>105</v>
      </c>
      <c r="BG71" s="164">
        <v>103</v>
      </c>
      <c r="BH71" s="164">
        <v>105</v>
      </c>
      <c r="BI71" s="164">
        <v>104</v>
      </c>
      <c r="BJ71" s="164">
        <v>103</v>
      </c>
      <c r="BK71" s="164">
        <v>105</v>
      </c>
    </row>
    <row r="72" spans="1:63" ht="13.5" customHeight="1" thickBot="1">
      <c r="A72" s="158"/>
      <c r="B72" s="158"/>
      <c r="C72" s="158"/>
      <c r="D72" s="171" t="s">
        <v>140</v>
      </c>
      <c r="E72" s="172"/>
      <c r="F72" s="173">
        <v>100</v>
      </c>
      <c r="G72" s="173">
        <v>46</v>
      </c>
      <c r="H72" s="173">
        <v>43</v>
      </c>
      <c r="I72" s="173">
        <v>43</v>
      </c>
      <c r="J72" s="173">
        <v>41</v>
      </c>
      <c r="K72" s="173">
        <v>46</v>
      </c>
      <c r="L72" s="173">
        <v>46</v>
      </c>
      <c r="M72" s="173">
        <v>50</v>
      </c>
      <c r="N72" s="173">
        <v>51</v>
      </c>
      <c r="O72" s="173">
        <v>94</v>
      </c>
      <c r="P72" s="173">
        <v>98</v>
      </c>
      <c r="Q72" s="173">
        <v>105</v>
      </c>
      <c r="R72" s="173">
        <v>100</v>
      </c>
      <c r="S72" s="173">
        <v>89</v>
      </c>
      <c r="T72" s="173">
        <v>82</v>
      </c>
      <c r="U72" s="173">
        <v>89</v>
      </c>
      <c r="V72" s="173">
        <v>84</v>
      </c>
      <c r="W72" s="173">
        <v>101</v>
      </c>
      <c r="X72" s="173">
        <v>97</v>
      </c>
      <c r="Y72" s="173">
        <v>97</v>
      </c>
      <c r="Z72" s="173">
        <v>95</v>
      </c>
      <c r="AA72" s="173">
        <v>102</v>
      </c>
      <c r="AB72" s="173">
        <v>98</v>
      </c>
      <c r="AC72" s="173">
        <v>102</v>
      </c>
      <c r="AD72" s="173">
        <v>99</v>
      </c>
      <c r="AE72" s="173">
        <v>104</v>
      </c>
      <c r="AF72" s="173">
        <v>98</v>
      </c>
      <c r="AG72" s="173">
        <v>98</v>
      </c>
      <c r="AH72" s="173">
        <v>97</v>
      </c>
      <c r="AI72" s="173">
        <v>103</v>
      </c>
      <c r="AJ72" s="173">
        <v>101</v>
      </c>
      <c r="AK72" s="173">
        <v>102</v>
      </c>
      <c r="AL72" s="173">
        <v>102</v>
      </c>
      <c r="AM72" s="173">
        <v>104</v>
      </c>
      <c r="AN72" s="173">
        <v>105</v>
      </c>
      <c r="AO72" s="173">
        <v>102</v>
      </c>
      <c r="AP72" s="173">
        <v>101</v>
      </c>
      <c r="AQ72" s="173">
        <v>103</v>
      </c>
      <c r="AR72" s="173">
        <v>101</v>
      </c>
      <c r="AS72" s="173">
        <v>98</v>
      </c>
      <c r="AT72" s="173">
        <v>95</v>
      </c>
      <c r="AU72" s="173">
        <v>95</v>
      </c>
      <c r="AV72" s="173">
        <v>96</v>
      </c>
      <c r="AW72" s="173">
        <v>97</v>
      </c>
      <c r="AX72" s="173">
        <v>99</v>
      </c>
      <c r="AY72" s="173">
        <v>98</v>
      </c>
      <c r="AZ72" s="173">
        <v>100</v>
      </c>
      <c r="BA72" s="173">
        <v>100</v>
      </c>
      <c r="BB72" s="173">
        <v>102</v>
      </c>
      <c r="BC72" s="173">
        <v>103</v>
      </c>
      <c r="BD72" s="173">
        <v>106</v>
      </c>
      <c r="BE72" s="173">
        <v>105</v>
      </c>
      <c r="BF72" s="173">
        <v>105</v>
      </c>
      <c r="BG72" s="173">
        <v>103</v>
      </c>
      <c r="BH72" s="173">
        <v>105</v>
      </c>
      <c r="BI72" s="173">
        <v>104</v>
      </c>
      <c r="BJ72" s="173">
        <v>103</v>
      </c>
      <c r="BK72" s="173">
        <v>105</v>
      </c>
    </row>
    <row r="73" ht="12" customHeight="1" thickTop="1">
      <c r="D73" s="81" t="s">
        <v>82</v>
      </c>
    </row>
    <row r="74" ht="12" customHeight="1">
      <c r="D74" s="83">
        <f>'QGDP CP'!D49</f>
        <v>43994</v>
      </c>
    </row>
  </sheetData>
  <sheetProtection/>
  <printOptions/>
  <pageMargins left="0.41" right="0.5118110236220472" top="0.9" bottom="0.2362204724409449" header="0.6299212598425197" footer="0.1968503937007874"/>
  <pageSetup fitToHeight="1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J50"/>
  <sheetViews>
    <sheetView view="pageBreakPreview" zoomScale="85" zoomScaleSheetLayoutView="85" zoomScalePageLayoutView="0" workbookViewId="0" topLeftCell="A1">
      <pane xSplit="5" ySplit="6" topLeftCell="F7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O3" sqref="AO3"/>
    </sheetView>
  </sheetViews>
  <sheetFormatPr defaultColWidth="9.140625" defaultRowHeight="15"/>
  <cols>
    <col min="1" max="1" width="9.140625" style="58" customWidth="1"/>
    <col min="2" max="2" width="1.421875" style="58" customWidth="1"/>
    <col min="3" max="3" width="41.7109375" style="59" bestFit="1" customWidth="1"/>
    <col min="4" max="4" width="7.28125" style="58" customWidth="1"/>
    <col min="5" max="5" width="5.8515625" style="58" bestFit="1" customWidth="1"/>
    <col min="6" max="6" width="7.8515625" style="58" bestFit="1" customWidth="1"/>
    <col min="7" max="42" width="7.7109375" style="58" hidden="1" customWidth="1"/>
    <col min="43" max="62" width="7.8515625" style="58" bestFit="1" customWidth="1"/>
    <col min="63" max="16384" width="9.140625" style="58" customWidth="1"/>
  </cols>
  <sheetData>
    <row r="3" spans="3:62" s="13" customFormat="1" ht="18">
      <c r="C3" s="14" t="s">
        <v>142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</row>
    <row r="4" spans="3:62" s="13" customFormat="1" ht="18">
      <c r="C4" s="14" t="s">
        <v>93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spans="3:62" s="13" customFormat="1" ht="18.75" thickBot="1">
      <c r="C5" s="14"/>
      <c r="D5" s="58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</row>
    <row r="6" spans="3:62" ht="15.75" thickBot="1" thickTop="1">
      <c r="C6" s="60"/>
      <c r="D6" s="61"/>
      <c r="E6" s="62">
        <f>'QGDP CP'!F5</f>
        <v>2017</v>
      </c>
      <c r="F6" s="62" t="str">
        <f>'QGDP CP'!G5</f>
        <v>2006 Q1</v>
      </c>
      <c r="G6" s="62" t="str">
        <f>'QGDP CP'!H5</f>
        <v>2006 Q2</v>
      </c>
      <c r="H6" s="62" t="str">
        <f>'QGDP CP'!I5</f>
        <v>2006 Q3</v>
      </c>
      <c r="I6" s="62" t="str">
        <f>'QGDP CP'!J5</f>
        <v>2006 Q4</v>
      </c>
      <c r="J6" s="62" t="str">
        <f>'QGDP CP'!K5</f>
        <v>2007 Q1</v>
      </c>
      <c r="K6" s="62" t="str">
        <f>'QGDP CP'!L5</f>
        <v>2007 Q2</v>
      </c>
      <c r="L6" s="62" t="str">
        <f>'QGDP CP'!M5</f>
        <v>2007 Q3</v>
      </c>
      <c r="M6" s="62" t="str">
        <f>'QGDP CP'!N5</f>
        <v>2007 Q4</v>
      </c>
      <c r="N6" s="62" t="str">
        <f>'QGDP CP'!O5</f>
        <v>2008 Q1</v>
      </c>
      <c r="O6" s="62" t="str">
        <f>'QGDP CP'!P5</f>
        <v>2008 Q2</v>
      </c>
      <c r="P6" s="62" t="str">
        <f>'QGDP CP'!Q5</f>
        <v>2008 Q3</v>
      </c>
      <c r="Q6" s="62" t="str">
        <f>'QGDP CP'!R5</f>
        <v>2008 Q4</v>
      </c>
      <c r="R6" s="62" t="str">
        <f>'QGDP CP'!S5</f>
        <v>2009 Q1</v>
      </c>
      <c r="S6" s="62" t="str">
        <f>'QGDP CP'!T5</f>
        <v>2009 Q2</v>
      </c>
      <c r="T6" s="62" t="str">
        <f>'QGDP CP'!U5</f>
        <v>2009 Q3</v>
      </c>
      <c r="U6" s="62" t="str">
        <f>'QGDP CP'!V5</f>
        <v>2009 Q4</v>
      </c>
      <c r="V6" s="62" t="str">
        <f>'QGDP CP'!W5</f>
        <v>2010 Q1</v>
      </c>
      <c r="W6" s="62" t="str">
        <f>'QGDP CP'!X5</f>
        <v>2010 Q2</v>
      </c>
      <c r="X6" s="62" t="str">
        <f>'QGDP CP'!Y5</f>
        <v>2010 Q3</v>
      </c>
      <c r="Y6" s="62" t="str">
        <f>'QGDP CP'!Z5</f>
        <v>2010 Q4</v>
      </c>
      <c r="Z6" s="62" t="str">
        <f>'QGDP CP'!AA5</f>
        <v>2011 Q1</v>
      </c>
      <c r="AA6" s="62" t="str">
        <f>'QGDP CP'!AB5</f>
        <v>2011 Q2</v>
      </c>
      <c r="AB6" s="62" t="str">
        <f>'QGDP CP'!AC5</f>
        <v>2011 Q3</v>
      </c>
      <c r="AC6" s="62" t="str">
        <f>'QGDP CP'!AD5</f>
        <v>2011 Q4</v>
      </c>
      <c r="AD6" s="62" t="str">
        <f>'QGDP CP'!AE5</f>
        <v>2012 Q1</v>
      </c>
      <c r="AE6" s="62" t="str">
        <f>'QGDP CP'!AF5</f>
        <v>2012 Q2</v>
      </c>
      <c r="AF6" s="62" t="str">
        <f>'QGDP CP'!AG5</f>
        <v>2012 Q3</v>
      </c>
      <c r="AG6" s="62" t="str">
        <f>'QGDP CP'!AH5</f>
        <v>2012 Q4</v>
      </c>
      <c r="AH6" s="62" t="str">
        <f>'QGDP CP'!AI5</f>
        <v>2013 Q1</v>
      </c>
      <c r="AI6" s="62" t="str">
        <f>'QGDP CP'!AJ5</f>
        <v>2013 Q2</v>
      </c>
      <c r="AJ6" s="62" t="str">
        <f>'QGDP CP'!AK5</f>
        <v>2013 Q3</v>
      </c>
      <c r="AK6" s="62" t="str">
        <f>'QGDP CP'!AL5</f>
        <v>2013 Q4</v>
      </c>
      <c r="AL6" s="62" t="str">
        <f>'QGDP CP'!AM5</f>
        <v>2014 Q1</v>
      </c>
      <c r="AM6" s="62" t="str">
        <f>'QGDP CP'!AN5</f>
        <v>2014 Q2</v>
      </c>
      <c r="AN6" s="62" t="str">
        <f>'QGDP CP'!AO5</f>
        <v>2014 Q3</v>
      </c>
      <c r="AO6" s="62" t="str">
        <f>'QGDP CP'!AP5</f>
        <v>2014 Q4</v>
      </c>
      <c r="AP6" s="62" t="str">
        <f>'QGDP CP'!AQ5</f>
        <v>2015 Q1</v>
      </c>
      <c r="AQ6" s="62" t="str">
        <f>'QGDP CP'!AR5</f>
        <v>2015 Q2</v>
      </c>
      <c r="AR6" s="62" t="str">
        <f>'QGDP CP'!AS5</f>
        <v>2015 Q3</v>
      </c>
      <c r="AS6" s="62" t="str">
        <f>'QGDP CP'!AT5</f>
        <v>2015 Q4</v>
      </c>
      <c r="AT6" s="62" t="str">
        <f>'QGDP CP'!AU5</f>
        <v>2016 Q1</v>
      </c>
      <c r="AU6" s="62" t="str">
        <f>'QGDP CP'!AV5</f>
        <v>2016 Q2</v>
      </c>
      <c r="AV6" s="62" t="str">
        <f>'QGDP CP'!AW5</f>
        <v>2016 Q3</v>
      </c>
      <c r="AW6" s="62" t="str">
        <f>'QGDP CP'!AX5</f>
        <v>2016 Q4</v>
      </c>
      <c r="AX6" s="62" t="str">
        <f>'QGDP CP'!AY5</f>
        <v>2017 Q1</v>
      </c>
      <c r="AY6" s="62" t="str">
        <f>'QGDP CP'!AZ5</f>
        <v>2017 Q2</v>
      </c>
      <c r="AZ6" s="62" t="str">
        <f>'QGDP CP'!BA5</f>
        <v>2017 Q3</v>
      </c>
      <c r="BA6" s="62" t="str">
        <f>'QGDP CP'!BB5</f>
        <v>2017 Q4</v>
      </c>
      <c r="BB6" s="62" t="str">
        <f>'QGDP CP'!BC5</f>
        <v>2018 Q1</v>
      </c>
      <c r="BC6" s="62" t="str">
        <f>'QGDP CP'!BD5</f>
        <v>2018 Q2</v>
      </c>
      <c r="BD6" s="62" t="str">
        <f>'QGDP CP'!BE5</f>
        <v>2018 Q3</v>
      </c>
      <c r="BE6" s="62" t="str">
        <f>'QGDP CP'!BF5</f>
        <v>2018 Q4</v>
      </c>
      <c r="BF6" s="62" t="str">
        <f>'QGDP CP'!BG5</f>
        <v>2019 Q1</v>
      </c>
      <c r="BG6" s="62" t="str">
        <f>'QGDP CP'!BH5</f>
        <v>2019 Q2</v>
      </c>
      <c r="BH6" s="62" t="str">
        <f>'QGDP CP'!BI5</f>
        <v>2019 Q3</v>
      </c>
      <c r="BI6" s="62" t="str">
        <f>'QGDP CP'!BJ5</f>
        <v>2019 Q4</v>
      </c>
      <c r="BJ6" s="62" t="str">
        <f>'QGDP CP'!BK5</f>
        <v>2020 Q1</v>
      </c>
    </row>
    <row r="7" spans="3:62" ht="15" thickTop="1">
      <c r="C7" s="63" t="s">
        <v>143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3:62" ht="14.25">
      <c r="C8" s="65" t="s">
        <v>128</v>
      </c>
      <c r="D8" s="66"/>
      <c r="E8" s="67"/>
      <c r="F8" s="67">
        <v>1</v>
      </c>
      <c r="G8" s="67">
        <v>1</v>
      </c>
      <c r="H8" s="67">
        <v>1</v>
      </c>
      <c r="I8" s="67">
        <v>1</v>
      </c>
      <c r="J8" s="67">
        <v>1</v>
      </c>
      <c r="K8" s="67">
        <v>1</v>
      </c>
      <c r="L8" s="67">
        <v>1</v>
      </c>
      <c r="M8" s="67">
        <v>1</v>
      </c>
      <c r="N8" s="67">
        <v>1</v>
      </c>
      <c r="O8" s="67">
        <v>1</v>
      </c>
      <c r="P8" s="67">
        <v>1</v>
      </c>
      <c r="Q8" s="67">
        <v>1</v>
      </c>
      <c r="R8" s="67">
        <v>1</v>
      </c>
      <c r="S8" s="67">
        <v>1</v>
      </c>
      <c r="T8" s="67">
        <v>1</v>
      </c>
      <c r="U8" s="67">
        <v>1</v>
      </c>
      <c r="V8" s="67">
        <v>1</v>
      </c>
      <c r="W8" s="67">
        <v>1</v>
      </c>
      <c r="X8" s="67">
        <v>1</v>
      </c>
      <c r="Y8" s="67">
        <v>1</v>
      </c>
      <c r="Z8" s="67">
        <v>1</v>
      </c>
      <c r="AA8" s="67">
        <v>1</v>
      </c>
      <c r="AB8" s="67">
        <v>1</v>
      </c>
      <c r="AC8" s="67">
        <v>1</v>
      </c>
      <c r="AD8" s="67">
        <v>1</v>
      </c>
      <c r="AE8" s="67">
        <v>1</v>
      </c>
      <c r="AF8" s="67">
        <v>1</v>
      </c>
      <c r="AG8" s="67">
        <v>1</v>
      </c>
      <c r="AH8" s="67">
        <v>1</v>
      </c>
      <c r="AI8" s="67">
        <v>1</v>
      </c>
      <c r="AJ8" s="67">
        <v>1</v>
      </c>
      <c r="AK8" s="67">
        <v>1</v>
      </c>
      <c r="AL8" s="67">
        <v>1</v>
      </c>
      <c r="AM8" s="67">
        <v>1</v>
      </c>
      <c r="AN8" s="67">
        <v>1</v>
      </c>
      <c r="AO8" s="67">
        <v>1</v>
      </c>
      <c r="AP8" s="67">
        <v>1</v>
      </c>
      <c r="AQ8" s="67">
        <v>1</v>
      </c>
      <c r="AR8" s="67">
        <v>1</v>
      </c>
      <c r="AS8" s="67">
        <v>1</v>
      </c>
      <c r="AT8" s="67">
        <v>1</v>
      </c>
      <c r="AU8" s="67">
        <v>1</v>
      </c>
      <c r="AV8" s="67">
        <v>1</v>
      </c>
      <c r="AW8" s="67">
        <v>1</v>
      </c>
      <c r="AX8" s="67">
        <v>1</v>
      </c>
      <c r="AY8" s="67">
        <v>1</v>
      </c>
      <c r="AZ8" s="67">
        <v>1</v>
      </c>
      <c r="BA8" s="67">
        <v>1</v>
      </c>
      <c r="BB8" s="67">
        <v>1</v>
      </c>
      <c r="BC8" s="67">
        <v>1</v>
      </c>
      <c r="BD8" s="67">
        <v>1</v>
      </c>
      <c r="BE8" s="67">
        <v>1</v>
      </c>
      <c r="BF8" s="67">
        <v>1</v>
      </c>
      <c r="BG8" s="67">
        <v>1</v>
      </c>
      <c r="BH8" s="67">
        <v>1</v>
      </c>
      <c r="BI8" s="67">
        <v>1</v>
      </c>
      <c r="BJ8" s="67">
        <v>1</v>
      </c>
    </row>
    <row r="9" spans="2:62" s="69" customFormat="1" ht="14.25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</row>
    <row r="10" spans="3:62" ht="14.25">
      <c r="C10" s="65" t="s">
        <v>129</v>
      </c>
      <c r="D10" s="66"/>
      <c r="E10" s="67"/>
      <c r="F10" s="67">
        <v>0.989</v>
      </c>
      <c r="G10" s="67">
        <v>0.969</v>
      </c>
      <c r="H10" s="67">
        <v>0.992</v>
      </c>
      <c r="I10" s="67">
        <v>0.966</v>
      </c>
      <c r="J10" s="67">
        <v>0.903</v>
      </c>
      <c r="K10" s="67">
        <v>0.923</v>
      </c>
      <c r="L10" s="67">
        <v>0.923</v>
      </c>
      <c r="M10" s="67">
        <v>0.923</v>
      </c>
      <c r="N10" s="67">
        <v>0.964</v>
      </c>
      <c r="O10" s="67">
        <v>0.925</v>
      </c>
      <c r="P10" s="67">
        <v>0.959</v>
      </c>
      <c r="Q10" s="67">
        <v>0.921</v>
      </c>
      <c r="R10" s="67">
        <v>0.924</v>
      </c>
      <c r="S10" s="67">
        <v>0.948</v>
      </c>
      <c r="T10" s="67">
        <v>0.966</v>
      </c>
      <c r="U10" s="67">
        <v>0.962</v>
      </c>
      <c r="V10" s="67">
        <v>0.956</v>
      </c>
      <c r="W10" s="67">
        <v>0.968</v>
      </c>
      <c r="X10" s="67">
        <v>0.956</v>
      </c>
      <c r="Y10" s="67">
        <v>0.947</v>
      </c>
      <c r="Z10" s="67">
        <v>0.911</v>
      </c>
      <c r="AA10" s="67">
        <v>0.955</v>
      </c>
      <c r="AB10" s="67">
        <v>0.976</v>
      </c>
      <c r="AC10" s="67">
        <v>0.937</v>
      </c>
      <c r="AD10" s="67">
        <v>0.941</v>
      </c>
      <c r="AE10" s="67">
        <v>0.988</v>
      </c>
      <c r="AF10" s="67">
        <v>0.966</v>
      </c>
      <c r="AG10" s="67">
        <v>0.903</v>
      </c>
      <c r="AH10" s="67">
        <v>0.925</v>
      </c>
      <c r="AI10" s="67">
        <v>0.95</v>
      </c>
      <c r="AJ10" s="67">
        <v>0.932</v>
      </c>
      <c r="AK10" s="67">
        <v>0.941</v>
      </c>
      <c r="AL10" s="67">
        <v>0.953</v>
      </c>
      <c r="AM10" s="67">
        <v>0.966</v>
      </c>
      <c r="AN10" s="67">
        <v>0.958</v>
      </c>
      <c r="AO10" s="67">
        <v>0.908</v>
      </c>
      <c r="AP10" s="67">
        <v>0.935</v>
      </c>
      <c r="AQ10" s="67">
        <v>0.976</v>
      </c>
      <c r="AR10" s="67">
        <v>0.979</v>
      </c>
      <c r="AS10" s="67">
        <v>0.892</v>
      </c>
      <c r="AT10" s="67">
        <v>0.899</v>
      </c>
      <c r="AU10" s="67">
        <v>0.933</v>
      </c>
      <c r="AV10" s="67">
        <v>0.949</v>
      </c>
      <c r="AW10" s="67">
        <v>0.912</v>
      </c>
      <c r="AX10" s="67">
        <v>0.898</v>
      </c>
      <c r="AY10" s="67">
        <v>0.89</v>
      </c>
      <c r="AZ10" s="67">
        <v>0.903</v>
      </c>
      <c r="BA10" s="67">
        <v>0.892</v>
      </c>
      <c r="BB10" s="67">
        <v>0.944</v>
      </c>
      <c r="BC10" s="67">
        <v>0.936</v>
      </c>
      <c r="BD10" s="67">
        <v>0.911</v>
      </c>
      <c r="BE10" s="67">
        <v>0.907</v>
      </c>
      <c r="BF10" s="67">
        <v>0.9</v>
      </c>
      <c r="BG10" s="67">
        <v>0.894</v>
      </c>
      <c r="BH10" s="67">
        <v>0.866</v>
      </c>
      <c r="BI10" s="67">
        <v>0.874</v>
      </c>
      <c r="BJ10" s="67">
        <v>0.947</v>
      </c>
    </row>
    <row r="11" spans="3:62" ht="14.25">
      <c r="C11" s="70" t="s">
        <v>130</v>
      </c>
      <c r="D11" s="71"/>
      <c r="E11" s="72"/>
      <c r="F11" s="72">
        <v>0.1676</v>
      </c>
      <c r="G11" s="72">
        <v>0.1861</v>
      </c>
      <c r="H11" s="72">
        <v>0.1718</v>
      </c>
      <c r="I11" s="72">
        <v>0.1524</v>
      </c>
      <c r="J11" s="72">
        <v>0.1561</v>
      </c>
      <c r="K11" s="72">
        <v>0.137</v>
      </c>
      <c r="L11" s="72">
        <v>0.1481</v>
      </c>
      <c r="M11" s="72">
        <v>0.1545</v>
      </c>
      <c r="N11" s="72">
        <v>0.1394</v>
      </c>
      <c r="O11" s="72">
        <v>0.1243</v>
      </c>
      <c r="P11" s="72">
        <v>0.1261</v>
      </c>
      <c r="Q11" s="72">
        <v>0.1284</v>
      </c>
      <c r="R11" s="72">
        <v>0.1343</v>
      </c>
      <c r="S11" s="72">
        <v>0.1426</v>
      </c>
      <c r="T11" s="72">
        <v>0.132</v>
      </c>
      <c r="U11" s="72">
        <v>0.1282</v>
      </c>
      <c r="V11" s="72">
        <v>0.1327</v>
      </c>
      <c r="W11" s="72">
        <v>0.1454</v>
      </c>
      <c r="X11" s="72">
        <v>0.1338</v>
      </c>
      <c r="Y11" s="72">
        <v>0.1383</v>
      </c>
      <c r="Z11" s="72">
        <v>0.1039</v>
      </c>
      <c r="AA11" s="72">
        <v>0.1215</v>
      </c>
      <c r="AB11" s="72">
        <v>0.1339</v>
      </c>
      <c r="AC11" s="72">
        <v>0.1432</v>
      </c>
      <c r="AD11" s="72">
        <v>0.1383</v>
      </c>
      <c r="AE11" s="72">
        <v>0.1595</v>
      </c>
      <c r="AF11" s="72">
        <v>0.1176</v>
      </c>
      <c r="AG11" s="72">
        <v>0.1305</v>
      </c>
      <c r="AH11" s="72">
        <v>0.1263</v>
      </c>
      <c r="AI11" s="72">
        <v>0.1467</v>
      </c>
      <c r="AJ11" s="72">
        <v>0.127</v>
      </c>
      <c r="AK11" s="72">
        <v>0.1403</v>
      </c>
      <c r="AL11" s="72">
        <v>0.1486</v>
      </c>
      <c r="AM11" s="72">
        <v>0.1725</v>
      </c>
      <c r="AN11" s="72">
        <v>0.145</v>
      </c>
      <c r="AO11" s="72">
        <v>0.1348</v>
      </c>
      <c r="AP11" s="72">
        <v>0.1484</v>
      </c>
      <c r="AQ11" s="72">
        <v>0.1487</v>
      </c>
      <c r="AR11" s="72">
        <v>0.1458</v>
      </c>
      <c r="AS11" s="72">
        <v>0.1397</v>
      </c>
      <c r="AT11" s="72">
        <v>0.1591</v>
      </c>
      <c r="AU11" s="72">
        <v>0.1349</v>
      </c>
      <c r="AV11" s="72">
        <v>0.1584</v>
      </c>
      <c r="AW11" s="72">
        <v>0.1496</v>
      </c>
      <c r="AX11" s="72">
        <v>0.1429</v>
      </c>
      <c r="AY11" s="72">
        <v>0.1485</v>
      </c>
      <c r="AZ11" s="72">
        <v>0.1597</v>
      </c>
      <c r="BA11" s="72">
        <v>0.1488</v>
      </c>
      <c r="BB11" s="72">
        <v>0.1389</v>
      </c>
      <c r="BC11" s="72">
        <v>0.1415</v>
      </c>
      <c r="BD11" s="72">
        <v>0.1571</v>
      </c>
      <c r="BE11" s="72">
        <v>0.1515</v>
      </c>
      <c r="BF11" s="72">
        <v>0.1555</v>
      </c>
      <c r="BG11" s="72">
        <v>0.187</v>
      </c>
      <c r="BH11" s="72">
        <v>0.1418</v>
      </c>
      <c r="BI11" s="72">
        <v>0.1479</v>
      </c>
      <c r="BJ11" s="72">
        <v>0.1625</v>
      </c>
    </row>
    <row r="12" spans="3:62" ht="14.25">
      <c r="C12" s="70" t="s">
        <v>131</v>
      </c>
      <c r="D12" s="71"/>
      <c r="E12" s="72"/>
      <c r="F12" s="72">
        <v>0.8211</v>
      </c>
      <c r="G12" s="72">
        <v>0.783</v>
      </c>
      <c r="H12" s="72">
        <v>0.8203</v>
      </c>
      <c r="I12" s="72">
        <v>0.8135</v>
      </c>
      <c r="J12" s="72">
        <v>0.7472</v>
      </c>
      <c r="K12" s="72">
        <v>0.7865</v>
      </c>
      <c r="L12" s="72">
        <v>0.7748</v>
      </c>
      <c r="M12" s="72">
        <v>0.7689</v>
      </c>
      <c r="N12" s="72">
        <v>0.8248</v>
      </c>
      <c r="O12" s="72">
        <v>0.8005</v>
      </c>
      <c r="P12" s="72">
        <v>0.8331</v>
      </c>
      <c r="Q12" s="72">
        <v>0.7923</v>
      </c>
      <c r="R12" s="72">
        <v>0.7896</v>
      </c>
      <c r="S12" s="72">
        <v>0.8051</v>
      </c>
      <c r="T12" s="72">
        <v>0.834</v>
      </c>
      <c r="U12" s="72">
        <v>0.8336</v>
      </c>
      <c r="V12" s="72">
        <v>0.8236</v>
      </c>
      <c r="W12" s="72">
        <v>0.823</v>
      </c>
      <c r="X12" s="72">
        <v>0.8221</v>
      </c>
      <c r="Y12" s="72">
        <v>0.8082</v>
      </c>
      <c r="Z12" s="72">
        <v>0.8068</v>
      </c>
      <c r="AA12" s="72">
        <v>0.8334</v>
      </c>
      <c r="AB12" s="72">
        <v>0.8426</v>
      </c>
      <c r="AC12" s="72">
        <v>0.7941</v>
      </c>
      <c r="AD12" s="72">
        <v>0.8023</v>
      </c>
      <c r="AE12" s="72">
        <v>0.8288</v>
      </c>
      <c r="AF12" s="72">
        <v>0.8479</v>
      </c>
      <c r="AG12" s="72">
        <v>0.7725</v>
      </c>
      <c r="AH12" s="72">
        <v>0.7988</v>
      </c>
      <c r="AI12" s="72">
        <v>0.8028</v>
      </c>
      <c r="AJ12" s="72">
        <v>0.8045</v>
      </c>
      <c r="AK12" s="72">
        <v>0.8011</v>
      </c>
      <c r="AL12" s="72">
        <v>0.8049</v>
      </c>
      <c r="AM12" s="72">
        <v>0.7933</v>
      </c>
      <c r="AN12" s="72">
        <v>0.8133</v>
      </c>
      <c r="AO12" s="72">
        <v>0.7736</v>
      </c>
      <c r="AP12" s="72">
        <v>0.7867</v>
      </c>
      <c r="AQ12" s="72">
        <v>0.8275</v>
      </c>
      <c r="AR12" s="72">
        <v>0.8334</v>
      </c>
      <c r="AS12" s="72">
        <v>0.7525</v>
      </c>
      <c r="AT12" s="72">
        <v>0.7398</v>
      </c>
      <c r="AU12" s="72">
        <v>0.7982</v>
      </c>
      <c r="AV12" s="72">
        <v>0.7903</v>
      </c>
      <c r="AW12" s="72">
        <v>0.7627</v>
      </c>
      <c r="AX12" s="72">
        <v>0.7553</v>
      </c>
      <c r="AY12" s="72">
        <v>0.7419</v>
      </c>
      <c r="AZ12" s="72">
        <v>0.7433</v>
      </c>
      <c r="BA12" s="72">
        <v>0.7435</v>
      </c>
      <c r="BB12" s="72">
        <v>0.8048</v>
      </c>
      <c r="BC12" s="72">
        <v>0.7941</v>
      </c>
      <c r="BD12" s="72">
        <v>0.7537</v>
      </c>
      <c r="BE12" s="72">
        <v>0.7552</v>
      </c>
      <c r="BF12" s="72">
        <v>0.7449</v>
      </c>
      <c r="BG12" s="72">
        <v>0.707</v>
      </c>
      <c r="BH12" s="72">
        <v>0.7243</v>
      </c>
      <c r="BI12" s="72">
        <v>0.7261</v>
      </c>
      <c r="BJ12" s="72">
        <v>0.7844</v>
      </c>
    </row>
    <row r="13" spans="2:62" s="69" customFormat="1" ht="14.25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</row>
    <row r="14" spans="3:62" ht="14.25">
      <c r="C14" s="65" t="s">
        <v>132</v>
      </c>
      <c r="D14" s="66"/>
      <c r="E14" s="67"/>
      <c r="F14" s="67">
        <v>0.1396</v>
      </c>
      <c r="G14" s="67">
        <v>0.1532</v>
      </c>
      <c r="H14" s="67">
        <v>0.1381</v>
      </c>
      <c r="I14" s="67">
        <v>0.1526</v>
      </c>
      <c r="J14" s="67">
        <v>0.1683</v>
      </c>
      <c r="K14" s="67">
        <v>0.1536</v>
      </c>
      <c r="L14" s="67">
        <v>0.1696</v>
      </c>
      <c r="M14" s="67">
        <v>0.1838</v>
      </c>
      <c r="N14" s="67">
        <v>0.1814</v>
      </c>
      <c r="O14" s="67">
        <v>0.2432</v>
      </c>
      <c r="P14" s="67">
        <v>0.2217</v>
      </c>
      <c r="Q14" s="67">
        <v>0.2489</v>
      </c>
      <c r="R14" s="67">
        <v>0.2595</v>
      </c>
      <c r="S14" s="67">
        <v>0.2333</v>
      </c>
      <c r="T14" s="67">
        <v>0.2</v>
      </c>
      <c r="U14" s="67">
        <v>0.1966</v>
      </c>
      <c r="V14" s="67">
        <v>0.2266</v>
      </c>
      <c r="W14" s="67">
        <v>0.199</v>
      </c>
      <c r="X14" s="67">
        <v>0.2028</v>
      </c>
      <c r="Y14" s="67">
        <v>0.2309</v>
      </c>
      <c r="Z14" s="67">
        <v>0.2493</v>
      </c>
      <c r="AA14" s="67">
        <v>0.2117</v>
      </c>
      <c r="AB14" s="67">
        <v>0.1851</v>
      </c>
      <c r="AC14" s="67">
        <v>0.2264</v>
      </c>
      <c r="AD14" s="67">
        <v>0.2413</v>
      </c>
      <c r="AE14" s="67">
        <v>0.2015</v>
      </c>
      <c r="AF14" s="67">
        <v>0.2418</v>
      </c>
      <c r="AG14" s="67">
        <v>0.2669</v>
      </c>
      <c r="AH14" s="67">
        <v>0.2503</v>
      </c>
      <c r="AI14" s="67">
        <v>0.2077</v>
      </c>
      <c r="AJ14" s="67">
        <v>0.25</v>
      </c>
      <c r="AK14" s="67">
        <v>0.2639</v>
      </c>
      <c r="AL14" s="67">
        <v>0.2458</v>
      </c>
      <c r="AM14" s="67">
        <v>0.2115</v>
      </c>
      <c r="AN14" s="67">
        <v>0.2134</v>
      </c>
      <c r="AO14" s="67">
        <v>0.2714</v>
      </c>
      <c r="AP14" s="67">
        <v>0.2601</v>
      </c>
      <c r="AQ14" s="67">
        <v>0.2448</v>
      </c>
      <c r="AR14" s="67">
        <v>0.2374</v>
      </c>
      <c r="AS14" s="67">
        <v>0.285</v>
      </c>
      <c r="AT14" s="67">
        <v>0.2754</v>
      </c>
      <c r="AU14" s="67">
        <v>0.2599</v>
      </c>
      <c r="AV14" s="67">
        <v>0.2419</v>
      </c>
      <c r="AW14" s="67">
        <v>0.2499</v>
      </c>
      <c r="AX14" s="67">
        <v>0.2346</v>
      </c>
      <c r="AY14" s="67">
        <v>0.2368</v>
      </c>
      <c r="AZ14" s="67">
        <v>0.2427</v>
      </c>
      <c r="BA14" s="67">
        <v>0.2391</v>
      </c>
      <c r="BB14" s="67">
        <v>0.2109</v>
      </c>
      <c r="BC14" s="67">
        <v>0.19</v>
      </c>
      <c r="BD14" s="67">
        <v>0.2238</v>
      </c>
      <c r="BE14" s="67">
        <v>0.2586</v>
      </c>
      <c r="BF14" s="67">
        <v>0.2414</v>
      </c>
      <c r="BG14" s="67">
        <v>0.2493</v>
      </c>
      <c r="BH14" s="67">
        <v>0.2904</v>
      </c>
      <c r="BI14" s="67">
        <v>0.2721</v>
      </c>
      <c r="BJ14" s="67">
        <v>0.2366</v>
      </c>
    </row>
    <row r="15" spans="3:62" s="73" customFormat="1" ht="14.25">
      <c r="C15" s="74" t="s">
        <v>133</v>
      </c>
      <c r="E15" s="75"/>
      <c r="F15" s="75">
        <v>0.1589</v>
      </c>
      <c r="G15" s="75">
        <v>0.1741</v>
      </c>
      <c r="H15" s="75">
        <v>0.1545</v>
      </c>
      <c r="I15" s="75">
        <v>0.1695</v>
      </c>
      <c r="J15" s="75">
        <v>0.1878</v>
      </c>
      <c r="K15" s="75">
        <v>0.1743</v>
      </c>
      <c r="L15" s="75">
        <v>0.1856</v>
      </c>
      <c r="M15" s="75">
        <v>0.2003</v>
      </c>
      <c r="N15" s="75">
        <v>0.2007</v>
      </c>
      <c r="O15" s="75">
        <v>0.2637</v>
      </c>
      <c r="P15" s="75">
        <v>0.2376</v>
      </c>
      <c r="Q15" s="75">
        <v>0.2651</v>
      </c>
      <c r="R15" s="75">
        <v>0.2787</v>
      </c>
      <c r="S15" s="75">
        <v>0.254</v>
      </c>
      <c r="T15" s="75">
        <v>0.2161</v>
      </c>
      <c r="U15" s="75">
        <v>0.2133</v>
      </c>
      <c r="V15" s="75">
        <v>0.246</v>
      </c>
      <c r="W15" s="75">
        <v>0.2197</v>
      </c>
      <c r="X15" s="75">
        <v>0.2188</v>
      </c>
      <c r="Y15" s="75">
        <v>0.2472</v>
      </c>
      <c r="Z15" s="75">
        <v>0.2601</v>
      </c>
      <c r="AA15" s="75">
        <v>0.2223</v>
      </c>
      <c r="AB15" s="75">
        <v>0.2155</v>
      </c>
      <c r="AC15" s="75">
        <v>0.242</v>
      </c>
      <c r="AD15" s="75">
        <v>0.2619</v>
      </c>
      <c r="AE15" s="75">
        <v>0.2347</v>
      </c>
      <c r="AF15" s="75">
        <v>0.2559</v>
      </c>
      <c r="AG15" s="75">
        <v>0.2907</v>
      </c>
      <c r="AH15" s="75">
        <v>0.279</v>
      </c>
      <c r="AI15" s="75">
        <v>0.2583</v>
      </c>
      <c r="AJ15" s="75">
        <v>0.2649</v>
      </c>
      <c r="AK15" s="75">
        <v>0.2824</v>
      </c>
      <c r="AL15" s="75">
        <v>0.2671</v>
      </c>
      <c r="AM15" s="75">
        <v>0.2544</v>
      </c>
      <c r="AN15" s="75">
        <v>0.2227</v>
      </c>
      <c r="AO15" s="75">
        <v>0.2919</v>
      </c>
      <c r="AP15" s="75">
        <v>0.2742</v>
      </c>
      <c r="AQ15" s="75">
        <v>0.27</v>
      </c>
      <c r="AR15" s="75">
        <v>0.2517</v>
      </c>
      <c r="AS15" s="75">
        <v>0.2951</v>
      </c>
      <c r="AT15" s="75">
        <v>0.2901</v>
      </c>
      <c r="AU15" s="75">
        <v>0.2853</v>
      </c>
      <c r="AV15" s="75">
        <v>0.2596</v>
      </c>
      <c r="AW15" s="75">
        <v>0.2486</v>
      </c>
      <c r="AX15" s="75">
        <v>0.2301</v>
      </c>
      <c r="AY15" s="75">
        <v>0.2196</v>
      </c>
      <c r="AZ15" s="75">
        <v>0.2324</v>
      </c>
      <c r="BA15" s="75">
        <v>0.2265</v>
      </c>
      <c r="BB15" s="75">
        <v>0.2214</v>
      </c>
      <c r="BC15" s="75">
        <v>0.2136</v>
      </c>
      <c r="BD15" s="75">
        <v>0.2331</v>
      </c>
      <c r="BE15" s="75">
        <v>0.2457</v>
      </c>
      <c r="BF15" s="75">
        <v>0.2574</v>
      </c>
      <c r="BG15" s="75">
        <v>0.2806</v>
      </c>
      <c r="BH15" s="75">
        <v>0.2608</v>
      </c>
      <c r="BI15" s="75">
        <v>0.271</v>
      </c>
      <c r="BJ15" s="75">
        <v>0.2514</v>
      </c>
    </row>
    <row r="16" spans="3:62" ht="14.25">
      <c r="C16" s="70" t="s">
        <v>134</v>
      </c>
      <c r="D16" s="71"/>
      <c r="E16" s="72"/>
      <c r="F16" s="72">
        <v>0.1167</v>
      </c>
      <c r="G16" s="72">
        <v>0.1183</v>
      </c>
      <c r="H16" s="72">
        <v>0.1143</v>
      </c>
      <c r="I16" s="72">
        <v>0.1207</v>
      </c>
      <c r="J16" s="72">
        <v>0.1332</v>
      </c>
      <c r="K16" s="72">
        <v>0.1136</v>
      </c>
      <c r="L16" s="72">
        <v>0.1164</v>
      </c>
      <c r="M16" s="72">
        <v>0.1215</v>
      </c>
      <c r="N16" s="72">
        <v>0.135</v>
      </c>
      <c r="O16" s="72">
        <v>0.1314</v>
      </c>
      <c r="P16" s="72">
        <v>0.1421</v>
      </c>
      <c r="Q16" s="72">
        <v>0.1489</v>
      </c>
      <c r="R16" s="72">
        <v>0.1575</v>
      </c>
      <c r="S16" s="72">
        <v>0.1328</v>
      </c>
      <c r="T16" s="72">
        <v>0.1218</v>
      </c>
      <c r="U16" s="72">
        <v>0.1382</v>
      </c>
      <c r="V16" s="72">
        <v>0.1539</v>
      </c>
      <c r="W16" s="72">
        <v>0.1279</v>
      </c>
      <c r="X16" s="72">
        <v>0.1253</v>
      </c>
      <c r="Y16" s="72">
        <v>0.1455</v>
      </c>
      <c r="Z16" s="72">
        <v>0.1747</v>
      </c>
      <c r="AA16" s="72">
        <v>0.1358</v>
      </c>
      <c r="AB16" s="72">
        <v>0.1382</v>
      </c>
      <c r="AC16" s="72">
        <v>0.1695</v>
      </c>
      <c r="AD16" s="72">
        <v>0.1592</v>
      </c>
      <c r="AE16" s="72">
        <v>0.147</v>
      </c>
      <c r="AF16" s="72">
        <v>0.1624</v>
      </c>
      <c r="AG16" s="72">
        <v>0.1918</v>
      </c>
      <c r="AH16" s="72">
        <v>0.1874</v>
      </c>
      <c r="AI16" s="72">
        <v>0.1628</v>
      </c>
      <c r="AJ16" s="72">
        <v>0.1763</v>
      </c>
      <c r="AK16" s="72">
        <v>0.1842</v>
      </c>
      <c r="AL16" s="72">
        <v>0.1867</v>
      </c>
      <c r="AM16" s="72">
        <v>0.1571</v>
      </c>
      <c r="AN16" s="72">
        <v>0.1392</v>
      </c>
      <c r="AO16" s="72">
        <v>0.1999</v>
      </c>
      <c r="AP16" s="72">
        <v>0.1964</v>
      </c>
      <c r="AQ16" s="72">
        <v>0.1743</v>
      </c>
      <c r="AR16" s="72">
        <v>0.1661</v>
      </c>
      <c r="AS16" s="72">
        <v>0.1937</v>
      </c>
      <c r="AT16" s="72">
        <v>0.1896</v>
      </c>
      <c r="AU16" s="72">
        <v>0.1731</v>
      </c>
      <c r="AV16" s="72">
        <v>0.1682</v>
      </c>
      <c r="AW16" s="72">
        <v>0.1702</v>
      </c>
      <c r="AX16" s="72">
        <v>0.1519</v>
      </c>
      <c r="AY16" s="72">
        <v>0.1434</v>
      </c>
      <c r="AZ16" s="72">
        <v>0.1494</v>
      </c>
      <c r="BA16" s="72">
        <v>0.1494</v>
      </c>
      <c r="BB16" s="72">
        <v>0.1394</v>
      </c>
      <c r="BC16" s="72">
        <v>0.1396</v>
      </c>
      <c r="BD16" s="72">
        <v>0.1545</v>
      </c>
      <c r="BE16" s="72">
        <v>0.1623</v>
      </c>
      <c r="BF16" s="72">
        <v>0.1717</v>
      </c>
      <c r="BG16" s="72">
        <v>0.1712</v>
      </c>
      <c r="BH16" s="72">
        <v>0.1821</v>
      </c>
      <c r="BI16" s="72">
        <v>0.1837</v>
      </c>
      <c r="BJ16" s="72">
        <v>0.1598</v>
      </c>
    </row>
    <row r="17" spans="3:62" ht="14.25">
      <c r="C17" s="70" t="s">
        <v>135</v>
      </c>
      <c r="D17" s="71"/>
      <c r="E17" s="72"/>
      <c r="F17" s="72">
        <v>0.0423</v>
      </c>
      <c r="G17" s="72">
        <v>0.0558</v>
      </c>
      <c r="H17" s="72">
        <v>0.0402</v>
      </c>
      <c r="I17" s="72">
        <v>0.0489</v>
      </c>
      <c r="J17" s="72">
        <v>0.0546</v>
      </c>
      <c r="K17" s="72">
        <v>0.0608</v>
      </c>
      <c r="L17" s="72">
        <v>0.0692</v>
      </c>
      <c r="M17" s="72">
        <v>0.0787</v>
      </c>
      <c r="N17" s="72">
        <v>0.0657</v>
      </c>
      <c r="O17" s="72">
        <v>0.132</v>
      </c>
      <c r="P17" s="72">
        <v>0.0954</v>
      </c>
      <c r="Q17" s="72">
        <v>0.1161</v>
      </c>
      <c r="R17" s="72">
        <v>0.121</v>
      </c>
      <c r="S17" s="72">
        <v>0.121</v>
      </c>
      <c r="T17" s="72">
        <v>0.0942</v>
      </c>
      <c r="U17" s="72">
        <v>0.0751</v>
      </c>
      <c r="V17" s="72">
        <v>0.0921</v>
      </c>
      <c r="W17" s="72">
        <v>0.0917</v>
      </c>
      <c r="X17" s="72">
        <v>0.0934</v>
      </c>
      <c r="Y17" s="72">
        <v>0.1015</v>
      </c>
      <c r="Z17" s="72">
        <v>0.0854</v>
      </c>
      <c r="AA17" s="72">
        <v>0.0864</v>
      </c>
      <c r="AB17" s="72">
        <v>0.0773</v>
      </c>
      <c r="AC17" s="72">
        <v>0.0725</v>
      </c>
      <c r="AD17" s="72">
        <v>0.1026</v>
      </c>
      <c r="AE17" s="72">
        <v>0.0877</v>
      </c>
      <c r="AF17" s="72">
        <v>0.0935</v>
      </c>
      <c r="AG17" s="72">
        <v>0.099</v>
      </c>
      <c r="AH17" s="72">
        <v>0.0916</v>
      </c>
      <c r="AI17" s="72">
        <v>0.0955</v>
      </c>
      <c r="AJ17" s="72">
        <v>0.0886</v>
      </c>
      <c r="AK17" s="72">
        <v>0.0982</v>
      </c>
      <c r="AL17" s="72">
        <v>0.0805</v>
      </c>
      <c r="AM17" s="72">
        <v>0.0972</v>
      </c>
      <c r="AN17" s="72">
        <v>0.0835</v>
      </c>
      <c r="AO17" s="72">
        <v>0.092</v>
      </c>
      <c r="AP17" s="72">
        <v>0.0779</v>
      </c>
      <c r="AQ17" s="72">
        <v>0.0957</v>
      </c>
      <c r="AR17" s="72">
        <v>0.0857</v>
      </c>
      <c r="AS17" s="72">
        <v>0.1014</v>
      </c>
      <c r="AT17" s="72">
        <v>0.1005</v>
      </c>
      <c r="AU17" s="72">
        <v>0.1121</v>
      </c>
      <c r="AV17" s="72">
        <v>0.0913</v>
      </c>
      <c r="AW17" s="72">
        <v>0.0784</v>
      </c>
      <c r="AX17" s="72">
        <v>0.0783</v>
      </c>
      <c r="AY17" s="72">
        <v>0.0762</v>
      </c>
      <c r="AZ17" s="72">
        <v>0.083</v>
      </c>
      <c r="BA17" s="72">
        <v>0.0772</v>
      </c>
      <c r="BB17" s="72">
        <v>0.0819</v>
      </c>
      <c r="BC17" s="72">
        <v>0.0739</v>
      </c>
      <c r="BD17" s="72">
        <v>0.0786</v>
      </c>
      <c r="BE17" s="72">
        <v>0.0834</v>
      </c>
      <c r="BF17" s="72">
        <v>0.0857</v>
      </c>
      <c r="BG17" s="72">
        <v>0.1093</v>
      </c>
      <c r="BH17" s="72">
        <v>0.0788</v>
      </c>
      <c r="BI17" s="72">
        <v>0.0874</v>
      </c>
      <c r="BJ17" s="72">
        <v>0.0915</v>
      </c>
    </row>
    <row r="18" spans="3:62" s="73" customFormat="1" ht="14.25">
      <c r="C18" s="74" t="s">
        <v>136</v>
      </c>
      <c r="E18" s="75"/>
      <c r="F18" s="75">
        <v>-0.0198</v>
      </c>
      <c r="G18" s="75">
        <v>-0.0226</v>
      </c>
      <c r="H18" s="75">
        <v>-0.0178</v>
      </c>
      <c r="I18" s="75">
        <v>-0.0184</v>
      </c>
      <c r="J18" s="75">
        <v>-0.0211</v>
      </c>
      <c r="K18" s="75">
        <v>-0.0224</v>
      </c>
      <c r="L18" s="75">
        <v>-0.0175</v>
      </c>
      <c r="M18" s="75">
        <v>-0.0179</v>
      </c>
      <c r="N18" s="75">
        <v>-0.0209</v>
      </c>
      <c r="O18" s="75">
        <v>-0.0225</v>
      </c>
      <c r="P18" s="75">
        <v>-0.0175</v>
      </c>
      <c r="Q18" s="75">
        <v>-0.0179</v>
      </c>
      <c r="R18" s="75">
        <v>-0.0212</v>
      </c>
      <c r="S18" s="75">
        <v>-0.0226</v>
      </c>
      <c r="T18" s="75">
        <v>-0.0176</v>
      </c>
      <c r="U18" s="75">
        <v>-0.0182</v>
      </c>
      <c r="V18" s="75">
        <v>-0.0212</v>
      </c>
      <c r="W18" s="75">
        <v>-0.0226</v>
      </c>
      <c r="X18" s="75">
        <v>-0.0175</v>
      </c>
      <c r="Y18" s="75">
        <v>-0.0179</v>
      </c>
      <c r="Z18" s="75">
        <v>-0.0121</v>
      </c>
      <c r="AA18" s="75">
        <v>-0.0118</v>
      </c>
      <c r="AB18" s="75">
        <v>-0.0328</v>
      </c>
      <c r="AC18" s="75">
        <v>-0.0171</v>
      </c>
      <c r="AD18" s="75">
        <v>-0.0225</v>
      </c>
      <c r="AE18" s="75">
        <v>-0.0358</v>
      </c>
      <c r="AF18" s="75">
        <v>-0.0156</v>
      </c>
      <c r="AG18" s="75">
        <v>-0.026</v>
      </c>
      <c r="AH18" s="75">
        <v>-0.0311</v>
      </c>
      <c r="AI18" s="75">
        <v>-0.0542</v>
      </c>
      <c r="AJ18" s="75">
        <v>-0.0165</v>
      </c>
      <c r="AK18" s="75">
        <v>-0.0204</v>
      </c>
      <c r="AL18" s="75">
        <v>-0.0233</v>
      </c>
      <c r="AM18" s="75">
        <v>-0.046</v>
      </c>
      <c r="AN18" s="75">
        <v>-0.0104</v>
      </c>
      <c r="AO18" s="75">
        <v>-0.0225</v>
      </c>
      <c r="AP18" s="75">
        <v>-0.0157</v>
      </c>
      <c r="AQ18" s="75">
        <v>-0.0275</v>
      </c>
      <c r="AR18" s="75">
        <v>-0.0158</v>
      </c>
      <c r="AS18" s="75">
        <v>-0.0116</v>
      </c>
      <c r="AT18" s="75">
        <v>-0.0164</v>
      </c>
      <c r="AU18" s="75">
        <v>-0.0277</v>
      </c>
      <c r="AV18" s="75">
        <v>-0.0195</v>
      </c>
      <c r="AW18" s="75">
        <v>0.0006</v>
      </c>
      <c r="AX18" s="75">
        <v>0.0041</v>
      </c>
      <c r="AY18" s="75">
        <v>0.0176</v>
      </c>
      <c r="AZ18" s="75">
        <v>0.0102</v>
      </c>
      <c r="BA18" s="75">
        <v>0.0126</v>
      </c>
      <c r="BB18" s="75">
        <v>-0.0117</v>
      </c>
      <c r="BC18" s="75">
        <v>-0.0255</v>
      </c>
      <c r="BD18" s="75">
        <v>-0.0105</v>
      </c>
      <c r="BE18" s="75">
        <v>0.013</v>
      </c>
      <c r="BF18" s="75">
        <v>-0.0176</v>
      </c>
      <c r="BG18" s="75">
        <v>-0.0338</v>
      </c>
      <c r="BH18" s="75">
        <v>0.0305</v>
      </c>
      <c r="BI18" s="75">
        <v>0.0004</v>
      </c>
      <c r="BJ18" s="75">
        <v>-0.0164</v>
      </c>
    </row>
    <row r="19" spans="2:62" s="69" customFormat="1" ht="14.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</row>
    <row r="20" spans="3:62" ht="14.25">
      <c r="C20" s="65" t="s">
        <v>137</v>
      </c>
      <c r="D20" s="66"/>
      <c r="E20" s="67"/>
      <c r="F20" s="67">
        <v>-0.1284</v>
      </c>
      <c r="G20" s="67">
        <v>-0.1223</v>
      </c>
      <c r="H20" s="67">
        <v>-0.1302</v>
      </c>
      <c r="I20" s="67">
        <v>-0.1185</v>
      </c>
      <c r="J20" s="67">
        <v>-0.0716</v>
      </c>
      <c r="K20" s="67">
        <v>-0.077</v>
      </c>
      <c r="L20" s="67">
        <v>-0.0926</v>
      </c>
      <c r="M20" s="67">
        <v>-0.1072</v>
      </c>
      <c r="N20" s="67">
        <v>-0.1456</v>
      </c>
      <c r="O20" s="67">
        <v>-0.168</v>
      </c>
      <c r="P20" s="67">
        <v>-0.1809</v>
      </c>
      <c r="Q20" s="67">
        <v>-0.1695</v>
      </c>
      <c r="R20" s="67">
        <v>-0.1834</v>
      </c>
      <c r="S20" s="67">
        <v>-0.181</v>
      </c>
      <c r="T20" s="67">
        <v>-0.166</v>
      </c>
      <c r="U20" s="67">
        <v>-0.1584</v>
      </c>
      <c r="V20" s="67">
        <v>-0.1829</v>
      </c>
      <c r="W20" s="67">
        <v>-0.1673</v>
      </c>
      <c r="X20" s="67">
        <v>-0.1587</v>
      </c>
      <c r="Y20" s="67">
        <v>-0.1774</v>
      </c>
      <c r="Z20" s="67">
        <v>-0.1599</v>
      </c>
      <c r="AA20" s="67">
        <v>-0.1667</v>
      </c>
      <c r="AB20" s="67">
        <v>-0.1616</v>
      </c>
      <c r="AC20" s="67">
        <v>-0.1637</v>
      </c>
      <c r="AD20" s="67">
        <v>-0.1819</v>
      </c>
      <c r="AE20" s="67">
        <v>-0.1898</v>
      </c>
      <c r="AF20" s="67">
        <v>-0.2074</v>
      </c>
      <c r="AG20" s="67">
        <v>-0.17</v>
      </c>
      <c r="AH20" s="67">
        <v>-0.1754</v>
      </c>
      <c r="AI20" s="67">
        <v>-0.1573</v>
      </c>
      <c r="AJ20" s="67">
        <v>-0.1815</v>
      </c>
      <c r="AK20" s="67">
        <v>-0.2054</v>
      </c>
      <c r="AL20" s="67">
        <v>-0.1993</v>
      </c>
      <c r="AM20" s="67">
        <v>-0.1774</v>
      </c>
      <c r="AN20" s="67">
        <v>-0.1717</v>
      </c>
      <c r="AO20" s="67">
        <v>-0.1798</v>
      </c>
      <c r="AP20" s="67">
        <v>-0.1952</v>
      </c>
      <c r="AQ20" s="67">
        <v>-0.2209</v>
      </c>
      <c r="AR20" s="67">
        <v>-0.2167</v>
      </c>
      <c r="AS20" s="67">
        <v>-0.1772</v>
      </c>
      <c r="AT20" s="67">
        <v>-0.1742</v>
      </c>
      <c r="AU20" s="67">
        <v>-0.193</v>
      </c>
      <c r="AV20" s="67">
        <v>-0.1906</v>
      </c>
      <c r="AW20" s="67">
        <v>-0.1622</v>
      </c>
      <c r="AX20" s="67">
        <v>-0.1327</v>
      </c>
      <c r="AY20" s="67">
        <v>-0.1273</v>
      </c>
      <c r="AZ20" s="67">
        <v>-0.1457</v>
      </c>
      <c r="BA20" s="67">
        <v>-0.1314</v>
      </c>
      <c r="BB20" s="67">
        <v>-0.1546</v>
      </c>
      <c r="BC20" s="67">
        <v>-0.1256</v>
      </c>
      <c r="BD20" s="67">
        <v>-0.1346</v>
      </c>
      <c r="BE20" s="67">
        <v>-0.1653</v>
      </c>
      <c r="BF20" s="67">
        <v>-0.1418</v>
      </c>
      <c r="BG20" s="67">
        <v>-0.1434</v>
      </c>
      <c r="BH20" s="67">
        <v>-0.1565</v>
      </c>
      <c r="BI20" s="67">
        <v>-0.146</v>
      </c>
      <c r="BJ20" s="67">
        <v>-0.1834</v>
      </c>
    </row>
    <row r="21" spans="3:62" s="73" customFormat="1" ht="14.25">
      <c r="C21" s="74" t="s">
        <v>138</v>
      </c>
      <c r="E21" s="75"/>
      <c r="F21" s="75">
        <v>0.1197</v>
      </c>
      <c r="G21" s="75">
        <v>0.1383</v>
      </c>
      <c r="H21" s="75">
        <v>0.1167</v>
      </c>
      <c r="I21" s="75">
        <v>0.1145</v>
      </c>
      <c r="J21" s="75">
        <v>0.1606</v>
      </c>
      <c r="K21" s="75">
        <v>0.1611</v>
      </c>
      <c r="L21" s="75">
        <v>0.1614</v>
      </c>
      <c r="M21" s="75">
        <v>0.1494</v>
      </c>
      <c r="N21" s="75">
        <v>0.1295</v>
      </c>
      <c r="O21" s="75">
        <v>0.1316</v>
      </c>
      <c r="P21" s="75">
        <v>0.1194</v>
      </c>
      <c r="Q21" s="75">
        <v>0.1137</v>
      </c>
      <c r="R21" s="75">
        <v>0.1193</v>
      </c>
      <c r="S21" s="75">
        <v>0.1175</v>
      </c>
      <c r="T21" s="75">
        <v>0.1257</v>
      </c>
      <c r="U21" s="75">
        <v>0.1134</v>
      </c>
      <c r="V21" s="75">
        <v>0.1126</v>
      </c>
      <c r="W21" s="75">
        <v>0.1197</v>
      </c>
      <c r="X21" s="75">
        <v>0.1296</v>
      </c>
      <c r="Y21" s="75">
        <v>0.1166</v>
      </c>
      <c r="Z21" s="75">
        <v>0.1306</v>
      </c>
      <c r="AA21" s="75">
        <v>0.1241</v>
      </c>
      <c r="AB21" s="75">
        <v>0.1463</v>
      </c>
      <c r="AC21" s="75">
        <v>0.1331</v>
      </c>
      <c r="AD21" s="75">
        <v>0.1283</v>
      </c>
      <c r="AE21" s="75">
        <v>0.1155</v>
      </c>
      <c r="AF21" s="75">
        <v>0.1295</v>
      </c>
      <c r="AG21" s="75">
        <v>0.1276</v>
      </c>
      <c r="AH21" s="75">
        <v>0.1311</v>
      </c>
      <c r="AI21" s="75">
        <v>0.1553</v>
      </c>
      <c r="AJ21" s="75">
        <v>0.1459</v>
      </c>
      <c r="AK21" s="75">
        <v>0.1281</v>
      </c>
      <c r="AL21" s="75">
        <v>0.1394</v>
      </c>
      <c r="AM21" s="75">
        <v>0.1348</v>
      </c>
      <c r="AN21" s="75">
        <v>0.1435</v>
      </c>
      <c r="AO21" s="75">
        <v>0.1397</v>
      </c>
      <c r="AP21" s="75">
        <v>0.1409</v>
      </c>
      <c r="AQ21" s="75">
        <v>0.1542</v>
      </c>
      <c r="AR21" s="75">
        <v>0.1508</v>
      </c>
      <c r="AS21" s="75">
        <v>0.1683</v>
      </c>
      <c r="AT21" s="75">
        <v>0.1432</v>
      </c>
      <c r="AU21" s="75">
        <v>0.1338</v>
      </c>
      <c r="AV21" s="75">
        <v>0.1762</v>
      </c>
      <c r="AW21" s="75">
        <v>0.156</v>
      </c>
      <c r="AX21" s="75">
        <v>0.1758</v>
      </c>
      <c r="AY21" s="75">
        <v>0.1853</v>
      </c>
      <c r="AZ21" s="75">
        <v>0.1978</v>
      </c>
      <c r="BA21" s="75">
        <v>0.2021</v>
      </c>
      <c r="BB21" s="75">
        <v>0.1772</v>
      </c>
      <c r="BC21" s="75">
        <v>0.1842</v>
      </c>
      <c r="BD21" s="75">
        <v>0.2179</v>
      </c>
      <c r="BE21" s="75">
        <v>0.1852</v>
      </c>
      <c r="BF21" s="75">
        <v>0.1753</v>
      </c>
      <c r="BG21" s="75">
        <v>0.1791</v>
      </c>
      <c r="BH21" s="75">
        <v>0.2191</v>
      </c>
      <c r="BI21" s="75">
        <v>0.2123</v>
      </c>
      <c r="BJ21" s="75">
        <v>0.1743</v>
      </c>
    </row>
    <row r="22" spans="3:62" ht="14.25">
      <c r="C22" s="70" t="s">
        <v>139</v>
      </c>
      <c r="D22" s="71"/>
      <c r="E22" s="72"/>
      <c r="F22" s="72">
        <v>0.0257</v>
      </c>
      <c r="G22" s="72">
        <v>0.055</v>
      </c>
      <c r="H22" s="72">
        <v>0.0383</v>
      </c>
      <c r="I22" s="72">
        <v>0.0394</v>
      </c>
      <c r="J22" s="72">
        <v>0.0319</v>
      </c>
      <c r="K22" s="72">
        <v>0.0424</v>
      </c>
      <c r="L22" s="72">
        <v>0.0477</v>
      </c>
      <c r="M22" s="72">
        <v>0.0411</v>
      </c>
      <c r="N22" s="72">
        <v>0.043</v>
      </c>
      <c r="O22" s="72">
        <v>0.0552</v>
      </c>
      <c r="P22" s="72">
        <v>0.0489</v>
      </c>
      <c r="Q22" s="72">
        <v>0.046</v>
      </c>
      <c r="R22" s="72">
        <v>0.0312</v>
      </c>
      <c r="S22" s="72">
        <v>0.0279</v>
      </c>
      <c r="T22" s="72">
        <v>0.0398</v>
      </c>
      <c r="U22" s="72">
        <v>0.032</v>
      </c>
      <c r="V22" s="72">
        <v>0.0318</v>
      </c>
      <c r="W22" s="72">
        <v>0.0384</v>
      </c>
      <c r="X22" s="72">
        <v>0.0513</v>
      </c>
      <c r="Y22" s="72">
        <v>0.042</v>
      </c>
      <c r="Z22" s="72">
        <v>0.0547</v>
      </c>
      <c r="AA22" s="72">
        <v>0.0507</v>
      </c>
      <c r="AB22" s="72">
        <v>0.0781</v>
      </c>
      <c r="AC22" s="72">
        <v>0.0659</v>
      </c>
      <c r="AD22" s="72">
        <v>0.0628</v>
      </c>
      <c r="AE22" s="72">
        <v>0.0514</v>
      </c>
      <c r="AF22" s="72">
        <v>0.0683</v>
      </c>
      <c r="AG22" s="72">
        <v>0.0663</v>
      </c>
      <c r="AH22" s="72">
        <v>0.0619</v>
      </c>
      <c r="AI22" s="72">
        <v>0.0876</v>
      </c>
      <c r="AJ22" s="72">
        <v>0.0777</v>
      </c>
      <c r="AK22" s="72">
        <v>0.0617</v>
      </c>
      <c r="AL22" s="72">
        <v>0.056</v>
      </c>
      <c r="AM22" s="72">
        <v>0.0623</v>
      </c>
      <c r="AN22" s="72">
        <v>0.0753</v>
      </c>
      <c r="AO22" s="72">
        <v>0.0711</v>
      </c>
      <c r="AP22" s="72">
        <v>0.0588</v>
      </c>
      <c r="AQ22" s="72">
        <v>0.0562</v>
      </c>
      <c r="AR22" s="72">
        <v>0.0588</v>
      </c>
      <c r="AS22" s="72">
        <v>0.054</v>
      </c>
      <c r="AT22" s="72">
        <v>0.0503</v>
      </c>
      <c r="AU22" s="72">
        <v>0.0508</v>
      </c>
      <c r="AV22" s="72">
        <v>0.0659</v>
      </c>
      <c r="AW22" s="72">
        <v>0.0606</v>
      </c>
      <c r="AX22" s="72">
        <v>0.0864</v>
      </c>
      <c r="AY22" s="72">
        <v>0.0944</v>
      </c>
      <c r="AZ22" s="72">
        <v>0.1067</v>
      </c>
      <c r="BA22" s="72">
        <v>0.1022</v>
      </c>
      <c r="BB22" s="72">
        <v>0.0989</v>
      </c>
      <c r="BC22" s="72">
        <v>0.0993</v>
      </c>
      <c r="BD22" s="72">
        <v>0.0986</v>
      </c>
      <c r="BE22" s="72">
        <v>0.0906</v>
      </c>
      <c r="BF22" s="72">
        <v>0.0832</v>
      </c>
      <c r="BG22" s="72">
        <v>0.094</v>
      </c>
      <c r="BH22" s="72">
        <v>0.1079</v>
      </c>
      <c r="BI22" s="72">
        <v>0.1109</v>
      </c>
      <c r="BJ22" s="72">
        <v>0.0983</v>
      </c>
    </row>
    <row r="23" spans="3:62" ht="14.25">
      <c r="C23" s="70" t="s">
        <v>140</v>
      </c>
      <c r="D23" s="71"/>
      <c r="E23" s="72"/>
      <c r="F23" s="72">
        <v>0.094</v>
      </c>
      <c r="G23" s="72">
        <v>0.0833</v>
      </c>
      <c r="H23" s="72">
        <v>0.0784</v>
      </c>
      <c r="I23" s="72">
        <v>0.075</v>
      </c>
      <c r="J23" s="72">
        <v>0.1287</v>
      </c>
      <c r="K23" s="72">
        <v>0.1187</v>
      </c>
      <c r="L23" s="72">
        <v>0.1136</v>
      </c>
      <c r="M23" s="72">
        <v>0.1083</v>
      </c>
      <c r="N23" s="72">
        <v>0.0865</v>
      </c>
      <c r="O23" s="72">
        <v>0.0764</v>
      </c>
      <c r="P23" s="72">
        <v>0.0705</v>
      </c>
      <c r="Q23" s="72">
        <v>0.0677</v>
      </c>
      <c r="R23" s="72">
        <v>0.088</v>
      </c>
      <c r="S23" s="72">
        <v>0.0896</v>
      </c>
      <c r="T23" s="72">
        <v>0.0859</v>
      </c>
      <c r="U23" s="72">
        <v>0.0814</v>
      </c>
      <c r="V23" s="72">
        <v>0.0808</v>
      </c>
      <c r="W23" s="72">
        <v>0.0813</v>
      </c>
      <c r="X23" s="72">
        <v>0.0783</v>
      </c>
      <c r="Y23" s="72">
        <v>0.0747</v>
      </c>
      <c r="Z23" s="72">
        <v>0.0759</v>
      </c>
      <c r="AA23" s="72">
        <v>0.0734</v>
      </c>
      <c r="AB23" s="72">
        <v>0.0682</v>
      </c>
      <c r="AC23" s="72">
        <v>0.0671</v>
      </c>
      <c r="AD23" s="72">
        <v>0.0654</v>
      </c>
      <c r="AE23" s="72">
        <v>0.0641</v>
      </c>
      <c r="AF23" s="72">
        <v>0.0612</v>
      </c>
      <c r="AG23" s="72">
        <v>0.0613</v>
      </c>
      <c r="AH23" s="72">
        <v>0.0692</v>
      </c>
      <c r="AI23" s="72">
        <v>0.0677</v>
      </c>
      <c r="AJ23" s="72">
        <v>0.0683</v>
      </c>
      <c r="AK23" s="72">
        <v>0.0663</v>
      </c>
      <c r="AL23" s="72">
        <v>0.0835</v>
      </c>
      <c r="AM23" s="72">
        <v>0.0819</v>
      </c>
      <c r="AN23" s="72">
        <v>0.0798</v>
      </c>
      <c r="AO23" s="72">
        <v>0.0806</v>
      </c>
      <c r="AP23" s="72">
        <v>0.0893</v>
      </c>
      <c r="AQ23" s="72">
        <v>0.0886</v>
      </c>
      <c r="AR23" s="72">
        <v>0.0862</v>
      </c>
      <c r="AS23" s="72">
        <v>0.0852</v>
      </c>
      <c r="AT23" s="72">
        <v>0.0929</v>
      </c>
      <c r="AU23" s="72">
        <v>0.083</v>
      </c>
      <c r="AV23" s="72">
        <v>0.1104</v>
      </c>
      <c r="AW23" s="72">
        <v>0.0954</v>
      </c>
      <c r="AX23" s="72">
        <v>0.0894</v>
      </c>
      <c r="AY23" s="72">
        <v>0.0909</v>
      </c>
      <c r="AZ23" s="72">
        <v>0.0911</v>
      </c>
      <c r="BA23" s="72">
        <v>0.0998</v>
      </c>
      <c r="BB23" s="72">
        <v>0.0782</v>
      </c>
      <c r="BC23" s="72">
        <v>0.0849</v>
      </c>
      <c r="BD23" s="72">
        <v>0.1193</v>
      </c>
      <c r="BE23" s="72">
        <v>0.0946</v>
      </c>
      <c r="BF23" s="72">
        <v>0.0921</v>
      </c>
      <c r="BG23" s="72">
        <v>0.0851</v>
      </c>
      <c r="BH23" s="72">
        <v>0.1112</v>
      </c>
      <c r="BI23" s="72">
        <v>0.1014</v>
      </c>
      <c r="BJ23" s="72">
        <v>0.076</v>
      </c>
    </row>
    <row r="24" spans="3:62" s="73" customFormat="1" ht="14.25">
      <c r="C24" s="74" t="s">
        <v>141</v>
      </c>
      <c r="E24" s="75"/>
      <c r="F24" s="75">
        <v>0.2481</v>
      </c>
      <c r="G24" s="75">
        <v>0.2606</v>
      </c>
      <c r="H24" s="75">
        <v>0.2469</v>
      </c>
      <c r="I24" s="75">
        <v>0.233</v>
      </c>
      <c r="J24" s="75">
        <v>0.2322</v>
      </c>
      <c r="K24" s="75">
        <v>0.2381</v>
      </c>
      <c r="L24" s="75">
        <v>0.2539</v>
      </c>
      <c r="M24" s="75">
        <v>0.2566</v>
      </c>
      <c r="N24" s="75">
        <v>0.2751</v>
      </c>
      <c r="O24" s="75">
        <v>0.2996</v>
      </c>
      <c r="P24" s="75">
        <v>0.3003</v>
      </c>
      <c r="Q24" s="75">
        <v>0.2832</v>
      </c>
      <c r="R24" s="75">
        <v>0.3026</v>
      </c>
      <c r="S24" s="75">
        <v>0.2985</v>
      </c>
      <c r="T24" s="75">
        <v>0.2917</v>
      </c>
      <c r="U24" s="75">
        <v>0.2718</v>
      </c>
      <c r="V24" s="75">
        <v>0.2954</v>
      </c>
      <c r="W24" s="75">
        <v>0.287</v>
      </c>
      <c r="X24" s="75">
        <v>0.2883</v>
      </c>
      <c r="Y24" s="75">
        <v>0.2941</v>
      </c>
      <c r="Z24" s="75">
        <v>0.2906</v>
      </c>
      <c r="AA24" s="75">
        <v>0.2908</v>
      </c>
      <c r="AB24" s="75">
        <v>0.3079</v>
      </c>
      <c r="AC24" s="75">
        <v>0.2968</v>
      </c>
      <c r="AD24" s="75">
        <v>0.3102</v>
      </c>
      <c r="AE24" s="75">
        <v>0.3053</v>
      </c>
      <c r="AF24" s="75">
        <v>0.3369</v>
      </c>
      <c r="AG24" s="75">
        <v>0.2975</v>
      </c>
      <c r="AH24" s="75">
        <v>0.3065</v>
      </c>
      <c r="AI24" s="75">
        <v>0.3125</v>
      </c>
      <c r="AJ24" s="75">
        <v>0.3274</v>
      </c>
      <c r="AK24" s="75">
        <v>0.3334</v>
      </c>
      <c r="AL24" s="75">
        <v>0.3387</v>
      </c>
      <c r="AM24" s="75">
        <v>0.3122</v>
      </c>
      <c r="AN24" s="75">
        <v>0.3153</v>
      </c>
      <c r="AO24" s="75">
        <v>0.3195</v>
      </c>
      <c r="AP24" s="75">
        <v>0.3361</v>
      </c>
      <c r="AQ24" s="75">
        <v>0.3751</v>
      </c>
      <c r="AR24" s="75">
        <v>0.3675</v>
      </c>
      <c r="AS24" s="75">
        <v>0.3455</v>
      </c>
      <c r="AT24" s="75">
        <v>0.3175</v>
      </c>
      <c r="AU24" s="75">
        <v>0.3269</v>
      </c>
      <c r="AV24" s="75">
        <v>0.3668</v>
      </c>
      <c r="AW24" s="75">
        <v>0.3182</v>
      </c>
      <c r="AX24" s="75">
        <v>0.3085</v>
      </c>
      <c r="AY24" s="75">
        <v>0.3125</v>
      </c>
      <c r="AZ24" s="75">
        <v>0.3435</v>
      </c>
      <c r="BA24" s="75">
        <v>0.3335</v>
      </c>
      <c r="BB24" s="75">
        <v>0.3318</v>
      </c>
      <c r="BC24" s="75">
        <v>0.3098</v>
      </c>
      <c r="BD24" s="75">
        <v>0.3525</v>
      </c>
      <c r="BE24" s="75">
        <v>0.3504</v>
      </c>
      <c r="BF24" s="75">
        <v>0.3172</v>
      </c>
      <c r="BG24" s="75">
        <v>0.3225</v>
      </c>
      <c r="BH24" s="75">
        <v>0.3756</v>
      </c>
      <c r="BI24" s="75">
        <v>0.3583</v>
      </c>
      <c r="BJ24" s="75">
        <v>0.3577</v>
      </c>
    </row>
    <row r="25" spans="3:62" ht="14.25">
      <c r="C25" s="70" t="s">
        <v>139</v>
      </c>
      <c r="D25" s="71"/>
      <c r="E25" s="72"/>
      <c r="F25" s="72">
        <v>0.1225</v>
      </c>
      <c r="G25" s="72">
        <v>0.1493</v>
      </c>
      <c r="H25" s="72">
        <v>0.1422</v>
      </c>
      <c r="I25" s="72">
        <v>0.1328</v>
      </c>
      <c r="J25" s="72">
        <v>0.1242</v>
      </c>
      <c r="K25" s="72">
        <v>0.1385</v>
      </c>
      <c r="L25" s="72">
        <v>0.1586</v>
      </c>
      <c r="M25" s="72">
        <v>0.1658</v>
      </c>
      <c r="N25" s="72">
        <v>0.1464</v>
      </c>
      <c r="O25" s="72">
        <v>0.186</v>
      </c>
      <c r="P25" s="72">
        <v>0.1954</v>
      </c>
      <c r="Q25" s="72">
        <v>0.1825</v>
      </c>
      <c r="R25" s="72">
        <v>0.1956</v>
      </c>
      <c r="S25" s="72">
        <v>0.188</v>
      </c>
      <c r="T25" s="72">
        <v>0.1932</v>
      </c>
      <c r="U25" s="72">
        <v>0.1775</v>
      </c>
      <c r="V25" s="72">
        <v>0.2029</v>
      </c>
      <c r="W25" s="72">
        <v>0.1924</v>
      </c>
      <c r="X25" s="72">
        <v>0.1983</v>
      </c>
      <c r="Y25" s="72">
        <v>0.2046</v>
      </c>
      <c r="Z25" s="72">
        <v>0.1977</v>
      </c>
      <c r="AA25" s="72">
        <v>0.2</v>
      </c>
      <c r="AB25" s="72">
        <v>0.2183</v>
      </c>
      <c r="AC25" s="72">
        <v>0.2093</v>
      </c>
      <c r="AD25" s="72">
        <v>0.2264</v>
      </c>
      <c r="AE25" s="72">
        <v>0.2221</v>
      </c>
      <c r="AF25" s="72">
        <v>0.2509</v>
      </c>
      <c r="AG25" s="72">
        <v>0.2147</v>
      </c>
      <c r="AH25" s="72">
        <v>0.2114</v>
      </c>
      <c r="AI25" s="72">
        <v>0.2158</v>
      </c>
      <c r="AJ25" s="72">
        <v>0.2292</v>
      </c>
      <c r="AK25" s="72">
        <v>0.2375</v>
      </c>
      <c r="AL25" s="72">
        <v>0.2325</v>
      </c>
      <c r="AM25" s="72">
        <v>0.2203</v>
      </c>
      <c r="AN25" s="72">
        <v>0.2248</v>
      </c>
      <c r="AO25" s="72">
        <v>0.2261</v>
      </c>
      <c r="AP25" s="72">
        <v>0.2079</v>
      </c>
      <c r="AQ25" s="72">
        <v>0.227</v>
      </c>
      <c r="AR25" s="72">
        <v>0.2158</v>
      </c>
      <c r="AS25" s="72">
        <v>0.2078</v>
      </c>
      <c r="AT25" s="72">
        <v>0.1967</v>
      </c>
      <c r="AU25" s="72">
        <v>0.2003</v>
      </c>
      <c r="AV25" s="72">
        <v>0.2191</v>
      </c>
      <c r="AW25" s="72">
        <v>0.1889</v>
      </c>
      <c r="AX25" s="72">
        <v>0.1967</v>
      </c>
      <c r="AY25" s="72">
        <v>0.2018</v>
      </c>
      <c r="AZ25" s="72">
        <v>0.2132</v>
      </c>
      <c r="BA25" s="72">
        <v>0.2081</v>
      </c>
      <c r="BB25" s="72">
        <v>0.2148</v>
      </c>
      <c r="BC25" s="72">
        <v>0.2059</v>
      </c>
      <c r="BD25" s="72">
        <v>0.2289</v>
      </c>
      <c r="BE25" s="72">
        <v>0.235</v>
      </c>
      <c r="BF25" s="72">
        <v>0.2113</v>
      </c>
      <c r="BG25" s="72">
        <v>0.2359</v>
      </c>
      <c r="BH25" s="72">
        <v>0.264</v>
      </c>
      <c r="BI25" s="72">
        <v>0.2628</v>
      </c>
      <c r="BJ25" s="72">
        <v>0.269</v>
      </c>
    </row>
    <row r="26" spans="3:62" ht="15" thickBot="1">
      <c r="C26" s="76" t="s">
        <v>140</v>
      </c>
      <c r="D26" s="77"/>
      <c r="E26" s="78"/>
      <c r="F26" s="78">
        <v>0.1255</v>
      </c>
      <c r="G26" s="78">
        <v>0.1113</v>
      </c>
      <c r="H26" s="78">
        <v>0.1047</v>
      </c>
      <c r="I26" s="78">
        <v>0.1002</v>
      </c>
      <c r="J26" s="78">
        <v>0.108</v>
      </c>
      <c r="K26" s="78">
        <v>0.0997</v>
      </c>
      <c r="L26" s="78">
        <v>0.0954</v>
      </c>
      <c r="M26" s="78">
        <v>0.0909</v>
      </c>
      <c r="N26" s="78">
        <v>0.1287</v>
      </c>
      <c r="O26" s="78">
        <v>0.1137</v>
      </c>
      <c r="P26" s="78">
        <v>0.1048</v>
      </c>
      <c r="Q26" s="78">
        <v>0.1008</v>
      </c>
      <c r="R26" s="78">
        <v>0.107</v>
      </c>
      <c r="S26" s="78">
        <v>0.1105</v>
      </c>
      <c r="T26" s="78">
        <v>0.0985</v>
      </c>
      <c r="U26" s="78">
        <v>0.0943</v>
      </c>
      <c r="V26" s="78">
        <v>0.0925</v>
      </c>
      <c r="W26" s="78">
        <v>0.0946</v>
      </c>
      <c r="X26" s="78">
        <v>0.09</v>
      </c>
      <c r="Y26" s="78">
        <v>0.0895</v>
      </c>
      <c r="Z26" s="78">
        <v>0.0929</v>
      </c>
      <c r="AA26" s="78">
        <v>0.0908</v>
      </c>
      <c r="AB26" s="78">
        <v>0.0896</v>
      </c>
      <c r="AC26" s="78">
        <v>0.0874</v>
      </c>
      <c r="AD26" s="78">
        <v>0.0838</v>
      </c>
      <c r="AE26" s="78">
        <v>0.0832</v>
      </c>
      <c r="AF26" s="78">
        <v>0.086</v>
      </c>
      <c r="AG26" s="78">
        <v>0.0829</v>
      </c>
      <c r="AH26" s="78">
        <v>0.095</v>
      </c>
      <c r="AI26" s="78">
        <v>0.0968</v>
      </c>
      <c r="AJ26" s="78">
        <v>0.0982</v>
      </c>
      <c r="AK26" s="78">
        <v>0.096</v>
      </c>
      <c r="AL26" s="78">
        <v>0.1062</v>
      </c>
      <c r="AM26" s="78">
        <v>0.1026</v>
      </c>
      <c r="AN26" s="78">
        <v>0.1035</v>
      </c>
      <c r="AO26" s="78">
        <v>0.1027</v>
      </c>
      <c r="AP26" s="78">
        <v>0.1472</v>
      </c>
      <c r="AQ26" s="78">
        <v>0.1387</v>
      </c>
      <c r="AR26" s="78">
        <v>0.1332</v>
      </c>
      <c r="AS26" s="78">
        <v>0.1317</v>
      </c>
      <c r="AT26" s="78">
        <v>0.1208</v>
      </c>
      <c r="AU26" s="78">
        <v>0.1266</v>
      </c>
      <c r="AV26" s="78">
        <v>0.1477</v>
      </c>
      <c r="AW26" s="78">
        <v>0.1293</v>
      </c>
      <c r="AX26" s="78">
        <v>0.1118</v>
      </c>
      <c r="AY26" s="78">
        <v>0.1108</v>
      </c>
      <c r="AZ26" s="78">
        <v>0.1304</v>
      </c>
      <c r="BA26" s="78">
        <v>0.1253</v>
      </c>
      <c r="BB26" s="78">
        <v>0.117</v>
      </c>
      <c r="BC26" s="78">
        <v>0.1038</v>
      </c>
      <c r="BD26" s="78">
        <v>0.1236</v>
      </c>
      <c r="BE26" s="78">
        <v>0.1154</v>
      </c>
      <c r="BF26" s="78">
        <v>0.1059</v>
      </c>
      <c r="BG26" s="78">
        <v>0.0865</v>
      </c>
      <c r="BH26" s="78">
        <v>0.1116</v>
      </c>
      <c r="BI26" s="78">
        <v>0.0955</v>
      </c>
      <c r="BJ26" s="78">
        <v>0.0887</v>
      </c>
    </row>
    <row r="27" spans="2:62" s="69" customFormat="1" ht="15" thickTop="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</row>
    <row r="28" spans="3:62" ht="14.25">
      <c r="C28" s="63" t="s">
        <v>148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</row>
    <row r="29" spans="3:62" ht="14.25">
      <c r="C29" s="65" t="s">
        <v>128</v>
      </c>
      <c r="D29" s="66"/>
      <c r="E29" s="79"/>
      <c r="F29" s="79"/>
      <c r="G29" s="79"/>
      <c r="H29" s="79"/>
      <c r="I29" s="79"/>
      <c r="J29" s="79">
        <v>0.134</v>
      </c>
      <c r="K29" s="79">
        <v>0.077</v>
      </c>
      <c r="L29" s="79">
        <v>0.037</v>
      </c>
      <c r="M29" s="79">
        <v>0.066</v>
      </c>
      <c r="N29" s="79">
        <v>0.094</v>
      </c>
      <c r="O29" s="79">
        <v>0.134</v>
      </c>
      <c r="P29" s="79">
        <v>0.118</v>
      </c>
      <c r="Q29" s="79">
        <v>0.1</v>
      </c>
      <c r="R29" s="79">
        <v>0.122</v>
      </c>
      <c r="S29" s="79">
        <v>0.05</v>
      </c>
      <c r="T29" s="79">
        <v>0.035</v>
      </c>
      <c r="U29" s="79">
        <v>0.047</v>
      </c>
      <c r="V29" s="79">
        <v>0.052</v>
      </c>
      <c r="W29" s="79">
        <v>0.064</v>
      </c>
      <c r="X29" s="79">
        <v>0.08</v>
      </c>
      <c r="Y29" s="79">
        <v>0.097</v>
      </c>
      <c r="Z29" s="79">
        <v>0.084</v>
      </c>
      <c r="AA29" s="79">
        <v>0.059</v>
      </c>
      <c r="AB29" s="79">
        <v>0.103</v>
      </c>
      <c r="AC29" s="79">
        <v>0.071</v>
      </c>
      <c r="AD29" s="79">
        <v>0.084</v>
      </c>
      <c r="AE29" s="79">
        <v>0.107</v>
      </c>
      <c r="AF29" s="79">
        <v>0.072</v>
      </c>
      <c r="AG29" s="79">
        <v>0.085</v>
      </c>
      <c r="AH29" s="79">
        <v>0.047</v>
      </c>
      <c r="AI29" s="79">
        <v>0.08</v>
      </c>
      <c r="AJ29" s="79">
        <v>0.026</v>
      </c>
      <c r="AK29" s="79">
        <v>0.038</v>
      </c>
      <c r="AL29" s="79">
        <v>0.06</v>
      </c>
      <c r="AM29" s="79">
        <v>0.045</v>
      </c>
      <c r="AN29" s="79">
        <v>0.089</v>
      </c>
      <c r="AO29" s="79">
        <v>0.053</v>
      </c>
      <c r="AP29" s="79">
        <v>0.08</v>
      </c>
      <c r="AQ29" s="79">
        <v>0.093</v>
      </c>
      <c r="AR29" s="79">
        <v>0.081</v>
      </c>
      <c r="AS29" s="79">
        <v>0.1</v>
      </c>
      <c r="AT29" s="79">
        <v>0.107</v>
      </c>
      <c r="AU29" s="79">
        <v>0.085</v>
      </c>
      <c r="AV29" s="79">
        <v>0.032</v>
      </c>
      <c r="AW29" s="79">
        <v>0.019</v>
      </c>
      <c r="AX29" s="79">
        <v>0.003</v>
      </c>
      <c r="AY29" s="79">
        <v>0.018</v>
      </c>
      <c r="AZ29" s="79">
        <v>0.067</v>
      </c>
      <c r="BA29" s="79">
        <v>0.072</v>
      </c>
      <c r="BB29" s="79">
        <v>0.098</v>
      </c>
      <c r="BC29" s="79">
        <v>0.078</v>
      </c>
      <c r="BD29" s="79">
        <v>0.071</v>
      </c>
      <c r="BE29" s="79">
        <v>0.096</v>
      </c>
      <c r="BF29" s="79">
        <v>0.061</v>
      </c>
      <c r="BG29" s="79">
        <v>0.123</v>
      </c>
      <c r="BH29" s="79">
        <v>0.109</v>
      </c>
      <c r="BI29" s="79">
        <v>0.084</v>
      </c>
      <c r="BJ29" s="79">
        <v>0.036</v>
      </c>
    </row>
    <row r="30" spans="2:62" s="69" customFormat="1" ht="14.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</row>
    <row r="31" spans="3:62" ht="14.25">
      <c r="C31" s="65" t="s">
        <v>129</v>
      </c>
      <c r="D31" s="66"/>
      <c r="E31" s="80"/>
      <c r="F31" s="80"/>
      <c r="G31" s="80"/>
      <c r="H31" s="80"/>
      <c r="I31" s="80"/>
      <c r="J31" s="80">
        <v>0.063</v>
      </c>
      <c r="K31" s="80">
        <v>0.017</v>
      </c>
      <c r="L31" s="80">
        <v>-0.032</v>
      </c>
      <c r="M31" s="80">
        <v>-0.01</v>
      </c>
      <c r="N31" s="80">
        <v>0.055</v>
      </c>
      <c r="O31" s="80">
        <v>0.08</v>
      </c>
      <c r="P31" s="80">
        <v>0.077</v>
      </c>
      <c r="Q31" s="80">
        <v>0.07</v>
      </c>
      <c r="R31" s="80">
        <v>0.135</v>
      </c>
      <c r="S31" s="80">
        <v>0.108</v>
      </c>
      <c r="T31" s="80">
        <v>0.08</v>
      </c>
      <c r="U31" s="80">
        <v>0.1</v>
      </c>
      <c r="V31" s="80">
        <v>0.052</v>
      </c>
      <c r="W31" s="80">
        <v>0.059</v>
      </c>
      <c r="X31" s="80">
        <v>0.056</v>
      </c>
      <c r="Y31" s="80">
        <v>0.071</v>
      </c>
      <c r="Z31" s="80">
        <v>0.055</v>
      </c>
      <c r="AA31" s="80">
        <v>0.07</v>
      </c>
      <c r="AB31" s="80">
        <v>0.129</v>
      </c>
      <c r="AC31" s="80">
        <v>0.073</v>
      </c>
      <c r="AD31" s="80">
        <v>0.111</v>
      </c>
      <c r="AE31" s="80">
        <v>0.12</v>
      </c>
      <c r="AF31" s="80">
        <v>0.061</v>
      </c>
      <c r="AG31" s="80">
        <v>0.051</v>
      </c>
      <c r="AH31" s="80">
        <v>0.04</v>
      </c>
      <c r="AI31" s="80">
        <v>0.037</v>
      </c>
      <c r="AJ31" s="80">
        <v>0.003</v>
      </c>
      <c r="AK31" s="80">
        <v>0.072</v>
      </c>
      <c r="AL31" s="80">
        <v>0.111</v>
      </c>
      <c r="AM31" s="80">
        <v>0.098</v>
      </c>
      <c r="AN31" s="80">
        <v>0.156</v>
      </c>
      <c r="AO31" s="80">
        <v>0.031</v>
      </c>
      <c r="AP31" s="80">
        <v>0.072</v>
      </c>
      <c r="AQ31" s="80">
        <v>0.115</v>
      </c>
      <c r="AR31" s="80">
        <v>0.095</v>
      </c>
      <c r="AS31" s="80">
        <v>0.096</v>
      </c>
      <c r="AT31" s="80">
        <v>0.09</v>
      </c>
      <c r="AU31" s="80">
        <v>0.046</v>
      </c>
      <c r="AV31" s="80">
        <v>-0.008</v>
      </c>
      <c r="AW31" s="80">
        <v>0.056</v>
      </c>
      <c r="AX31" s="80">
        <v>0.003</v>
      </c>
      <c r="AY31" s="80">
        <v>-0.02</v>
      </c>
      <c r="AZ31" s="80">
        <v>0.039</v>
      </c>
      <c r="BA31" s="80">
        <v>0.051</v>
      </c>
      <c r="BB31" s="80">
        <v>0.136</v>
      </c>
      <c r="BC31" s="80">
        <v>0.097</v>
      </c>
      <c r="BD31" s="80">
        <v>0.05</v>
      </c>
      <c r="BE31" s="80">
        <v>0.087</v>
      </c>
      <c r="BF31" s="80">
        <v>0.02</v>
      </c>
      <c r="BG31" s="80">
        <v>0.09</v>
      </c>
      <c r="BH31" s="80">
        <v>0.052</v>
      </c>
      <c r="BI31" s="80">
        <v>0.028</v>
      </c>
      <c r="BJ31" s="80">
        <v>0.067</v>
      </c>
    </row>
    <row r="32" spans="3:62" ht="14.25">
      <c r="C32" s="70" t="s">
        <v>130</v>
      </c>
      <c r="D32" s="71"/>
      <c r="E32" s="72"/>
      <c r="F32" s="72"/>
      <c r="G32" s="72"/>
      <c r="H32" s="72"/>
      <c r="I32" s="72"/>
      <c r="J32" s="72">
        <v>0.106</v>
      </c>
      <c r="K32" s="72">
        <v>-0.159</v>
      </c>
      <c r="L32" s="72">
        <v>-0.022</v>
      </c>
      <c r="M32" s="72">
        <v>0.156</v>
      </c>
      <c r="N32" s="72">
        <v>0.02</v>
      </c>
      <c r="O32" s="72">
        <v>0.071</v>
      </c>
      <c r="P32" s="72">
        <v>0.018</v>
      </c>
      <c r="Q32" s="72">
        <v>-0.01</v>
      </c>
      <c r="R32" s="72">
        <v>0.154</v>
      </c>
      <c r="S32" s="72">
        <v>0.218</v>
      </c>
      <c r="T32" s="72">
        <v>0.072</v>
      </c>
      <c r="U32" s="72">
        <v>0.036</v>
      </c>
      <c r="V32" s="72">
        <v>0.033</v>
      </c>
      <c r="W32" s="72">
        <v>0.077</v>
      </c>
      <c r="X32" s="72">
        <v>0.11</v>
      </c>
      <c r="Y32" s="72">
        <v>0.195</v>
      </c>
      <c r="Z32" s="72">
        <v>-0.117</v>
      </c>
      <c r="AA32" s="72">
        <v>-0.043</v>
      </c>
      <c r="AB32" s="72">
        <v>0.144</v>
      </c>
      <c r="AC32" s="72">
        <v>0.15</v>
      </c>
      <c r="AD32" s="72">
        <v>0.468</v>
      </c>
      <c r="AE32" s="72">
        <v>0.396</v>
      </c>
      <c r="AF32" s="72">
        <v>-0.055</v>
      </c>
      <c r="AG32" s="72">
        <v>-0.035</v>
      </c>
      <c r="AH32" s="72">
        <v>-0.087</v>
      </c>
      <c r="AI32" s="72">
        <v>-0.038</v>
      </c>
      <c r="AJ32" s="72">
        <v>0.044</v>
      </c>
      <c r="AK32" s="72">
        <v>0.082</v>
      </c>
      <c r="AL32" s="72">
        <v>0.267</v>
      </c>
      <c r="AM32" s="72">
        <v>0.269</v>
      </c>
      <c r="AN32" s="72">
        <v>0.283</v>
      </c>
      <c r="AO32" s="72">
        <v>0.03</v>
      </c>
      <c r="AP32" s="72">
        <v>0.087</v>
      </c>
      <c r="AQ32" s="72">
        <v>-0.064</v>
      </c>
      <c r="AR32" s="72">
        <v>0.073</v>
      </c>
      <c r="AS32" s="72">
        <v>0.131</v>
      </c>
      <c r="AT32" s="72">
        <v>0.173</v>
      </c>
      <c r="AU32" s="72">
        <v>-0.038</v>
      </c>
      <c r="AV32" s="72">
        <v>0.12</v>
      </c>
      <c r="AW32" s="72">
        <v>0.116</v>
      </c>
      <c r="AX32" s="72">
        <v>-0.046</v>
      </c>
      <c r="AY32" s="72">
        <v>0.184</v>
      </c>
      <c r="AZ32" s="72">
        <v>0.099</v>
      </c>
      <c r="BA32" s="72">
        <v>0.076</v>
      </c>
      <c r="BB32" s="72">
        <v>0.041</v>
      </c>
      <c r="BC32" s="72">
        <v>0.026</v>
      </c>
      <c r="BD32" s="72">
        <v>0.045</v>
      </c>
      <c r="BE32" s="72">
        <v>0.091</v>
      </c>
      <c r="BF32" s="72">
        <v>0.166</v>
      </c>
      <c r="BG32" s="72">
        <v>0.489</v>
      </c>
      <c r="BH32" s="72">
        <v>0.012</v>
      </c>
      <c r="BI32" s="72">
        <v>0.063</v>
      </c>
      <c r="BJ32" s="72">
        <v>0.148</v>
      </c>
    </row>
    <row r="33" spans="3:62" ht="14.25">
      <c r="C33" s="70" t="s">
        <v>131</v>
      </c>
      <c r="D33" s="71"/>
      <c r="E33" s="72"/>
      <c r="F33" s="72"/>
      <c r="G33" s="72"/>
      <c r="H33" s="72"/>
      <c r="I33" s="72"/>
      <c r="J33" s="72">
        <v>0.056</v>
      </c>
      <c r="K33" s="72">
        <v>0.051</v>
      </c>
      <c r="L33" s="72">
        <v>-0.034</v>
      </c>
      <c r="M33" s="72">
        <v>-0.036</v>
      </c>
      <c r="N33" s="72">
        <v>0.061</v>
      </c>
      <c r="O33" s="72">
        <v>0.082</v>
      </c>
      <c r="P33" s="72">
        <v>0.087</v>
      </c>
      <c r="Q33" s="72">
        <v>0.085</v>
      </c>
      <c r="R33" s="72">
        <v>0.132</v>
      </c>
      <c r="S33" s="72">
        <v>0.091</v>
      </c>
      <c r="T33" s="72">
        <v>0.081</v>
      </c>
      <c r="U33" s="72">
        <v>0.111</v>
      </c>
      <c r="V33" s="72">
        <v>0.055</v>
      </c>
      <c r="W33" s="72">
        <v>0.056</v>
      </c>
      <c r="X33" s="72">
        <v>0.047</v>
      </c>
      <c r="Y33" s="72">
        <v>0.052</v>
      </c>
      <c r="Z33" s="72">
        <v>0.084</v>
      </c>
      <c r="AA33" s="72">
        <v>0.09</v>
      </c>
      <c r="AB33" s="72">
        <v>0.127</v>
      </c>
      <c r="AC33" s="72">
        <v>0.06</v>
      </c>
      <c r="AD33" s="72">
        <v>0.063</v>
      </c>
      <c r="AE33" s="72">
        <v>0.078</v>
      </c>
      <c r="AF33" s="72">
        <v>0.081</v>
      </c>
      <c r="AG33" s="72">
        <v>0.067</v>
      </c>
      <c r="AH33" s="72">
        <v>0.064</v>
      </c>
      <c r="AI33" s="72">
        <v>0.053</v>
      </c>
      <c r="AJ33" s="72">
        <v>-0.004</v>
      </c>
      <c r="AK33" s="72">
        <v>0.07</v>
      </c>
      <c r="AL33" s="72">
        <v>0.086</v>
      </c>
      <c r="AM33" s="72">
        <v>0.067</v>
      </c>
      <c r="AN33" s="72">
        <v>0.137</v>
      </c>
      <c r="AO33" s="72">
        <v>0.032</v>
      </c>
      <c r="AP33" s="72">
        <v>0.069</v>
      </c>
      <c r="AQ33" s="72">
        <v>0.155</v>
      </c>
      <c r="AR33" s="72">
        <v>0.099</v>
      </c>
      <c r="AS33" s="72">
        <v>0.09</v>
      </c>
      <c r="AT33" s="72">
        <v>0.074</v>
      </c>
      <c r="AU33" s="72">
        <v>0.061</v>
      </c>
      <c r="AV33" s="72">
        <v>-0.03</v>
      </c>
      <c r="AW33" s="72">
        <v>0.046</v>
      </c>
      <c r="AX33" s="72">
        <v>0.013</v>
      </c>
      <c r="AY33" s="72">
        <v>-0.053</v>
      </c>
      <c r="AZ33" s="72">
        <v>0.028</v>
      </c>
      <c r="BA33" s="72">
        <v>0.046</v>
      </c>
      <c r="BB33" s="72">
        <v>0.154</v>
      </c>
      <c r="BC33" s="72">
        <v>0.111</v>
      </c>
      <c r="BD33" s="72">
        <v>0.051</v>
      </c>
      <c r="BE33" s="72">
        <v>0.086</v>
      </c>
      <c r="BF33" s="72">
        <v>-0.005</v>
      </c>
      <c r="BG33" s="72">
        <v>0.016</v>
      </c>
      <c r="BH33" s="72">
        <v>0.061</v>
      </c>
      <c r="BI33" s="72">
        <v>0.021</v>
      </c>
      <c r="BJ33" s="72">
        <v>0.051</v>
      </c>
    </row>
    <row r="34" spans="2:62" s="69" customFormat="1" ht="14.2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</row>
    <row r="35" spans="3:62" ht="14.25">
      <c r="C35" s="65" t="s">
        <v>132</v>
      </c>
      <c r="D35" s="66"/>
      <c r="E35" s="80"/>
      <c r="F35" s="80"/>
      <c r="G35" s="80"/>
      <c r="H35" s="80"/>
      <c r="I35" s="80"/>
      <c r="J35" s="80">
        <v>0.434</v>
      </c>
      <c r="K35" s="80">
        <v>0.222</v>
      </c>
      <c r="L35" s="80">
        <v>0.225</v>
      </c>
      <c r="M35" s="80">
        <v>0.248</v>
      </c>
      <c r="N35" s="80">
        <v>0.154</v>
      </c>
      <c r="O35" s="80">
        <v>0.387</v>
      </c>
      <c r="P35" s="80">
        <v>0.434</v>
      </c>
      <c r="Q35" s="80">
        <v>0.347</v>
      </c>
      <c r="R35" s="80">
        <v>0.397</v>
      </c>
      <c r="S35" s="80">
        <v>0.041</v>
      </c>
      <c r="T35" s="80">
        <v>-0.132</v>
      </c>
      <c r="U35" s="80">
        <v>-0.116</v>
      </c>
      <c r="V35" s="80">
        <v>-0.015</v>
      </c>
      <c r="W35" s="80">
        <v>-0.081</v>
      </c>
      <c r="X35" s="80">
        <v>0.149</v>
      </c>
      <c r="Y35" s="80">
        <v>0.259</v>
      </c>
      <c r="Z35" s="80">
        <v>0.189</v>
      </c>
      <c r="AA35" s="80">
        <v>0.135</v>
      </c>
      <c r="AB35" s="80">
        <v>0.062</v>
      </c>
      <c r="AC35" s="80">
        <v>0.044</v>
      </c>
      <c r="AD35" s="80">
        <v>0.063</v>
      </c>
      <c r="AE35" s="80">
        <v>0.159</v>
      </c>
      <c r="AF35" s="80">
        <v>0.361</v>
      </c>
      <c r="AG35" s="80">
        <v>0.275</v>
      </c>
      <c r="AH35" s="80">
        <v>0.127</v>
      </c>
      <c r="AI35" s="80">
        <v>0.135</v>
      </c>
      <c r="AJ35" s="80">
        <v>0.026</v>
      </c>
      <c r="AK35" s="80">
        <v>0.024</v>
      </c>
      <c r="AL35" s="80">
        <v>0.056</v>
      </c>
      <c r="AM35" s="80">
        <v>0.035</v>
      </c>
      <c r="AN35" s="80">
        <v>-0.066</v>
      </c>
      <c r="AO35" s="80">
        <v>0.127</v>
      </c>
      <c r="AP35" s="80">
        <v>0.137</v>
      </c>
      <c r="AQ35" s="80">
        <v>0.209</v>
      </c>
      <c r="AR35" s="80">
        <v>0.291</v>
      </c>
      <c r="AS35" s="80">
        <v>0.181</v>
      </c>
      <c r="AT35" s="80">
        <v>0.199</v>
      </c>
      <c r="AU35" s="80">
        <v>0.212</v>
      </c>
      <c r="AV35" s="80">
        <v>0.158</v>
      </c>
      <c r="AW35" s="80">
        <v>-0.122</v>
      </c>
      <c r="AX35" s="80">
        <v>-0.111</v>
      </c>
      <c r="AY35" s="80">
        <v>-0.061</v>
      </c>
      <c r="AZ35" s="80">
        <v>0.02</v>
      </c>
      <c r="BA35" s="80">
        <v>0.035</v>
      </c>
      <c r="BB35" s="80">
        <v>0.006</v>
      </c>
      <c r="BC35" s="80">
        <v>-0.055</v>
      </c>
      <c r="BD35" s="80">
        <v>0.042</v>
      </c>
      <c r="BE35" s="80">
        <v>0.207</v>
      </c>
      <c r="BF35" s="80">
        <v>0.182</v>
      </c>
      <c r="BG35" s="80">
        <v>0.371</v>
      </c>
      <c r="BH35" s="80">
        <v>0.392</v>
      </c>
      <c r="BI35" s="80">
        <v>0.238</v>
      </c>
      <c r="BJ35" s="80">
        <v>0.102</v>
      </c>
    </row>
    <row r="36" spans="3:62" s="73" customFormat="1" ht="14.25">
      <c r="C36" s="74" t="s">
        <v>133</v>
      </c>
      <c r="E36" s="75"/>
      <c r="F36" s="75"/>
      <c r="G36" s="75"/>
      <c r="H36" s="75"/>
      <c r="I36" s="75"/>
      <c r="J36" s="75">
        <v>0.423</v>
      </c>
      <c r="K36" s="75">
        <v>0.217</v>
      </c>
      <c r="L36" s="75">
        <v>0.215</v>
      </c>
      <c r="M36" s="75">
        <v>0.239</v>
      </c>
      <c r="N36" s="75">
        <v>0.152</v>
      </c>
      <c r="O36" s="75">
        <v>0.379</v>
      </c>
      <c r="P36" s="75">
        <v>0.42</v>
      </c>
      <c r="Q36" s="75">
        <v>0.337</v>
      </c>
      <c r="R36" s="75">
        <v>0.388</v>
      </c>
      <c r="S36" s="75">
        <v>0.041</v>
      </c>
      <c r="T36" s="75">
        <v>-0.126</v>
      </c>
      <c r="U36" s="75">
        <v>-0.11</v>
      </c>
      <c r="V36" s="75">
        <v>-0.013</v>
      </c>
      <c r="W36" s="75">
        <v>-0.077</v>
      </c>
      <c r="X36" s="75">
        <v>0.146</v>
      </c>
      <c r="Y36" s="75">
        <v>0.253</v>
      </c>
      <c r="Z36" s="75">
        <v>0.175</v>
      </c>
      <c r="AA36" s="75">
        <v>0.118</v>
      </c>
      <c r="AB36" s="75">
        <v>0.102</v>
      </c>
      <c r="AC36" s="75">
        <v>0.042</v>
      </c>
      <c r="AD36" s="75">
        <v>0.077</v>
      </c>
      <c r="AE36" s="75">
        <v>0.192</v>
      </c>
      <c r="AF36" s="75">
        <v>0.298</v>
      </c>
      <c r="AG36" s="75">
        <v>0.284</v>
      </c>
      <c r="AH36" s="75">
        <v>0.132</v>
      </c>
      <c r="AI36" s="75">
        <v>0.158</v>
      </c>
      <c r="AJ36" s="75">
        <v>0.029</v>
      </c>
      <c r="AK36" s="75">
        <v>0.014</v>
      </c>
      <c r="AL36" s="75">
        <v>0.059</v>
      </c>
      <c r="AM36" s="75">
        <v>0.06</v>
      </c>
      <c r="AN36" s="75">
        <v>-0.058</v>
      </c>
      <c r="AO36" s="75">
        <v>0.123</v>
      </c>
      <c r="AP36" s="75">
        <v>0.13</v>
      </c>
      <c r="AQ36" s="75">
        <v>0.178</v>
      </c>
      <c r="AR36" s="75">
        <v>0.285</v>
      </c>
      <c r="AS36" s="75">
        <v>0.175</v>
      </c>
      <c r="AT36" s="75">
        <v>0.203</v>
      </c>
      <c r="AU36" s="75">
        <v>0.213</v>
      </c>
      <c r="AV36" s="75">
        <v>0.104</v>
      </c>
      <c r="AW36" s="75">
        <v>-0.112</v>
      </c>
      <c r="AX36" s="75">
        <v>-0.154</v>
      </c>
      <c r="AY36" s="75">
        <v>-0.179</v>
      </c>
      <c r="AZ36" s="75">
        <v>-0.025</v>
      </c>
      <c r="BA36" s="75">
        <v>-0.031</v>
      </c>
      <c r="BB36" s="75">
        <v>0.009</v>
      </c>
      <c r="BC36" s="75">
        <v>0.01</v>
      </c>
      <c r="BD36" s="75">
        <v>0.047</v>
      </c>
      <c r="BE36" s="75">
        <v>0.155</v>
      </c>
      <c r="BF36" s="75">
        <v>0.228</v>
      </c>
      <c r="BG36" s="75">
        <v>0.494</v>
      </c>
      <c r="BH36" s="75">
        <v>0.278</v>
      </c>
      <c r="BI36" s="75">
        <v>0.289</v>
      </c>
      <c r="BJ36" s="75">
        <v>0.103</v>
      </c>
    </row>
    <row r="37" spans="3:62" ht="14.25">
      <c r="C37" s="70" t="s">
        <v>134</v>
      </c>
      <c r="D37" s="71"/>
      <c r="E37" s="72"/>
      <c r="F37" s="72"/>
      <c r="G37" s="72"/>
      <c r="H37" s="72"/>
      <c r="I37" s="72"/>
      <c r="J37" s="72">
        <v>0.301</v>
      </c>
      <c r="K37" s="72">
        <v>0.08</v>
      </c>
      <c r="L37" s="72">
        <v>0.135</v>
      </c>
      <c r="M37" s="72">
        <v>0.125</v>
      </c>
      <c r="N37" s="72">
        <v>0.156</v>
      </c>
      <c r="O37" s="72">
        <v>0.321</v>
      </c>
      <c r="P37" s="72">
        <v>0.386</v>
      </c>
      <c r="Q37" s="72">
        <v>0.321</v>
      </c>
      <c r="R37" s="72">
        <v>0.264</v>
      </c>
      <c r="S37" s="72">
        <v>0.002</v>
      </c>
      <c r="T37" s="72">
        <v>-0.148</v>
      </c>
      <c r="U37" s="72">
        <v>-0.029</v>
      </c>
      <c r="V37" s="72">
        <v>0.047</v>
      </c>
      <c r="W37" s="72">
        <v>0.032</v>
      </c>
      <c r="X37" s="72">
        <v>0.119</v>
      </c>
      <c r="Y37" s="72">
        <v>0.168</v>
      </c>
      <c r="Z37" s="72">
        <v>0.248</v>
      </c>
      <c r="AA37" s="72">
        <v>0.199</v>
      </c>
      <c r="AB37" s="72">
        <v>0.257</v>
      </c>
      <c r="AC37" s="72">
        <v>0.27</v>
      </c>
      <c r="AD37" s="72">
        <v>-0.007</v>
      </c>
      <c r="AE37" s="72">
        <v>0.168</v>
      </c>
      <c r="AF37" s="72">
        <v>0.252</v>
      </c>
      <c r="AG37" s="72">
        <v>0.218</v>
      </c>
      <c r="AH37" s="72">
        <v>0.224</v>
      </c>
      <c r="AI37" s="72">
        <v>0.172</v>
      </c>
      <c r="AJ37" s="72">
        <v>0.096</v>
      </c>
      <c r="AK37" s="72">
        <v>-0.003</v>
      </c>
      <c r="AL37" s="72">
        <v>0.086</v>
      </c>
      <c r="AM37" s="72">
        <v>0.057</v>
      </c>
      <c r="AN37" s="72">
        <v>-0.109</v>
      </c>
      <c r="AO37" s="72">
        <v>0.16</v>
      </c>
      <c r="AP37" s="72">
        <v>0.127</v>
      </c>
      <c r="AQ37" s="72">
        <v>0.175</v>
      </c>
      <c r="AR37" s="72">
        <v>0.293</v>
      </c>
      <c r="AS37" s="72">
        <v>0.073</v>
      </c>
      <c r="AT37" s="72">
        <v>0.045</v>
      </c>
      <c r="AU37" s="72">
        <v>0.094</v>
      </c>
      <c r="AV37" s="72">
        <v>0.054</v>
      </c>
      <c r="AW37" s="72">
        <v>-0.074</v>
      </c>
      <c r="AX37" s="72">
        <v>-0.142</v>
      </c>
      <c r="AY37" s="72">
        <v>-0.123</v>
      </c>
      <c r="AZ37" s="72">
        <v>-0.047</v>
      </c>
      <c r="BA37" s="72">
        <v>-0.077</v>
      </c>
      <c r="BB37" s="72">
        <v>-0.043</v>
      </c>
      <c r="BC37" s="72">
        <v>0.012</v>
      </c>
      <c r="BD37" s="72">
        <v>0.074</v>
      </c>
      <c r="BE37" s="72">
        <v>0.145</v>
      </c>
      <c r="BF37" s="72">
        <v>0.282</v>
      </c>
      <c r="BG37" s="72">
        <v>0.366</v>
      </c>
      <c r="BH37" s="72">
        <v>0.337</v>
      </c>
      <c r="BI37" s="72">
        <v>0.325</v>
      </c>
      <c r="BJ37" s="72">
        <v>0.053</v>
      </c>
    </row>
    <row r="38" spans="3:62" ht="14.25">
      <c r="C38" s="70" t="s">
        <v>135</v>
      </c>
      <c r="D38" s="71"/>
      <c r="E38" s="72"/>
      <c r="F38" s="72"/>
      <c r="G38" s="72"/>
      <c r="H38" s="72"/>
      <c r="I38" s="72"/>
      <c r="J38" s="72">
        <v>0.857</v>
      </c>
      <c r="K38" s="72">
        <v>0.533</v>
      </c>
      <c r="L38" s="72">
        <v>0.41</v>
      </c>
      <c r="M38" s="72">
        <v>0.478</v>
      </c>
      <c r="N38" s="72">
        <v>0.14</v>
      </c>
      <c r="O38" s="72">
        <v>0.474</v>
      </c>
      <c r="P38" s="72">
        <v>0.486</v>
      </c>
      <c r="Q38" s="72">
        <v>0.362</v>
      </c>
      <c r="R38" s="72">
        <v>0.705</v>
      </c>
      <c r="S38" s="72">
        <v>0.098</v>
      </c>
      <c r="T38" s="72">
        <v>-0.086</v>
      </c>
      <c r="U38" s="72">
        <v>-0.236</v>
      </c>
      <c r="V38" s="72">
        <v>-0.126</v>
      </c>
      <c r="W38" s="72">
        <v>-0.223</v>
      </c>
      <c r="X38" s="72">
        <v>0.193</v>
      </c>
      <c r="Y38" s="72">
        <v>0.42</v>
      </c>
      <c r="Z38" s="72">
        <v>0.01</v>
      </c>
      <c r="AA38" s="72">
        <v>-0.025</v>
      </c>
      <c r="AB38" s="72">
        <v>-0.145</v>
      </c>
      <c r="AC38" s="72">
        <v>-0.324</v>
      </c>
      <c r="AD38" s="72">
        <v>0.311</v>
      </c>
      <c r="AE38" s="72">
        <v>0.245</v>
      </c>
      <c r="AF38" s="72">
        <v>0.405</v>
      </c>
      <c r="AG38" s="72">
        <v>0.484</v>
      </c>
      <c r="AH38" s="72">
        <v>-0.061</v>
      </c>
      <c r="AI38" s="72">
        <v>0.127</v>
      </c>
      <c r="AJ38" s="72">
        <v>-0.11</v>
      </c>
      <c r="AK38" s="72">
        <v>0.056</v>
      </c>
      <c r="AL38" s="72">
        <v>-0.013</v>
      </c>
      <c r="AM38" s="72">
        <v>0.068</v>
      </c>
      <c r="AN38" s="72">
        <v>0.07</v>
      </c>
      <c r="AO38" s="72">
        <v>0.036</v>
      </c>
      <c r="AP38" s="72">
        <v>0.141</v>
      </c>
      <c r="AQ38" s="72">
        <v>0.185</v>
      </c>
      <c r="AR38" s="72">
        <v>0.267</v>
      </c>
      <c r="AS38" s="72">
        <v>0.44</v>
      </c>
      <c r="AT38" s="72">
        <v>0.675</v>
      </c>
      <c r="AU38" s="72">
        <v>0.461</v>
      </c>
      <c r="AV38" s="72">
        <v>0.215</v>
      </c>
      <c r="AW38" s="72">
        <v>-0.189</v>
      </c>
      <c r="AX38" s="72">
        <v>-0.175</v>
      </c>
      <c r="AY38" s="72">
        <v>-0.268</v>
      </c>
      <c r="AZ38" s="72">
        <v>0.016</v>
      </c>
      <c r="BA38" s="72">
        <v>0.072</v>
      </c>
      <c r="BB38" s="72">
        <v>0.11</v>
      </c>
      <c r="BC38" s="72">
        <v>0.005</v>
      </c>
      <c r="BD38" s="72">
        <v>-0.001</v>
      </c>
      <c r="BE38" s="72">
        <v>0.174</v>
      </c>
      <c r="BF38" s="72">
        <v>0.138</v>
      </c>
      <c r="BG38" s="72">
        <v>0.736</v>
      </c>
      <c r="BH38" s="72">
        <v>0.164</v>
      </c>
      <c r="BI38" s="72">
        <v>0.222</v>
      </c>
      <c r="BJ38" s="72">
        <v>0.197</v>
      </c>
    </row>
    <row r="39" spans="3:62" s="73" customFormat="1" ht="14.25">
      <c r="C39" s="74" t="s">
        <v>136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</row>
    <row r="40" spans="2:62" s="69" customFormat="1" ht="14.2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</row>
    <row r="41" spans="3:62" ht="14.25">
      <c r="C41" s="65" t="s">
        <v>137</v>
      </c>
      <c r="D41" s="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</row>
    <row r="42" spans="3:62" s="73" customFormat="1" ht="14.25">
      <c r="C42" s="74" t="s">
        <v>138</v>
      </c>
      <c r="E42" s="75"/>
      <c r="F42" s="75"/>
      <c r="G42" s="75"/>
      <c r="H42" s="75"/>
      <c r="I42" s="75"/>
      <c r="J42" s="75">
        <v>0.497</v>
      </c>
      <c r="K42" s="75">
        <v>0.364</v>
      </c>
      <c r="L42" s="75">
        <v>0.55</v>
      </c>
      <c r="M42" s="75">
        <v>0.524</v>
      </c>
      <c r="N42" s="75">
        <v>-0.084</v>
      </c>
      <c r="O42" s="75">
        <v>-0.111</v>
      </c>
      <c r="P42" s="75">
        <v>-0.207</v>
      </c>
      <c r="Q42" s="75">
        <v>-0.214</v>
      </c>
      <c r="R42" s="75">
        <v>-0.017</v>
      </c>
      <c r="S42" s="75">
        <v>-0.068</v>
      </c>
      <c r="T42" s="75">
        <v>0.092</v>
      </c>
      <c r="U42" s="75">
        <v>0.036</v>
      </c>
      <c r="V42" s="75">
        <v>-0.021</v>
      </c>
      <c r="W42" s="75">
        <v>0.065</v>
      </c>
      <c r="X42" s="75">
        <v>0.105</v>
      </c>
      <c r="Y42" s="75">
        <v>0.091</v>
      </c>
      <c r="Z42" s="75">
        <v>0.275</v>
      </c>
      <c r="AA42" s="75">
        <v>0.068</v>
      </c>
      <c r="AB42" s="75">
        <v>0.177</v>
      </c>
      <c r="AC42" s="75">
        <v>0.214</v>
      </c>
      <c r="AD42" s="75">
        <v>0.076</v>
      </c>
      <c r="AE42" s="75">
        <v>0.091</v>
      </c>
      <c r="AF42" s="75">
        <v>0.039</v>
      </c>
      <c r="AG42" s="75">
        <v>0.062</v>
      </c>
      <c r="AH42" s="75">
        <v>0.031</v>
      </c>
      <c r="AI42" s="75">
        <v>0.367</v>
      </c>
      <c r="AJ42" s="75">
        <v>0.197</v>
      </c>
      <c r="AK42" s="75">
        <v>0.126</v>
      </c>
      <c r="AL42" s="75">
        <v>0.141</v>
      </c>
      <c r="AM42" s="75">
        <v>-0.076</v>
      </c>
      <c r="AN42" s="75">
        <v>0.046</v>
      </c>
      <c r="AO42" s="75">
        <v>0.125</v>
      </c>
      <c r="AP42" s="75">
        <v>0.087</v>
      </c>
      <c r="AQ42" s="75">
        <v>0.228</v>
      </c>
      <c r="AR42" s="75">
        <v>0.165</v>
      </c>
      <c r="AS42" s="75">
        <v>0.342</v>
      </c>
      <c r="AT42" s="75">
        <v>0.118</v>
      </c>
      <c r="AU42" s="75">
        <v>-0.016</v>
      </c>
      <c r="AV42" s="75">
        <v>0.183</v>
      </c>
      <c r="AW42" s="75">
        <v>-0.034</v>
      </c>
      <c r="AX42" s="75">
        <v>0.31</v>
      </c>
      <c r="AY42" s="75">
        <v>0.457</v>
      </c>
      <c r="AZ42" s="75">
        <v>0.243</v>
      </c>
      <c r="BA42" s="75">
        <v>0.382</v>
      </c>
      <c r="BB42" s="75">
        <v>0.067</v>
      </c>
      <c r="BC42" s="75">
        <v>0.038</v>
      </c>
      <c r="BD42" s="75">
        <v>0.172</v>
      </c>
      <c r="BE42" s="75">
        <v>0.007</v>
      </c>
      <c r="BF42" s="75">
        <v>0.041</v>
      </c>
      <c r="BG42" s="75">
        <v>0.125</v>
      </c>
      <c r="BH42" s="75">
        <v>0.193</v>
      </c>
      <c r="BI42" s="75">
        <v>0.345</v>
      </c>
      <c r="BJ42" s="75">
        <v>0.189</v>
      </c>
    </row>
    <row r="43" spans="3:62" ht="14.25">
      <c r="C43" s="70" t="s">
        <v>139</v>
      </c>
      <c r="D43" s="71"/>
      <c r="E43" s="72"/>
      <c r="F43" s="72"/>
      <c r="G43" s="72"/>
      <c r="H43" s="72"/>
      <c r="I43" s="72"/>
      <c r="J43" s="72">
        <v>0.363</v>
      </c>
      <c r="K43" s="72">
        <v>-0.083</v>
      </c>
      <c r="L43" s="72">
        <v>0.292</v>
      </c>
      <c r="M43" s="72">
        <v>0.211</v>
      </c>
      <c r="N43" s="72">
        <v>0.404</v>
      </c>
      <c r="O43" s="72">
        <v>0.36</v>
      </c>
      <c r="P43" s="72">
        <v>0.147</v>
      </c>
      <c r="Q43" s="72">
        <v>0.129</v>
      </c>
      <c r="R43" s="72">
        <v>-0.251</v>
      </c>
      <c r="S43" s="72">
        <v>-0.395</v>
      </c>
      <c r="T43" s="72">
        <v>-0.127</v>
      </c>
      <c r="U43" s="72">
        <v>-0.284</v>
      </c>
      <c r="V43" s="72">
        <v>0.084</v>
      </c>
      <c r="W43" s="72">
        <v>0.364</v>
      </c>
      <c r="X43" s="72">
        <v>0.391</v>
      </c>
      <c r="Y43" s="72">
        <v>0.316</v>
      </c>
      <c r="Z43" s="72">
        <v>0.897</v>
      </c>
      <c r="AA43" s="72">
        <v>0.211</v>
      </c>
      <c r="AB43" s="72">
        <v>0.593</v>
      </c>
      <c r="AC43" s="72">
        <v>0.866</v>
      </c>
      <c r="AD43" s="72">
        <v>0.29</v>
      </c>
      <c r="AE43" s="72">
        <v>0.372</v>
      </c>
      <c r="AF43" s="72">
        <v>0.137</v>
      </c>
      <c r="AG43" s="72">
        <v>0.163</v>
      </c>
      <c r="AH43" s="72">
        <v>-0.04</v>
      </c>
      <c r="AI43" s="72">
        <v>0.67</v>
      </c>
      <c r="AJ43" s="72">
        <v>0.279</v>
      </c>
      <c r="AK43" s="72">
        <v>0.138</v>
      </c>
      <c r="AL43" s="72">
        <v>-0.05</v>
      </c>
      <c r="AM43" s="72">
        <v>-0.272</v>
      </c>
      <c r="AN43" s="72">
        <v>-0.082</v>
      </c>
      <c r="AO43" s="72">
        <v>0.08</v>
      </c>
      <c r="AP43" s="72">
        <v>0.102</v>
      </c>
      <c r="AQ43" s="72">
        <v>0.04</v>
      </c>
      <c r="AR43" s="72">
        <v>-0.105</v>
      </c>
      <c r="AS43" s="72">
        <v>-0.08</v>
      </c>
      <c r="AT43" s="72">
        <v>-0.01</v>
      </c>
      <c r="AU43" s="72">
        <v>0.029</v>
      </c>
      <c r="AV43" s="72">
        <v>0.195</v>
      </c>
      <c r="AW43" s="72">
        <v>0.195</v>
      </c>
      <c r="AX43" s="72">
        <v>0.914</v>
      </c>
      <c r="AY43" s="72">
        <v>0.937</v>
      </c>
      <c r="AZ43" s="72">
        <v>0.821</v>
      </c>
      <c r="BA43" s="72">
        <v>0.752</v>
      </c>
      <c r="BB43" s="72">
        <v>0.18</v>
      </c>
      <c r="BC43" s="72">
        <v>0.098</v>
      </c>
      <c r="BD43" s="72">
        <v>-0.006</v>
      </c>
      <c r="BE43" s="72">
        <v>-0.003</v>
      </c>
      <c r="BF43" s="72">
        <v>-0.116</v>
      </c>
      <c r="BG43" s="72">
        <v>0.117</v>
      </c>
      <c r="BH43" s="72">
        <v>0.389</v>
      </c>
      <c r="BI43" s="72">
        <v>0.533</v>
      </c>
      <c r="BJ43" s="72">
        <v>0.542</v>
      </c>
    </row>
    <row r="44" spans="3:62" ht="14.25">
      <c r="C44" s="70" t="s">
        <v>140</v>
      </c>
      <c r="D44" s="71"/>
      <c r="E44" s="72"/>
      <c r="F44" s="72"/>
      <c r="G44" s="72"/>
      <c r="H44" s="72"/>
      <c r="I44" s="72"/>
      <c r="J44" s="72">
        <v>0.538</v>
      </c>
      <c r="K44" s="72">
        <v>0.627</v>
      </c>
      <c r="L44" s="72">
        <v>0.65</v>
      </c>
      <c r="M44" s="72">
        <v>0.657</v>
      </c>
      <c r="N44" s="72">
        <v>-0.218</v>
      </c>
      <c r="O44" s="72">
        <v>-0.267</v>
      </c>
      <c r="P44" s="72">
        <v>-0.314</v>
      </c>
      <c r="Q44" s="72">
        <v>-0.321</v>
      </c>
      <c r="R44" s="72">
        <v>0.099</v>
      </c>
      <c r="S44" s="72">
        <v>0.134</v>
      </c>
      <c r="T44" s="72">
        <v>0.203</v>
      </c>
      <c r="U44" s="72">
        <v>0.201</v>
      </c>
      <c r="V44" s="72">
        <v>-0.057</v>
      </c>
      <c r="W44" s="72">
        <v>-0.033</v>
      </c>
      <c r="X44" s="72">
        <v>0</v>
      </c>
      <c r="Y44" s="72">
        <v>0.022</v>
      </c>
      <c r="Z44" s="72">
        <v>0.034</v>
      </c>
      <c r="AA44" s="72">
        <v>0.001</v>
      </c>
      <c r="AB44" s="72">
        <v>-0.035</v>
      </c>
      <c r="AC44" s="72">
        <v>-0.043</v>
      </c>
      <c r="AD44" s="72">
        <v>-0.077</v>
      </c>
      <c r="AE44" s="72">
        <v>-0.067</v>
      </c>
      <c r="AF44" s="72">
        <v>-0.044</v>
      </c>
      <c r="AG44" s="72">
        <v>-0.016</v>
      </c>
      <c r="AH44" s="72">
        <v>0.102</v>
      </c>
      <c r="AI44" s="72">
        <v>0.117</v>
      </c>
      <c r="AJ44" s="72">
        <v>0.116</v>
      </c>
      <c r="AK44" s="72">
        <v>0.115</v>
      </c>
      <c r="AL44" s="72">
        <v>0.306</v>
      </c>
      <c r="AM44" s="72">
        <v>0.319</v>
      </c>
      <c r="AN44" s="72">
        <v>0.32</v>
      </c>
      <c r="AO44" s="72">
        <v>0.3</v>
      </c>
      <c r="AP44" s="72">
        <v>0.146</v>
      </c>
      <c r="AQ44" s="72">
        <v>0.142</v>
      </c>
      <c r="AR44" s="72">
        <v>0.144</v>
      </c>
      <c r="AS44" s="72">
        <v>0.144</v>
      </c>
      <c r="AT44" s="72">
        <v>0.129</v>
      </c>
      <c r="AU44" s="72">
        <v>0.019</v>
      </c>
      <c r="AV44" s="72">
        <v>0.304</v>
      </c>
      <c r="AW44" s="72">
        <v>0.152</v>
      </c>
      <c r="AX44" s="72">
        <v>-0.009</v>
      </c>
      <c r="AY44" s="72">
        <v>0.155</v>
      </c>
      <c r="AZ44" s="72">
        <v>-0.088</v>
      </c>
      <c r="BA44" s="72">
        <v>0.143</v>
      </c>
      <c r="BB44" s="72">
        <v>-0.048</v>
      </c>
      <c r="BC44" s="72">
        <v>-0.024</v>
      </c>
      <c r="BD44" s="72">
        <v>0.377</v>
      </c>
      <c r="BE44" s="72">
        <v>0.017</v>
      </c>
      <c r="BF44" s="72">
        <v>0.239</v>
      </c>
      <c r="BG44" s="72">
        <v>0.135</v>
      </c>
      <c r="BH44" s="72">
        <v>0.031</v>
      </c>
      <c r="BI44" s="72">
        <v>0.162</v>
      </c>
      <c r="BJ44" s="72">
        <v>-0.132</v>
      </c>
    </row>
    <row r="45" spans="3:62" s="73" customFormat="1" ht="14.25">
      <c r="C45" s="74" t="s">
        <v>141</v>
      </c>
      <c r="E45" s="75"/>
      <c r="F45" s="75"/>
      <c r="G45" s="75"/>
      <c r="H45" s="75"/>
      <c r="I45" s="75"/>
      <c r="J45" s="75">
        <v>0.205</v>
      </c>
      <c r="K45" s="75">
        <v>0.081</v>
      </c>
      <c r="L45" s="75">
        <v>0.08</v>
      </c>
      <c r="M45" s="75">
        <v>0.071</v>
      </c>
      <c r="N45" s="75">
        <v>-0.142</v>
      </c>
      <c r="O45" s="75">
        <v>-0.056</v>
      </c>
      <c r="P45" s="75">
        <v>-0.041</v>
      </c>
      <c r="Q45" s="75">
        <v>-0.022</v>
      </c>
      <c r="R45" s="75">
        <v>0.35</v>
      </c>
      <c r="S45" s="75">
        <v>0.208</v>
      </c>
      <c r="T45" s="75">
        <v>0.091</v>
      </c>
      <c r="U45" s="75">
        <v>0.092</v>
      </c>
      <c r="V45" s="75">
        <v>-0.055</v>
      </c>
      <c r="W45" s="75">
        <v>-0.082</v>
      </c>
      <c r="X45" s="75">
        <v>0.043</v>
      </c>
      <c r="Y45" s="75">
        <v>0.126</v>
      </c>
      <c r="Z45" s="75">
        <v>0.17</v>
      </c>
      <c r="AA45" s="75">
        <v>0.177</v>
      </c>
      <c r="AB45" s="75">
        <v>0.224</v>
      </c>
      <c r="AC45" s="75">
        <v>0.122</v>
      </c>
      <c r="AD45" s="75">
        <v>0.168</v>
      </c>
      <c r="AE45" s="75">
        <v>0.197</v>
      </c>
      <c r="AF45" s="75">
        <v>0.237</v>
      </c>
      <c r="AG45" s="75">
        <v>0.113</v>
      </c>
      <c r="AH45" s="75">
        <v>0.09</v>
      </c>
      <c r="AI45" s="75">
        <v>0.1</v>
      </c>
      <c r="AJ45" s="75">
        <v>0.024</v>
      </c>
      <c r="AK45" s="75">
        <v>0.188</v>
      </c>
      <c r="AL45" s="75">
        <v>0.29</v>
      </c>
      <c r="AM45" s="75">
        <v>0.158</v>
      </c>
      <c r="AN45" s="75">
        <v>0.166</v>
      </c>
      <c r="AO45" s="75">
        <v>0.08</v>
      </c>
      <c r="AP45" s="75">
        <v>0.104</v>
      </c>
      <c r="AQ45" s="75">
        <v>0.321</v>
      </c>
      <c r="AR45" s="75">
        <v>0.316</v>
      </c>
      <c r="AS45" s="75">
        <v>0.274</v>
      </c>
      <c r="AT45" s="75">
        <v>0.137</v>
      </c>
      <c r="AU45" s="75">
        <v>0.016</v>
      </c>
      <c r="AV45" s="75">
        <v>0.068</v>
      </c>
      <c r="AW45" s="75">
        <v>-0.025</v>
      </c>
      <c r="AX45" s="75">
        <v>0.044</v>
      </c>
      <c r="AY45" s="75">
        <v>0.024</v>
      </c>
      <c r="AZ45" s="75">
        <v>0.044</v>
      </c>
      <c r="BA45" s="75">
        <v>0.135</v>
      </c>
      <c r="BB45" s="75">
        <v>0.12</v>
      </c>
      <c r="BC45" s="75">
        <v>0.007</v>
      </c>
      <c r="BD45" s="75">
        <v>0.051</v>
      </c>
      <c r="BE45" s="75">
        <v>0.094</v>
      </c>
      <c r="BF45" s="75">
        <v>0.013</v>
      </c>
      <c r="BG45" s="75">
        <v>0.201</v>
      </c>
      <c r="BH45" s="75">
        <v>0.216</v>
      </c>
      <c r="BI45" s="75">
        <v>0.195</v>
      </c>
      <c r="BJ45" s="75">
        <v>0.265</v>
      </c>
    </row>
    <row r="46" spans="3:62" ht="14.25">
      <c r="C46" s="70" t="s">
        <v>139</v>
      </c>
      <c r="D46" s="71"/>
      <c r="E46" s="72"/>
      <c r="F46" s="72"/>
      <c r="G46" s="72"/>
      <c r="H46" s="72"/>
      <c r="I46" s="72"/>
      <c r="J46" s="72">
        <v>0.383</v>
      </c>
      <c r="K46" s="72">
        <v>0.141</v>
      </c>
      <c r="L46" s="72">
        <v>0.239</v>
      </c>
      <c r="M46" s="72">
        <v>0.296</v>
      </c>
      <c r="N46" s="72">
        <v>0.081</v>
      </c>
      <c r="O46" s="72">
        <v>0.241</v>
      </c>
      <c r="P46" s="72">
        <v>0.21</v>
      </c>
      <c r="Q46" s="72">
        <v>0.168</v>
      </c>
      <c r="R46" s="72">
        <v>0.524</v>
      </c>
      <c r="S46" s="72">
        <v>0.148</v>
      </c>
      <c r="T46" s="72">
        <v>0.032</v>
      </c>
      <c r="U46" s="72">
        <v>0.032</v>
      </c>
      <c r="V46" s="72">
        <v>0.022</v>
      </c>
      <c r="W46" s="72">
        <v>-0.006</v>
      </c>
      <c r="X46" s="72">
        <v>0.109</v>
      </c>
      <c r="Y46" s="72">
        <v>0.241</v>
      </c>
      <c r="Z46" s="72">
        <v>0.193</v>
      </c>
      <c r="AA46" s="72">
        <v>0.212</v>
      </c>
      <c r="AB46" s="72">
        <v>0.272</v>
      </c>
      <c r="AC46" s="72">
        <v>0.144</v>
      </c>
      <c r="AD46" s="72">
        <v>0.239</v>
      </c>
      <c r="AE46" s="72">
        <v>0.27</v>
      </c>
      <c r="AF46" s="72">
        <v>0.29</v>
      </c>
      <c r="AG46" s="72">
        <v>0.124</v>
      </c>
      <c r="AH46" s="72">
        <v>0.029</v>
      </c>
      <c r="AI46" s="72">
        <v>0.045</v>
      </c>
      <c r="AJ46" s="72">
        <v>-0.026</v>
      </c>
      <c r="AK46" s="72">
        <v>0.185</v>
      </c>
      <c r="AL46" s="72">
        <v>0.315</v>
      </c>
      <c r="AM46" s="72">
        <v>0.128</v>
      </c>
      <c r="AN46" s="72">
        <v>0.124</v>
      </c>
      <c r="AO46" s="72">
        <v>-0.001</v>
      </c>
      <c r="AP46" s="72">
        <v>0.034</v>
      </c>
      <c r="AQ46" s="72">
        <v>0.15</v>
      </c>
      <c r="AR46" s="72">
        <v>0.112</v>
      </c>
      <c r="AS46" s="72">
        <v>0.16</v>
      </c>
      <c r="AT46" s="72">
        <v>0.095</v>
      </c>
      <c r="AU46" s="72">
        <v>0.08</v>
      </c>
      <c r="AV46" s="72">
        <v>0.139</v>
      </c>
      <c r="AW46" s="72">
        <v>-0.029</v>
      </c>
      <c r="AX46" s="72">
        <v>0.074</v>
      </c>
      <c r="AY46" s="72">
        <v>0.079</v>
      </c>
      <c r="AZ46" s="72">
        <v>0.085</v>
      </c>
      <c r="BA46" s="72">
        <v>0.194</v>
      </c>
      <c r="BB46" s="72">
        <v>0.138</v>
      </c>
      <c r="BC46" s="72">
        <v>0.037</v>
      </c>
      <c r="BD46" s="72">
        <v>0.101</v>
      </c>
      <c r="BE46" s="72">
        <v>0.175</v>
      </c>
      <c r="BF46" s="72">
        <v>0.043</v>
      </c>
      <c r="BG46" s="72">
        <v>0.322</v>
      </c>
      <c r="BH46" s="72">
        <v>0.315</v>
      </c>
      <c r="BI46" s="72">
        <v>0.306</v>
      </c>
      <c r="BJ46" s="72">
        <v>0.428</v>
      </c>
    </row>
    <row r="47" spans="3:62" ht="15" thickBot="1">
      <c r="C47" s="76" t="s">
        <v>140</v>
      </c>
      <c r="D47" s="77"/>
      <c r="E47" s="78"/>
      <c r="F47" s="78"/>
      <c r="G47" s="78"/>
      <c r="H47" s="78"/>
      <c r="I47" s="78"/>
      <c r="J47" s="78">
        <v>0.099</v>
      </c>
      <c r="K47" s="78">
        <v>0.03</v>
      </c>
      <c r="L47" s="78">
        <v>-0.054</v>
      </c>
      <c r="M47" s="78">
        <v>-0.119</v>
      </c>
      <c r="N47" s="78">
        <v>-0.31</v>
      </c>
      <c r="O47" s="78">
        <v>-0.335</v>
      </c>
      <c r="P47" s="78">
        <v>-0.319</v>
      </c>
      <c r="Q47" s="78">
        <v>-0.257</v>
      </c>
      <c r="R47" s="78">
        <v>0.144</v>
      </c>
      <c r="S47" s="78">
        <v>0.314</v>
      </c>
      <c r="T47" s="78">
        <v>0.207</v>
      </c>
      <c r="U47" s="78">
        <v>0.21</v>
      </c>
      <c r="V47" s="78">
        <v>-0.176</v>
      </c>
      <c r="W47" s="78">
        <v>-0.197</v>
      </c>
      <c r="X47" s="78">
        <v>-0.067</v>
      </c>
      <c r="Y47" s="78">
        <v>-0.065</v>
      </c>
      <c r="Z47" s="78">
        <v>0.127</v>
      </c>
      <c r="AA47" s="78">
        <v>0.109</v>
      </c>
      <c r="AB47" s="78">
        <v>0.129</v>
      </c>
      <c r="AC47" s="78">
        <v>0.073</v>
      </c>
      <c r="AD47" s="78">
        <v>0.022</v>
      </c>
      <c r="AE47" s="78">
        <v>0.044</v>
      </c>
      <c r="AF47" s="78">
        <v>0.116</v>
      </c>
      <c r="AG47" s="78">
        <v>0.087</v>
      </c>
      <c r="AH47" s="78">
        <v>0.244</v>
      </c>
      <c r="AI47" s="78">
        <v>0.24</v>
      </c>
      <c r="AJ47" s="78">
        <v>0.154</v>
      </c>
      <c r="AK47" s="78">
        <v>0.195</v>
      </c>
      <c r="AL47" s="78">
        <v>0.238</v>
      </c>
      <c r="AM47" s="78">
        <v>0.133</v>
      </c>
      <c r="AN47" s="78">
        <v>0.197</v>
      </c>
      <c r="AO47" s="78">
        <v>0.162</v>
      </c>
      <c r="AP47" s="78">
        <v>0.506</v>
      </c>
      <c r="AQ47" s="78">
        <v>0.515</v>
      </c>
      <c r="AR47" s="78">
        <v>0.459</v>
      </c>
      <c r="AS47" s="78">
        <v>0.542</v>
      </c>
      <c r="AT47" s="78">
        <v>0.013</v>
      </c>
      <c r="AU47" s="78">
        <v>0.094</v>
      </c>
      <c r="AV47" s="78">
        <v>0.208</v>
      </c>
      <c r="AW47" s="78">
        <v>0.038</v>
      </c>
      <c r="AX47" s="78">
        <v>-0.004</v>
      </c>
      <c r="AY47" s="78">
        <v>-0.062</v>
      </c>
      <c r="AZ47" s="78">
        <v>-0.017</v>
      </c>
      <c r="BA47" s="78">
        <v>0.048</v>
      </c>
      <c r="BB47" s="78">
        <v>0.088</v>
      </c>
      <c r="BC47" s="78">
        <v>-0.047</v>
      </c>
      <c r="BD47" s="78">
        <v>-0.03</v>
      </c>
      <c r="BE47" s="78">
        <v>-0.042</v>
      </c>
      <c r="BF47" s="78">
        <v>-0.041</v>
      </c>
      <c r="BG47" s="78">
        <v>-0.04</v>
      </c>
      <c r="BH47" s="78">
        <v>0.031</v>
      </c>
      <c r="BI47" s="78">
        <v>-0.032</v>
      </c>
      <c r="BJ47" s="78">
        <v>-0.059</v>
      </c>
    </row>
    <row r="48" spans="3:62" ht="15" thickTop="1">
      <c r="C48" s="81" t="s">
        <v>183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</row>
    <row r="49" spans="3:62" ht="14.25">
      <c r="C49" s="83">
        <f>'QGDP CP'!D49</f>
        <v>43994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</row>
    <row r="50" spans="3:62" ht="14.25">
      <c r="C50" s="8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</row>
  </sheetData>
  <sheetProtection/>
  <printOptions/>
  <pageMargins left="0.2755905511811024" right="0.5118110236220472" top="1.141732283464567" bottom="0.2362204724409449" header="0.6299212598425197" footer="0.196850393700787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PC</cp:lastModifiedBy>
  <cp:lastPrinted>2020-06-10T06:33:42Z</cp:lastPrinted>
  <dcterms:created xsi:type="dcterms:W3CDTF">2014-05-19T15:22:10Z</dcterms:created>
  <dcterms:modified xsi:type="dcterms:W3CDTF">2020-06-12T13:03:09Z</dcterms:modified>
  <cp:category/>
  <cp:version/>
  <cp:contentType/>
  <cp:contentStatus/>
</cp:coreProperties>
</file>