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l Trade in Goods Statistics Reports\MontlhyTradeReport\2021\06_June\"/>
    </mc:Choice>
  </mc:AlternateContent>
  <bookViews>
    <workbookView xWindow="240" yWindow="75" windowWidth="20055" windowHeight="7935"/>
  </bookViews>
  <sheets>
    <sheet name="June" sheetId="1" r:id="rId1"/>
  </sheets>
  <calcPr calcId="162913"/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7" i="1"/>
  <c r="K28" i="1"/>
  <c r="K29" i="1"/>
  <c r="K20" i="1"/>
  <c r="J29" i="1"/>
  <c r="J20" i="1"/>
  <c r="J28" i="1"/>
  <c r="J27" i="1"/>
  <c r="J26" i="1"/>
  <c r="J25" i="1"/>
  <c r="J24" i="1"/>
  <c r="J23" i="1"/>
  <c r="J22" i="1"/>
  <c r="J21" i="1"/>
  <c r="F30" i="1" l="1"/>
  <c r="E30" i="1"/>
  <c r="D30" i="1"/>
  <c r="I28" i="1" l="1"/>
  <c r="I21" i="1"/>
  <c r="I29" i="1"/>
  <c r="I22" i="1"/>
  <c r="I30" i="1"/>
  <c r="I24" i="1"/>
  <c r="I23" i="1"/>
  <c r="I20" i="1"/>
  <c r="I25" i="1"/>
  <c r="I26" i="1"/>
  <c r="I27" i="1"/>
  <c r="G30" i="1"/>
  <c r="G20" i="1"/>
  <c r="K30" i="1"/>
  <c r="G29" i="1"/>
  <c r="H22" i="1"/>
  <c r="H23" i="1"/>
  <c r="H20" i="1"/>
  <c r="H27" i="1"/>
  <c r="H28" i="1"/>
  <c r="H21" i="1"/>
  <c r="H24" i="1"/>
  <c r="J30" i="1"/>
  <c r="H25" i="1"/>
  <c r="H26" i="1"/>
  <c r="H29" i="1"/>
  <c r="H30" i="1"/>
  <c r="G25" i="1"/>
  <c r="G22" i="1"/>
  <c r="G27" i="1"/>
  <c r="G24" i="1"/>
  <c r="G21" i="1"/>
  <c r="G26" i="1"/>
  <c r="G23" i="1"/>
  <c r="G28" i="1"/>
</calcChain>
</file>

<file path=xl/sharedStrings.xml><?xml version="1.0" encoding="utf-8"?>
<sst xmlns="http://schemas.openxmlformats.org/spreadsheetml/2006/main" count="184" uniqueCount="66">
  <si>
    <t>1. Summary of External Merchandise Trade</t>
  </si>
  <si>
    <t>FLOW</t>
  </si>
  <si>
    <t>Value: US $ Million</t>
  </si>
  <si>
    <t>Shares in percentage</t>
  </si>
  <si>
    <t>Percentage Increase/Decrease</t>
  </si>
  <si>
    <t>A. Total Exports (f.o.b)</t>
  </si>
  <si>
    <t>Domestic exports</t>
  </si>
  <si>
    <t>Re-exports</t>
  </si>
  <si>
    <t>B. Total Imports (c.i.f)</t>
  </si>
  <si>
    <t>Total External Trade (A+B)</t>
  </si>
  <si>
    <t>Trade Balance (A-B)</t>
  </si>
  <si>
    <t>(R) – Revised,</t>
  </si>
  <si>
    <t>2. Total Domestic Exports of Goods by S.I.T.C</t>
  </si>
  <si>
    <t>SITC SECTION/DESCRIPTION</t>
  </si>
  <si>
    <t xml:space="preserve">             Value: US $ Million</t>
  </si>
  <si>
    <t xml:space="preserve">              Shares in percentage</t>
  </si>
  <si>
    <t xml:space="preserve"> 0 - Food and live animals</t>
  </si>
  <si>
    <t xml:space="preserve"> 1 - Beverages and tobacco</t>
  </si>
  <si>
    <t xml:space="preserve"> 2 - Crude materials, inedible, except fuels </t>
  </si>
  <si>
    <t xml:space="preserve"> 3 - Mineral fuels, lubricants and related materials</t>
  </si>
  <si>
    <t xml:space="preserve"> 4 - Animals and vegetable oils, fats &amp; waxes</t>
  </si>
  <si>
    <t xml:space="preserve"> 5 - Chemicals &amp; related products, n.e.s.</t>
  </si>
  <si>
    <t xml:space="preserve"> 6 - Manufactured goods classified chiefly by material</t>
  </si>
  <si>
    <t xml:space="preserve"> 7 - Machinery and transport equipment</t>
  </si>
  <si>
    <t xml:space="preserve"> 8 - Miscellaneous manufactured articles</t>
  </si>
  <si>
    <t xml:space="preserve"> 9 - Other commodities &amp; transactions, n.e.s</t>
  </si>
  <si>
    <t>Total Domestic Exports</t>
  </si>
  <si>
    <t>3. Total Imports of Goods by S.I.T.C</t>
  </si>
  <si>
    <t>Total Imports</t>
  </si>
  <si>
    <t>4. Total re-exports of Goods by S.I.T.C</t>
  </si>
  <si>
    <t>Total Re-exports</t>
  </si>
  <si>
    <t>Rank</t>
  </si>
  <si>
    <t>Country</t>
  </si>
  <si>
    <t>Exports (f.o.b.)</t>
  </si>
  <si>
    <t>United Arab Emirates</t>
  </si>
  <si>
    <t>Congo, The Democratic Republic Of</t>
  </si>
  <si>
    <t>Hong Kong</t>
  </si>
  <si>
    <t>Belgium</t>
  </si>
  <si>
    <t>Switzerland</t>
  </si>
  <si>
    <t>United Kingdom</t>
  </si>
  <si>
    <t>China</t>
  </si>
  <si>
    <t>Rest of the World</t>
  </si>
  <si>
    <t>Total</t>
  </si>
  <si>
    <t>Re-Exports (f.o.b.)</t>
  </si>
  <si>
    <t>Ethiopia</t>
  </si>
  <si>
    <t>South Sudan</t>
  </si>
  <si>
    <t>Imports (c.i.f.)</t>
  </si>
  <si>
    <t>Kenya</t>
  </si>
  <si>
    <t>India</t>
  </si>
  <si>
    <t>Tanzania, United Republic Of</t>
  </si>
  <si>
    <t> Total</t>
  </si>
  <si>
    <t>Pakistan</t>
  </si>
  <si>
    <t>May¹</t>
  </si>
  <si>
    <t>Germany</t>
  </si>
  <si>
    <t>South Africa</t>
  </si>
  <si>
    <r>
      <t xml:space="preserve"> </t>
    </r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Preliminary figures</t>
    </r>
  </si>
  <si>
    <t>June (R)</t>
  </si>
  <si>
    <t>June¹</t>
  </si>
  <si>
    <t>June2021/May2021</t>
  </si>
  <si>
    <t>June2021/June2020</t>
  </si>
  <si>
    <t>June(R)</t>
  </si>
  <si>
    <t>5. Main Trading Partners in June 2021</t>
  </si>
  <si>
    <t>Uganda</t>
  </si>
  <si>
    <t>Sudan</t>
  </si>
  <si>
    <t>Turkey</t>
  </si>
  <si>
    <t>Saudi Arabia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</si>
</sst>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vertAlign val="superscript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120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2" fontId="3" fillId="0" borderId="8" xfId="1" applyNumberFormat="1" applyFont="1" applyBorder="1" applyAlignment="1">
      <alignment horizontal="center" vertical="center"/>
    </xf>
    <xf numFmtId="10" fontId="3" fillId="0" borderId="8" xfId="2" applyNumberFormat="1" applyFont="1" applyBorder="1" applyAlignment="1">
      <alignment horizontal="center"/>
    </xf>
    <xf numFmtId="2" fontId="0" fillId="0" borderId="0" xfId="2" applyNumberFormat="1" applyFont="1"/>
    <xf numFmtId="2" fontId="4" fillId="0" borderId="8" xfId="0" applyNumberFormat="1" applyFont="1" applyBorder="1" applyAlignment="1">
      <alignment horizontal="center"/>
    </xf>
    <xf numFmtId="2" fontId="4" fillId="0" borderId="8" xfId="1" applyNumberFormat="1" applyFont="1" applyBorder="1" applyAlignment="1">
      <alignment horizontal="center" vertical="center"/>
    </xf>
    <xf numFmtId="10" fontId="4" fillId="0" borderId="8" xfId="2" applyNumberFormat="1" applyFont="1" applyBorder="1" applyAlignment="1">
      <alignment horizontal="center"/>
    </xf>
    <xf numFmtId="2" fontId="3" fillId="2" borderId="8" xfId="0" applyNumberFormat="1" applyFont="1" applyFill="1" applyBorder="1" applyAlignment="1">
      <alignment horizontal="center" vertical="center"/>
    </xf>
    <xf numFmtId="2" fontId="3" fillId="2" borderId="8" xfId="1" applyNumberFormat="1" applyFont="1" applyFill="1" applyBorder="1" applyAlignment="1">
      <alignment horizontal="center" vertical="center"/>
    </xf>
    <xf numFmtId="10" fontId="3" fillId="2" borderId="8" xfId="2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/>
    </xf>
    <xf numFmtId="10" fontId="4" fillId="2" borderId="8" xfId="2" applyNumberFormat="1" applyFont="1" applyFill="1" applyBorder="1" applyAlignment="1">
      <alignment horizontal="center" vertical="center"/>
    </xf>
    <xf numFmtId="10" fontId="0" fillId="0" borderId="0" xfId="2" applyNumberFormat="1" applyFont="1"/>
    <xf numFmtId="0" fontId="7" fillId="2" borderId="8" xfId="0" applyFont="1" applyFill="1" applyBorder="1" applyAlignment="1">
      <alignment horizontal="left"/>
    </xf>
    <xf numFmtId="0" fontId="8" fillId="2" borderId="8" xfId="0" applyFont="1" applyFill="1" applyBorder="1"/>
    <xf numFmtId="2" fontId="9" fillId="2" borderId="8" xfId="0" applyNumberFormat="1" applyFont="1" applyFill="1" applyBorder="1" applyAlignment="1">
      <alignment horizontal="center" vertical="center"/>
    </xf>
    <xf numFmtId="10" fontId="3" fillId="2" borderId="8" xfId="2" applyNumberFormat="1" applyFont="1" applyFill="1" applyBorder="1" applyAlignment="1">
      <alignment horizontal="center" vertical="center"/>
    </xf>
    <xf numFmtId="0" fontId="8" fillId="0" borderId="0" xfId="0" applyFont="1" applyBorder="1"/>
    <xf numFmtId="2" fontId="10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10" fontId="3" fillId="0" borderId="0" xfId="2" applyNumberFormat="1" applyFont="1" applyBorder="1" applyAlignment="1">
      <alignment horizontal="center" vertical="center"/>
    </xf>
    <xf numFmtId="10" fontId="6" fillId="2" borderId="8" xfId="2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/>
    <xf numFmtId="0" fontId="8" fillId="2" borderId="4" xfId="0" applyFont="1" applyFill="1" applyBorder="1"/>
    <xf numFmtId="10" fontId="9" fillId="2" borderId="8" xfId="2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/>
    <xf numFmtId="10" fontId="6" fillId="2" borderId="8" xfId="0" applyNumberFormat="1" applyFont="1" applyFill="1" applyBorder="1" applyAlignment="1">
      <alignment horizontal="center" vertical="center"/>
    </xf>
    <xf numFmtId="10" fontId="9" fillId="2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/>
    </xf>
    <xf numFmtId="2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top"/>
    </xf>
    <xf numFmtId="10" fontId="4" fillId="2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2" fontId="0" fillId="0" borderId="0" xfId="2" applyNumberFormat="1" applyFont="1" applyBorder="1"/>
    <xf numFmtId="10" fontId="3" fillId="2" borderId="8" xfId="0" applyNumberFormat="1" applyFont="1" applyFill="1" applyBorder="1" applyAlignment="1">
      <alignment horizontal="center" vertical="center"/>
    </xf>
    <xf numFmtId="2" fontId="9" fillId="3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43" fontId="0" fillId="0" borderId="0" xfId="1" applyNumberFormat="1" applyFont="1" applyBorder="1"/>
    <xf numFmtId="2" fontId="4" fillId="2" borderId="8" xfId="1" applyNumberFormat="1" applyFont="1" applyFill="1" applyBorder="1" applyAlignment="1">
      <alignment horizontal="center" vertical="center"/>
    </xf>
    <xf numFmtId="43" fontId="0" fillId="0" borderId="0" xfId="1" applyNumberFormat="1" applyFont="1" applyFill="1" applyBorder="1"/>
    <xf numFmtId="43" fontId="0" fillId="0" borderId="0" xfId="1" applyNumberFormat="1" applyFont="1"/>
    <xf numFmtId="2" fontId="0" fillId="0" borderId="0" xfId="1" applyNumberFormat="1" applyFont="1"/>
    <xf numFmtId="2" fontId="6" fillId="0" borderId="15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justify" vertical="top"/>
    </xf>
    <xf numFmtId="0" fontId="0" fillId="0" borderId="0" xfId="0" applyFont="1"/>
    <xf numFmtId="2" fontId="0" fillId="0" borderId="0" xfId="0" applyNumberFormat="1" applyFont="1"/>
    <xf numFmtId="0" fontId="11" fillId="0" borderId="0" xfId="0" applyFont="1" applyAlignment="1">
      <alignment vertical="center"/>
    </xf>
    <xf numFmtId="49" fontId="0" fillId="0" borderId="0" xfId="0" applyNumberFormat="1" applyFont="1"/>
    <xf numFmtId="49" fontId="11" fillId="0" borderId="0" xfId="0" applyNumberFormat="1" applyFont="1"/>
    <xf numFmtId="0" fontId="11" fillId="0" borderId="0" xfId="0" applyFont="1"/>
    <xf numFmtId="49" fontId="14" fillId="2" borderId="3" xfId="0" applyNumberFormat="1" applyFont="1" applyFill="1" applyBorder="1"/>
    <xf numFmtId="0" fontId="14" fillId="2" borderId="4" xfId="0" applyFont="1" applyFill="1" applyBorder="1"/>
    <xf numFmtId="2" fontId="0" fillId="0" borderId="0" xfId="0" applyNumberFormat="1" applyFont="1" applyFill="1"/>
    <xf numFmtId="0" fontId="0" fillId="0" borderId="0" xfId="0" applyFont="1" applyFill="1"/>
    <xf numFmtId="0" fontId="0" fillId="0" borderId="0" xfId="0" applyFont="1" applyBorder="1"/>
    <xf numFmtId="0" fontId="0" fillId="0" borderId="0" xfId="0" applyFont="1" applyFill="1" applyBorder="1"/>
    <xf numFmtId="2" fontId="0" fillId="0" borderId="0" xfId="0" applyNumberFormat="1" applyFont="1" applyBorder="1"/>
    <xf numFmtId="2" fontId="0" fillId="0" borderId="0" xfId="0" applyNumberFormat="1" applyFont="1" applyFill="1" applyBorder="1"/>
    <xf numFmtId="0" fontId="15" fillId="2" borderId="8" xfId="3" applyFont="1" applyFill="1" applyBorder="1" applyAlignment="1">
      <alignment wrapText="1"/>
    </xf>
    <xf numFmtId="0" fontId="4" fillId="2" borderId="8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top"/>
    </xf>
    <xf numFmtId="0" fontId="9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vertical="top" textRotation="90" wrapText="1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justify" vertical="top" textRotation="90"/>
    </xf>
    <xf numFmtId="0" fontId="4" fillId="2" borderId="3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3" xfId="0" applyFont="1" applyFill="1" applyBorder="1"/>
    <xf numFmtId="0" fontId="4" fillId="2" borderId="5" xfId="0" applyFont="1" applyFill="1" applyBorder="1"/>
    <xf numFmtId="0" fontId="9" fillId="2" borderId="8" xfId="0" applyFont="1" applyFill="1" applyBorder="1" applyAlignment="1">
      <alignment horizontal="justify" vertical="top" textRotation="90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Sheet7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27"/>
  <sheetViews>
    <sheetView tabSelected="1" workbookViewId="0">
      <selection activeCell="J8" sqref="J8"/>
    </sheetView>
  </sheetViews>
  <sheetFormatPr defaultRowHeight="15" x14ac:dyDescent="0.25"/>
  <cols>
    <col min="1" max="1" width="9.140625" style="61"/>
    <col min="2" max="2" width="6.28515625" style="61" customWidth="1"/>
    <col min="3" max="3" width="25.7109375" style="61" customWidth="1"/>
    <col min="4" max="4" width="9.140625" style="61" customWidth="1"/>
    <col min="5" max="6" width="9.140625" style="61"/>
    <col min="7" max="7" width="8.140625" style="61" customWidth="1"/>
    <col min="8" max="8" width="7.7109375" style="61" customWidth="1"/>
    <col min="9" max="9" width="9.140625" style="61"/>
    <col min="10" max="10" width="14.85546875" style="61" customWidth="1"/>
    <col min="11" max="11" width="15.140625" style="61" customWidth="1"/>
    <col min="12" max="12" width="11.28515625" style="62" customWidth="1"/>
    <col min="13" max="13" width="16.5703125" style="61" customWidth="1"/>
    <col min="14" max="19" width="9.140625" style="61"/>
    <col min="20" max="20" width="14" style="61" customWidth="1"/>
    <col min="21" max="21" width="13.140625" style="61" customWidth="1"/>
    <col min="22" max="16384" width="9.140625" style="61"/>
  </cols>
  <sheetData>
    <row r="2" spans="2:12" x14ac:dyDescent="0.25">
      <c r="E2" s="1" t="s">
        <v>0</v>
      </c>
    </row>
    <row r="4" spans="2:12" ht="14.25" customHeight="1" x14ac:dyDescent="0.25">
      <c r="B4" s="107" t="s">
        <v>1</v>
      </c>
      <c r="C4" s="108"/>
      <c r="D4" s="113" t="s">
        <v>2</v>
      </c>
      <c r="E4" s="114"/>
      <c r="F4" s="115"/>
      <c r="G4" s="113" t="s">
        <v>3</v>
      </c>
      <c r="H4" s="114"/>
      <c r="I4" s="115"/>
      <c r="J4" s="116" t="s">
        <v>4</v>
      </c>
      <c r="K4" s="117"/>
    </row>
    <row r="5" spans="2:12" ht="11.25" customHeight="1" x14ac:dyDescent="0.25">
      <c r="B5" s="109"/>
      <c r="C5" s="110"/>
      <c r="D5" s="2">
        <v>2020</v>
      </c>
      <c r="E5" s="113">
        <v>2021</v>
      </c>
      <c r="F5" s="115"/>
      <c r="G5" s="2">
        <v>2020</v>
      </c>
      <c r="H5" s="113">
        <v>2021</v>
      </c>
      <c r="I5" s="115"/>
      <c r="J5" s="118" t="s">
        <v>58</v>
      </c>
      <c r="K5" s="118" t="s">
        <v>59</v>
      </c>
    </row>
    <row r="6" spans="2:12" x14ac:dyDescent="0.25">
      <c r="B6" s="111"/>
      <c r="C6" s="112"/>
      <c r="D6" s="3" t="s">
        <v>56</v>
      </c>
      <c r="E6" s="3" t="s">
        <v>52</v>
      </c>
      <c r="F6" s="3" t="s">
        <v>57</v>
      </c>
      <c r="G6" s="3" t="s">
        <v>56</v>
      </c>
      <c r="H6" s="3" t="s">
        <v>52</v>
      </c>
      <c r="I6" s="3" t="s">
        <v>57</v>
      </c>
      <c r="J6" s="119"/>
      <c r="K6" s="119"/>
    </row>
    <row r="7" spans="2:12" x14ac:dyDescent="0.25">
      <c r="B7" s="101" t="s">
        <v>5</v>
      </c>
      <c r="C7" s="102"/>
      <c r="D7" s="4">
        <v>116.03110423214189</v>
      </c>
      <c r="E7" s="4">
        <v>116.76217573858145</v>
      </c>
      <c r="F7" s="4">
        <v>143.15403860334163</v>
      </c>
      <c r="G7" s="4">
        <v>28.502294713902</v>
      </c>
      <c r="H7" s="4">
        <v>25.844487253368587</v>
      </c>
      <c r="I7" s="4">
        <v>29.96763606849186</v>
      </c>
      <c r="J7" s="5">
        <v>0.22603092737710595</v>
      </c>
      <c r="K7" s="5">
        <v>0.23375572050866</v>
      </c>
      <c r="L7" s="6"/>
    </row>
    <row r="8" spans="2:12" x14ac:dyDescent="0.25">
      <c r="B8" s="103" t="s">
        <v>6</v>
      </c>
      <c r="C8" s="104"/>
      <c r="D8" s="7">
        <v>93.929542847972272</v>
      </c>
      <c r="E8" s="7">
        <v>81.741901127672634</v>
      </c>
      <c r="F8" s="7">
        <v>101.30332876344576</v>
      </c>
      <c r="G8" s="8">
        <v>23.07318826543905</v>
      </c>
      <c r="H8" s="8">
        <v>18.092995513291012</v>
      </c>
      <c r="I8" s="8">
        <v>21.20667581947535</v>
      </c>
      <c r="J8" s="9">
        <v>0.2393072263540843</v>
      </c>
      <c r="K8" s="9">
        <v>7.8503372761093759E-2</v>
      </c>
      <c r="L8" s="6"/>
    </row>
    <row r="9" spans="2:12" x14ac:dyDescent="0.25">
      <c r="B9" s="103" t="s">
        <v>7</v>
      </c>
      <c r="C9" s="104"/>
      <c r="D9" s="7">
        <v>22.101561384169614</v>
      </c>
      <c r="E9" s="7">
        <v>35.020274610908814</v>
      </c>
      <c r="F9" s="7">
        <v>41.850709839895885</v>
      </c>
      <c r="G9" s="8">
        <v>5.4291064484629494</v>
      </c>
      <c r="H9" s="8">
        <v>7.7514917400775749</v>
      </c>
      <c r="I9" s="8">
        <v>8.7609602490165113</v>
      </c>
      <c r="J9" s="9">
        <v>0.19504230920163579</v>
      </c>
      <c r="K9" s="9">
        <v>0.89356349591987327</v>
      </c>
    </row>
    <row r="10" spans="2:12" x14ac:dyDescent="0.25">
      <c r="B10" s="101" t="s">
        <v>8</v>
      </c>
      <c r="C10" s="102"/>
      <c r="D10" s="7">
        <v>291.06279959851247</v>
      </c>
      <c r="E10" s="7">
        <v>335.02537413189469</v>
      </c>
      <c r="F10" s="7">
        <v>334.54142685198866</v>
      </c>
      <c r="G10" s="8">
        <v>71.497705286097997</v>
      </c>
      <c r="H10" s="8">
        <v>74.155512746631416</v>
      </c>
      <c r="I10" s="8">
        <v>70.032363931508144</v>
      </c>
      <c r="J10" s="9">
        <v>-1.4445093335393455E-3</v>
      </c>
      <c r="K10" s="9">
        <v>0.14937885333835155</v>
      </c>
    </row>
    <row r="11" spans="2:12" x14ac:dyDescent="0.25">
      <c r="B11" s="105" t="s">
        <v>9</v>
      </c>
      <c r="C11" s="106"/>
      <c r="D11" s="10">
        <v>407.09390383065437</v>
      </c>
      <c r="E11" s="10">
        <v>451.78754987047614</v>
      </c>
      <c r="F11" s="10">
        <v>477.69546545533029</v>
      </c>
      <c r="G11" s="11">
        <v>100</v>
      </c>
      <c r="H11" s="11">
        <v>100</v>
      </c>
      <c r="I11" s="11">
        <v>100</v>
      </c>
      <c r="J11" s="12">
        <v>5.7345350911687909E-2</v>
      </c>
      <c r="K11" s="12">
        <v>0.17342819668959031</v>
      </c>
    </row>
    <row r="12" spans="2:12" x14ac:dyDescent="0.25">
      <c r="B12" s="105" t="s">
        <v>10</v>
      </c>
      <c r="C12" s="106"/>
      <c r="D12" s="13">
        <v>-175.03169536637057</v>
      </c>
      <c r="E12" s="13">
        <v>-218.26319839331325</v>
      </c>
      <c r="F12" s="13">
        <v>-191.38738824864703</v>
      </c>
      <c r="G12" s="14"/>
      <c r="H12" s="15"/>
      <c r="I12" s="16"/>
      <c r="J12" s="12">
        <v>-0.1231348680973493</v>
      </c>
      <c r="K12" s="12">
        <v>9.3444177913270199E-2</v>
      </c>
    </row>
    <row r="13" spans="2:12" x14ac:dyDescent="0.25">
      <c r="B13" s="63" t="s">
        <v>11</v>
      </c>
    </row>
    <row r="14" spans="2:12" x14ac:dyDescent="0.25">
      <c r="B14" s="63" t="s">
        <v>55</v>
      </c>
    </row>
    <row r="15" spans="2:12" x14ac:dyDescent="0.25">
      <c r="B15" s="64"/>
      <c r="E15" s="1" t="s">
        <v>12</v>
      </c>
    </row>
    <row r="16" spans="2:12" x14ac:dyDescent="0.25">
      <c r="B16" s="65"/>
      <c r="C16" s="66"/>
      <c r="D16" s="66"/>
      <c r="E16" s="66"/>
      <c r="F16" s="66"/>
      <c r="G16" s="66"/>
      <c r="H16" s="66"/>
      <c r="I16" s="66"/>
      <c r="J16" s="66"/>
    </row>
    <row r="17" spans="2:16" ht="21" customHeight="1" x14ac:dyDescent="0.25">
      <c r="B17" s="100" t="s">
        <v>13</v>
      </c>
      <c r="C17" s="100"/>
      <c r="D17" s="77" t="s">
        <v>14</v>
      </c>
      <c r="E17" s="88"/>
      <c r="F17" s="78"/>
      <c r="G17" s="89" t="s">
        <v>15</v>
      </c>
      <c r="H17" s="89"/>
      <c r="I17" s="89"/>
      <c r="J17" s="90" t="s">
        <v>4</v>
      </c>
      <c r="K17" s="90"/>
    </row>
    <row r="18" spans="2:16" ht="15" customHeight="1" x14ac:dyDescent="0.25">
      <c r="B18" s="100"/>
      <c r="C18" s="100"/>
      <c r="D18" s="17">
        <v>2020</v>
      </c>
      <c r="E18" s="77">
        <v>2021</v>
      </c>
      <c r="F18" s="78"/>
      <c r="G18" s="17">
        <v>2020</v>
      </c>
      <c r="H18" s="77">
        <v>2021</v>
      </c>
      <c r="I18" s="78"/>
      <c r="J18" s="79" t="s">
        <v>58</v>
      </c>
      <c r="K18" s="79" t="s">
        <v>59</v>
      </c>
    </row>
    <row r="19" spans="2:16" x14ac:dyDescent="0.25">
      <c r="B19" s="100"/>
      <c r="C19" s="100"/>
      <c r="D19" s="18" t="s">
        <v>60</v>
      </c>
      <c r="E19" s="18" t="s">
        <v>52</v>
      </c>
      <c r="F19" s="18" t="s">
        <v>57</v>
      </c>
      <c r="G19" s="18" t="s">
        <v>60</v>
      </c>
      <c r="H19" s="18" t="s">
        <v>52</v>
      </c>
      <c r="I19" s="18" t="s">
        <v>57</v>
      </c>
      <c r="J19" s="80"/>
      <c r="K19" s="80"/>
    </row>
    <row r="20" spans="2:16" x14ac:dyDescent="0.25">
      <c r="B20" s="94" t="s">
        <v>16</v>
      </c>
      <c r="C20" s="95"/>
      <c r="D20" s="36">
        <v>17.716457136759715</v>
      </c>
      <c r="E20" s="36">
        <v>25.866825862663525</v>
      </c>
      <c r="F20" s="36">
        <v>34.945908537071858</v>
      </c>
      <c r="G20" s="20">
        <f>D20/$D$30*100</f>
        <v>18.86143230297024</v>
      </c>
      <c r="H20" s="20">
        <f>E20/$E$30*100</f>
        <v>31.644512185081364</v>
      </c>
      <c r="I20" s="20">
        <f>F20/$F$30*100</f>
        <v>34.49630822958872</v>
      </c>
      <c r="J20" s="21">
        <f>+F20/E20-1</f>
        <v>0.35099330403399764</v>
      </c>
      <c r="K20" s="21">
        <f>+F20/D20-1</f>
        <v>0.97251111028078596</v>
      </c>
      <c r="N20" s="22"/>
    </row>
    <row r="21" spans="2:16" x14ac:dyDescent="0.25">
      <c r="B21" s="94" t="s">
        <v>17</v>
      </c>
      <c r="C21" s="95"/>
      <c r="D21" s="36">
        <v>1.6566983502443094E-2</v>
      </c>
      <c r="E21" s="36">
        <v>3.1687587736252111E-2</v>
      </c>
      <c r="F21" s="36">
        <v>2.4594267162271918E-2</v>
      </c>
      <c r="G21" s="20">
        <f t="shared" ref="G21:G30" si="0">D21/$D$30*100</f>
        <v>1.7637670747804281E-2</v>
      </c>
      <c r="H21" s="20">
        <f t="shared" ref="H21:H30" si="1">E21/$E$30*100</f>
        <v>3.8765415654768397E-2</v>
      </c>
      <c r="I21" s="20">
        <f t="shared" ref="I21:I30" si="2">F21/$F$30*100</f>
        <v>2.427784699918617E-2</v>
      </c>
      <c r="J21" s="21">
        <f t="shared" ref="J21:J28" si="3">+F21/E21-1</f>
        <v>-0.22385170600616899</v>
      </c>
      <c r="K21" s="21">
        <f t="shared" ref="K21:K30" si="4">+F21/D21-1</f>
        <v>0.48453501861971793</v>
      </c>
    </row>
    <row r="22" spans="2:16" x14ac:dyDescent="0.25">
      <c r="B22" s="94" t="s">
        <v>18</v>
      </c>
      <c r="C22" s="95"/>
      <c r="D22" s="36">
        <v>8.9254221640346838</v>
      </c>
      <c r="E22" s="36">
        <v>12.092494976522289</v>
      </c>
      <c r="F22" s="36">
        <v>15.351169086172289</v>
      </c>
      <c r="G22" s="20">
        <f t="shared" si="0"/>
        <v>9.5022523195718538</v>
      </c>
      <c r="H22" s="20">
        <f t="shared" si="1"/>
        <v>14.793508359482644</v>
      </c>
      <c r="I22" s="20">
        <f t="shared" si="2"/>
        <v>15.153666985631768</v>
      </c>
      <c r="J22" s="21">
        <f t="shared" si="3"/>
        <v>0.26947905423791796</v>
      </c>
      <c r="K22" s="21">
        <f t="shared" si="4"/>
        <v>0.71993758995853319</v>
      </c>
    </row>
    <row r="23" spans="2:16" ht="24" customHeight="1" x14ac:dyDescent="0.25">
      <c r="B23" s="92" t="s">
        <v>19</v>
      </c>
      <c r="C23" s="93"/>
      <c r="D23" s="36">
        <v>9.8459237241924971E-2</v>
      </c>
      <c r="E23" s="36">
        <v>2.9489277409313779E-2</v>
      </c>
      <c r="F23" s="36">
        <v>8.4966775027804226E-2</v>
      </c>
      <c r="G23" s="20">
        <f t="shared" si="0"/>
        <v>0.10482243845398476</v>
      </c>
      <c r="H23" s="20">
        <f t="shared" si="1"/>
        <v>3.6076084605928711E-2</v>
      </c>
      <c r="I23" s="20">
        <f t="shared" si="2"/>
        <v>8.3873625936034979E-2</v>
      </c>
      <c r="J23" s="21">
        <f t="shared" si="3"/>
        <v>1.8812769417323412</v>
      </c>
      <c r="K23" s="21">
        <f t="shared" si="4"/>
        <v>-0.13703602213541743</v>
      </c>
      <c r="P23" s="62"/>
    </row>
    <row r="24" spans="2:16" x14ac:dyDescent="0.25">
      <c r="B24" s="94" t="s">
        <v>20</v>
      </c>
      <c r="C24" s="95"/>
      <c r="D24" s="36">
        <v>9.5860559826364017E-2</v>
      </c>
      <c r="E24" s="36">
        <v>8.8133557463430504E-2</v>
      </c>
      <c r="F24" s="36">
        <v>0.18682170518621249</v>
      </c>
      <c r="G24" s="20">
        <f t="shared" si="0"/>
        <v>0.1020558143048957</v>
      </c>
      <c r="H24" s="20">
        <f t="shared" si="1"/>
        <v>0.10781931451016137</v>
      </c>
      <c r="I24" s="20">
        <f t="shared" si="2"/>
        <v>0.18441813064451357</v>
      </c>
      <c r="J24" s="21">
        <f t="shared" si="3"/>
        <v>1.1197567710089422</v>
      </c>
      <c r="K24" s="21">
        <f t="shared" si="4"/>
        <v>0.948890195557067</v>
      </c>
      <c r="P24" s="62"/>
    </row>
    <row r="25" spans="2:16" x14ac:dyDescent="0.25">
      <c r="B25" s="94" t="s">
        <v>21</v>
      </c>
      <c r="C25" s="95"/>
      <c r="D25" s="36">
        <v>0.32406777400592329</v>
      </c>
      <c r="E25" s="36">
        <v>2.7501011494517122</v>
      </c>
      <c r="F25" s="36">
        <v>3.2102165733323873</v>
      </c>
      <c r="G25" s="20">
        <f t="shared" si="0"/>
        <v>0.34501155246804144</v>
      </c>
      <c r="H25" s="20">
        <f t="shared" si="1"/>
        <v>3.3643714074576399</v>
      </c>
      <c r="I25" s="20">
        <f t="shared" si="2"/>
        <v>3.1689151901697037</v>
      </c>
      <c r="J25" s="21">
        <f t="shared" si="3"/>
        <v>0.16730854571382148</v>
      </c>
      <c r="K25" s="21">
        <f t="shared" si="4"/>
        <v>8.9060037153639069</v>
      </c>
    </row>
    <row r="26" spans="2:16" ht="21.75" customHeight="1" x14ac:dyDescent="0.25">
      <c r="B26" s="92" t="s">
        <v>22</v>
      </c>
      <c r="C26" s="93"/>
      <c r="D26" s="36">
        <v>3.1744199061253733</v>
      </c>
      <c r="E26" s="36">
        <v>4.5479788289321101</v>
      </c>
      <c r="F26" s="36">
        <v>5.7736788448270735</v>
      </c>
      <c r="G26" s="20">
        <f t="shared" si="0"/>
        <v>3.3795755945105208</v>
      </c>
      <c r="H26" s="20">
        <f t="shared" si="1"/>
        <v>5.5638280565907374</v>
      </c>
      <c r="I26" s="20">
        <f t="shared" si="2"/>
        <v>5.6993969648413421</v>
      </c>
      <c r="J26" s="21">
        <f t="shared" si="3"/>
        <v>0.26950433632136406</v>
      </c>
      <c r="K26" s="21">
        <f t="shared" si="4"/>
        <v>0.81881383546208242</v>
      </c>
    </row>
    <row r="27" spans="2:16" x14ac:dyDescent="0.25">
      <c r="B27" s="94" t="s">
        <v>23</v>
      </c>
      <c r="C27" s="95"/>
      <c r="D27" s="36">
        <v>1.1625793910872564</v>
      </c>
      <c r="E27" s="36">
        <v>0.79756455221451394</v>
      </c>
      <c r="F27" s="36">
        <v>0.98772763336484237</v>
      </c>
      <c r="G27" s="20">
        <f t="shared" si="0"/>
        <v>1.2377143078072095</v>
      </c>
      <c r="H27" s="20">
        <f t="shared" si="1"/>
        <v>0.97571079362198609</v>
      </c>
      <c r="I27" s="20">
        <f t="shared" si="2"/>
        <v>0.97501991832005186</v>
      </c>
      <c r="J27" s="21">
        <f t="shared" si="3"/>
        <v>0.23842970531015006</v>
      </c>
      <c r="K27" s="21">
        <f t="shared" si="4"/>
        <v>-0.15039984285192842</v>
      </c>
    </row>
    <row r="28" spans="2:16" x14ac:dyDescent="0.25">
      <c r="B28" s="94" t="s">
        <v>24</v>
      </c>
      <c r="C28" s="95"/>
      <c r="D28" s="36">
        <v>1.4481911909675078</v>
      </c>
      <c r="E28" s="36">
        <v>1.3220254796451893</v>
      </c>
      <c r="F28" s="36">
        <v>1.8339124100982849</v>
      </c>
      <c r="G28" s="20">
        <f t="shared" si="0"/>
        <v>1.5417845621919484</v>
      </c>
      <c r="H28" s="20">
        <f t="shared" si="1"/>
        <v>1.6173167756158722</v>
      </c>
      <c r="I28" s="20">
        <f t="shared" si="2"/>
        <v>1.8103180147028226</v>
      </c>
      <c r="J28" s="21">
        <f t="shared" si="3"/>
        <v>0.38719898998503255</v>
      </c>
      <c r="K28" s="21">
        <f t="shared" si="4"/>
        <v>0.26634688951055163</v>
      </c>
    </row>
    <row r="29" spans="2:16" x14ac:dyDescent="0.25">
      <c r="B29" s="94" t="s">
        <v>25</v>
      </c>
      <c r="C29" s="95"/>
      <c r="D29" s="36">
        <v>60.954930940136215</v>
      </c>
      <c r="E29" s="36">
        <v>34.21295062763209</v>
      </c>
      <c r="F29" s="36">
        <v>38.904274408650856</v>
      </c>
      <c r="G29" s="20">
        <f>D29/$D$30*100</f>
        <v>64.89431236644424</v>
      </c>
      <c r="H29" s="20">
        <f>E29/$E$30*100</f>
        <v>41.854850640426015</v>
      </c>
      <c r="I29" s="20">
        <f t="shared" si="2"/>
        <v>38.403747323542099</v>
      </c>
      <c r="J29" s="21">
        <f>+F29/E29-1</f>
        <v>0.13712128579841987</v>
      </c>
      <c r="K29" s="21">
        <f t="shared" si="4"/>
        <v>-0.36175344949765076</v>
      </c>
    </row>
    <row r="30" spans="2:16" x14ac:dyDescent="0.25">
      <c r="B30" s="23" t="s">
        <v>26</v>
      </c>
      <c r="C30" s="24"/>
      <c r="D30" s="13">
        <f>D8</f>
        <v>93.929542847972272</v>
      </c>
      <c r="E30" s="13">
        <f t="shared" ref="E30:F30" si="5">E8</f>
        <v>81.741901127672634</v>
      </c>
      <c r="F30" s="13">
        <f t="shared" si="5"/>
        <v>101.30332876344576</v>
      </c>
      <c r="G30" s="25">
        <f t="shared" si="0"/>
        <v>100</v>
      </c>
      <c r="H30" s="25">
        <f t="shared" si="1"/>
        <v>100</v>
      </c>
      <c r="I30" s="25">
        <f t="shared" si="2"/>
        <v>100</v>
      </c>
      <c r="J30" s="26">
        <f>+F30/E30-1</f>
        <v>0.2393072263540843</v>
      </c>
      <c r="K30" s="26">
        <f t="shared" si="4"/>
        <v>7.8503372761093759E-2</v>
      </c>
    </row>
    <row r="31" spans="2:16" x14ac:dyDescent="0.25">
      <c r="B31" s="63" t="s">
        <v>11</v>
      </c>
      <c r="C31" s="27"/>
      <c r="D31" s="28"/>
      <c r="E31" s="29"/>
      <c r="F31" s="29"/>
      <c r="G31" s="30"/>
      <c r="H31" s="30"/>
      <c r="I31" s="30"/>
      <c r="J31" s="31"/>
      <c r="K31" s="31"/>
    </row>
    <row r="32" spans="2:16" x14ac:dyDescent="0.25">
      <c r="B32" s="63" t="s">
        <v>55</v>
      </c>
      <c r="C32" s="27"/>
      <c r="D32" s="28"/>
      <c r="E32" s="29"/>
      <c r="F32" s="29"/>
      <c r="G32" s="30"/>
      <c r="H32" s="30"/>
      <c r="I32" s="30"/>
      <c r="J32" s="31"/>
      <c r="K32" s="31"/>
    </row>
    <row r="33" spans="2:11" x14ac:dyDescent="0.25">
      <c r="B33" s="65"/>
      <c r="C33" s="66"/>
      <c r="D33" s="66"/>
      <c r="E33" s="66"/>
      <c r="F33" s="66"/>
      <c r="G33" s="66"/>
      <c r="H33" s="66"/>
      <c r="I33" s="66"/>
      <c r="J33" s="66"/>
    </row>
    <row r="34" spans="2:11" x14ac:dyDescent="0.25">
      <c r="D34" s="1" t="s">
        <v>27</v>
      </c>
    </row>
    <row r="35" spans="2:11" ht="24" customHeight="1" x14ac:dyDescent="0.25">
      <c r="B35" s="100" t="s">
        <v>13</v>
      </c>
      <c r="C35" s="100"/>
      <c r="D35" s="77" t="s">
        <v>14</v>
      </c>
      <c r="E35" s="88"/>
      <c r="F35" s="78"/>
      <c r="G35" s="89" t="s">
        <v>15</v>
      </c>
      <c r="H35" s="89"/>
      <c r="I35" s="89"/>
      <c r="J35" s="90" t="s">
        <v>4</v>
      </c>
      <c r="K35" s="90"/>
    </row>
    <row r="36" spans="2:11" ht="15" customHeight="1" x14ac:dyDescent="0.25">
      <c r="B36" s="100"/>
      <c r="C36" s="100"/>
      <c r="D36" s="17">
        <v>2020</v>
      </c>
      <c r="E36" s="77">
        <v>2021</v>
      </c>
      <c r="F36" s="78"/>
      <c r="G36" s="17">
        <v>2020</v>
      </c>
      <c r="H36" s="77">
        <v>2021</v>
      </c>
      <c r="I36" s="78"/>
      <c r="J36" s="79" t="s">
        <v>58</v>
      </c>
      <c r="K36" s="79" t="s">
        <v>59</v>
      </c>
    </row>
    <row r="37" spans="2:11" x14ac:dyDescent="0.25">
      <c r="B37" s="100"/>
      <c r="C37" s="100"/>
      <c r="D37" s="18" t="s">
        <v>60</v>
      </c>
      <c r="E37" s="18" t="s">
        <v>52</v>
      </c>
      <c r="F37" s="18" t="s">
        <v>57</v>
      </c>
      <c r="G37" s="18" t="s">
        <v>60</v>
      </c>
      <c r="H37" s="18" t="s">
        <v>52</v>
      </c>
      <c r="I37" s="18" t="s">
        <v>57</v>
      </c>
      <c r="J37" s="80"/>
      <c r="K37" s="80"/>
    </row>
    <row r="38" spans="2:11" x14ac:dyDescent="0.25">
      <c r="B38" s="94" t="s">
        <v>16</v>
      </c>
      <c r="C38" s="95"/>
      <c r="D38" s="20">
        <v>33.099318287012579</v>
      </c>
      <c r="E38" s="20">
        <v>42.623570765334783</v>
      </c>
      <c r="F38" s="20">
        <v>47.370803227563641</v>
      </c>
      <c r="G38" s="20">
        <v>11.371882058672309</v>
      </c>
      <c r="H38" s="20">
        <v>12.722490311600845</v>
      </c>
      <c r="I38" s="20">
        <v>14.159921440318939</v>
      </c>
      <c r="J38" s="32">
        <v>0.11137575705153546</v>
      </c>
      <c r="K38" s="32">
        <v>0.43117156724496253</v>
      </c>
    </row>
    <row r="39" spans="2:11" x14ac:dyDescent="0.25">
      <c r="B39" s="94" t="s">
        <v>17</v>
      </c>
      <c r="C39" s="95"/>
      <c r="D39" s="20">
        <v>1.7310674060879512</v>
      </c>
      <c r="E39" s="20">
        <v>2.0718395904522615</v>
      </c>
      <c r="F39" s="20">
        <v>1.8192626093575728</v>
      </c>
      <c r="G39" s="20">
        <v>0.59474017582314154</v>
      </c>
      <c r="H39" s="20">
        <v>0.6184127383845881</v>
      </c>
      <c r="I39" s="20">
        <v>0.54380787051597945</v>
      </c>
      <c r="J39" s="32">
        <v>-0.12190952536028798</v>
      </c>
      <c r="K39" s="32">
        <v>5.0948451203835177E-2</v>
      </c>
    </row>
    <row r="40" spans="2:11" x14ac:dyDescent="0.25">
      <c r="B40" s="94" t="s">
        <v>18</v>
      </c>
      <c r="C40" s="95"/>
      <c r="D40" s="20">
        <v>8.4595780089811736</v>
      </c>
      <c r="E40" s="20">
        <v>6.5</v>
      </c>
      <c r="F40" s="20">
        <v>6.5850959224336068</v>
      </c>
      <c r="G40" s="20">
        <v>2.9064442521167888</v>
      </c>
      <c r="H40" s="20">
        <v>1.9401515532495288</v>
      </c>
      <c r="I40" s="20">
        <v>1.9683947618681779</v>
      </c>
      <c r="J40" s="32">
        <v>1.3091680374401005E-2</v>
      </c>
      <c r="K40" s="32">
        <v>-0.22158103921466399</v>
      </c>
    </row>
    <row r="41" spans="2:11" ht="26.25" customHeight="1" x14ac:dyDescent="0.25">
      <c r="B41" s="92" t="s">
        <v>19</v>
      </c>
      <c r="C41" s="93"/>
      <c r="D41" s="20">
        <v>23.92</v>
      </c>
      <c r="E41" s="20">
        <v>29.486432073667899</v>
      </c>
      <c r="F41" s="20">
        <v>41.381059368010213</v>
      </c>
      <c r="G41" s="20">
        <v>8.2181577422449319</v>
      </c>
      <c r="H41" s="20">
        <v>8.8012533826943855</v>
      </c>
      <c r="I41" s="20">
        <v>12.369487318029064</v>
      </c>
      <c r="J41" s="32">
        <v>0.40339323742612132</v>
      </c>
      <c r="K41" s="32">
        <v>0.72997739832818609</v>
      </c>
    </row>
    <row r="42" spans="2:11" x14ac:dyDescent="0.25">
      <c r="B42" s="94" t="s">
        <v>20</v>
      </c>
      <c r="C42" s="95"/>
      <c r="D42" s="20">
        <v>10.1284072113462</v>
      </c>
      <c r="E42" s="20">
        <v>11.490383765965454</v>
      </c>
      <c r="F42" s="20">
        <v>8.0687951709078582</v>
      </c>
      <c r="G42" s="20">
        <v>3.4798013436678161</v>
      </c>
      <c r="H42" s="20">
        <v>3.4297055247647763</v>
      </c>
      <c r="I42" s="20">
        <v>2.4118971592949352</v>
      </c>
      <c r="J42" s="32">
        <v>-0.29777844367499284</v>
      </c>
      <c r="K42" s="32">
        <v>-0.2033500428508731</v>
      </c>
    </row>
    <row r="43" spans="2:11" x14ac:dyDescent="0.25">
      <c r="B43" s="94" t="s">
        <v>21</v>
      </c>
      <c r="C43" s="95"/>
      <c r="D43" s="20">
        <v>31.105572276620084</v>
      </c>
      <c r="E43" s="20">
        <v>40.754281118253097</v>
      </c>
      <c r="F43" s="20">
        <v>38.256851847588933</v>
      </c>
      <c r="G43" s="20">
        <v>10.686893797327118</v>
      </c>
      <c r="H43" s="20">
        <v>12.164535663561029</v>
      </c>
      <c r="I43" s="20">
        <v>11.43560969640837</v>
      </c>
      <c r="J43" s="32">
        <v>-6.1280169889823211E-2</v>
      </c>
      <c r="K43" s="32">
        <v>0.22990348826804818</v>
      </c>
    </row>
    <row r="44" spans="2:11" ht="22.5" customHeight="1" x14ac:dyDescent="0.25">
      <c r="B44" s="92" t="s">
        <v>22</v>
      </c>
      <c r="C44" s="93"/>
      <c r="D44" s="20">
        <v>49.5601398346503</v>
      </c>
      <c r="E44" s="20">
        <v>48.512690898500686</v>
      </c>
      <c r="F44" s="20">
        <v>63.317655642427944</v>
      </c>
      <c r="G44" s="20">
        <v>17.027301291340834</v>
      </c>
      <c r="H44" s="20">
        <v>14.480303476775443</v>
      </c>
      <c r="I44" s="20">
        <v>18.926701018239399</v>
      </c>
      <c r="J44" s="32">
        <v>0.30517714993180922</v>
      </c>
      <c r="K44" s="32">
        <v>0.27759235251711267</v>
      </c>
    </row>
    <row r="45" spans="2:11" x14ac:dyDescent="0.25">
      <c r="B45" s="94" t="s">
        <v>23</v>
      </c>
      <c r="C45" s="95"/>
      <c r="D45" s="20">
        <v>57.011194491387798</v>
      </c>
      <c r="E45" s="20">
        <v>79.627569330000199</v>
      </c>
      <c r="F45" s="20">
        <v>58.570856199349009</v>
      </c>
      <c r="G45" s="20">
        <v>19.58724872090427</v>
      </c>
      <c r="H45" s="20">
        <v>23.767623433397606</v>
      </c>
      <c r="I45" s="20">
        <v>17.50780366739529</v>
      </c>
      <c r="J45" s="32">
        <v>-0.26443998363664656</v>
      </c>
      <c r="K45" s="32">
        <v>2.7357113315645609E-2</v>
      </c>
    </row>
    <row r="46" spans="2:11" x14ac:dyDescent="0.25">
      <c r="B46" s="94" t="s">
        <v>24</v>
      </c>
      <c r="C46" s="95"/>
      <c r="D46" s="20">
        <v>16.920042372622397</v>
      </c>
      <c r="E46" s="20">
        <v>37.681297925009744</v>
      </c>
      <c r="F46" s="20">
        <v>29.58112154316489</v>
      </c>
      <c r="G46" s="20">
        <v>5.8131930277457791</v>
      </c>
      <c r="H46" s="20">
        <v>11.247296722717831</v>
      </c>
      <c r="I46" s="20">
        <v>8.842289524953955</v>
      </c>
      <c r="J46" s="32">
        <v>-0.21496542921544703</v>
      </c>
      <c r="K46" s="32">
        <v>0.7482888571856563</v>
      </c>
    </row>
    <row r="47" spans="2:11" x14ac:dyDescent="0.25">
      <c r="B47" s="94" t="s">
        <v>25</v>
      </c>
      <c r="C47" s="95"/>
      <c r="D47" s="20">
        <v>59.126283010000101</v>
      </c>
      <c r="E47" s="20">
        <v>36.281326214056115</v>
      </c>
      <c r="F47" s="20">
        <v>36.363082034264202</v>
      </c>
      <c r="G47" s="20">
        <v>20.313926441839349</v>
      </c>
      <c r="H47" s="20">
        <v>10.829426370485203</v>
      </c>
      <c r="I47" s="20">
        <v>10.869530382660901</v>
      </c>
      <c r="J47" s="32">
        <v>0</v>
      </c>
      <c r="K47" s="32">
        <v>0</v>
      </c>
    </row>
    <row r="48" spans="2:11" x14ac:dyDescent="0.25">
      <c r="B48" s="33" t="s">
        <v>28</v>
      </c>
      <c r="C48" s="34"/>
      <c r="D48" s="13">
        <v>291.06279959851247</v>
      </c>
      <c r="E48" s="13">
        <v>335.02537413189469</v>
      </c>
      <c r="F48" s="13">
        <v>334.54142685198866</v>
      </c>
      <c r="G48" s="25">
        <v>100</v>
      </c>
      <c r="H48" s="25">
        <v>100</v>
      </c>
      <c r="I48" s="25">
        <v>100</v>
      </c>
      <c r="J48" s="35">
        <v>-1.4445093335393455E-3</v>
      </c>
      <c r="K48" s="35">
        <v>0.14937885333835155</v>
      </c>
    </row>
    <row r="49" spans="2:14" x14ac:dyDescent="0.25">
      <c r="B49" s="63" t="s">
        <v>11</v>
      </c>
      <c r="D49" s="62"/>
      <c r="E49" s="62"/>
      <c r="F49" s="62"/>
      <c r="G49" s="57"/>
    </row>
    <row r="50" spans="2:14" x14ac:dyDescent="0.25">
      <c r="B50" s="63" t="s">
        <v>55</v>
      </c>
      <c r="D50" s="62"/>
      <c r="E50" s="62"/>
      <c r="F50" s="62"/>
      <c r="G50" s="58"/>
      <c r="I50" s="62"/>
      <c r="J50" s="62"/>
      <c r="M50" s="62"/>
    </row>
    <row r="51" spans="2:14" x14ac:dyDescent="0.25">
      <c r="D51" s="1" t="s">
        <v>29</v>
      </c>
    </row>
    <row r="52" spans="2:14" x14ac:dyDescent="0.25">
      <c r="B52" s="65"/>
      <c r="C52" s="66"/>
      <c r="D52" s="66"/>
      <c r="E52" s="66"/>
      <c r="F52" s="66"/>
      <c r="G52" s="66"/>
      <c r="H52" s="66"/>
      <c r="I52" s="66"/>
    </row>
    <row r="53" spans="2:14" ht="24" customHeight="1" x14ac:dyDescent="0.25">
      <c r="B53" s="100" t="s">
        <v>13</v>
      </c>
      <c r="C53" s="100"/>
      <c r="D53" s="77" t="s">
        <v>14</v>
      </c>
      <c r="E53" s="88"/>
      <c r="F53" s="78"/>
      <c r="G53" s="89" t="s">
        <v>15</v>
      </c>
      <c r="H53" s="89"/>
      <c r="I53" s="89"/>
      <c r="J53" s="90" t="s">
        <v>4</v>
      </c>
      <c r="K53" s="90"/>
    </row>
    <row r="54" spans="2:14" ht="15" customHeight="1" x14ac:dyDescent="0.25">
      <c r="B54" s="100"/>
      <c r="C54" s="100"/>
      <c r="D54" s="17">
        <v>2020</v>
      </c>
      <c r="E54" s="77">
        <v>2021</v>
      </c>
      <c r="F54" s="78"/>
      <c r="G54" s="17">
        <v>2020</v>
      </c>
      <c r="H54" s="77">
        <v>2021</v>
      </c>
      <c r="I54" s="78"/>
      <c r="J54" s="79" t="s">
        <v>58</v>
      </c>
      <c r="K54" s="79" t="s">
        <v>59</v>
      </c>
    </row>
    <row r="55" spans="2:14" x14ac:dyDescent="0.25">
      <c r="B55" s="100"/>
      <c r="C55" s="100"/>
      <c r="D55" s="18" t="s">
        <v>60</v>
      </c>
      <c r="E55" s="18" t="s">
        <v>52</v>
      </c>
      <c r="F55" s="18" t="s">
        <v>57</v>
      </c>
      <c r="G55" s="18" t="s">
        <v>60</v>
      </c>
      <c r="H55" s="18" t="s">
        <v>52</v>
      </c>
      <c r="I55" s="18" t="s">
        <v>57</v>
      </c>
      <c r="J55" s="80"/>
      <c r="K55" s="80"/>
    </row>
    <row r="56" spans="2:14" x14ac:dyDescent="0.25">
      <c r="B56" s="94" t="s">
        <v>16</v>
      </c>
      <c r="C56" s="95"/>
      <c r="D56" s="36">
        <v>7.6161718974863417</v>
      </c>
      <c r="E56" s="36">
        <v>11.937901654019088</v>
      </c>
      <c r="F56" s="36">
        <v>15.483634684093332</v>
      </c>
      <c r="G56" s="36">
        <v>34.45988165768901</v>
      </c>
      <c r="H56" s="36">
        <v>34.088543812561745</v>
      </c>
      <c r="I56" s="36">
        <v>36.99730480875364</v>
      </c>
      <c r="J56" s="21">
        <v>0.2970147629655262</v>
      </c>
      <c r="K56" s="21">
        <v>1.0329943825458541</v>
      </c>
    </row>
    <row r="57" spans="2:14" x14ac:dyDescent="0.25">
      <c r="B57" s="94" t="s">
        <v>17</v>
      </c>
      <c r="C57" s="95"/>
      <c r="D57" s="36">
        <v>0.16903735953554516</v>
      </c>
      <c r="E57" s="36">
        <v>1.122564347038838</v>
      </c>
      <c r="F57" s="36">
        <v>0.44545215469201305</v>
      </c>
      <c r="G57" s="36">
        <v>0.76482089476546788</v>
      </c>
      <c r="H57" s="36">
        <v>3.2054698585634713</v>
      </c>
      <c r="I57" s="36">
        <v>1.0643837497527169</v>
      </c>
      <c r="J57" s="21">
        <v>-0.60318341138568021</v>
      </c>
      <c r="K57" s="21">
        <v>1.6352290163308152</v>
      </c>
    </row>
    <row r="58" spans="2:14" x14ac:dyDescent="0.25">
      <c r="B58" s="94" t="s">
        <v>18</v>
      </c>
      <c r="C58" s="95"/>
      <c r="D58" s="36">
        <v>1.4158860823915578</v>
      </c>
      <c r="E58" s="36">
        <v>1.8165641161271946</v>
      </c>
      <c r="F58" s="36">
        <v>1.7939660890512719</v>
      </c>
      <c r="G58" s="36">
        <v>6.40627174605725</v>
      </c>
      <c r="H58" s="36">
        <v>5.1871783882623665</v>
      </c>
      <c r="I58" s="36">
        <v>4.2865846144886675</v>
      </c>
      <c r="J58" s="21">
        <v>-1.2439983194262538E-2</v>
      </c>
      <c r="K58" s="21">
        <v>0.26702713683088342</v>
      </c>
    </row>
    <row r="59" spans="2:14" ht="22.5" customHeight="1" x14ac:dyDescent="0.25">
      <c r="B59" s="92" t="s">
        <v>19</v>
      </c>
      <c r="C59" s="93"/>
      <c r="D59" s="36">
        <v>5.3584943739374946</v>
      </c>
      <c r="E59" s="36">
        <v>7.97</v>
      </c>
      <c r="F59" s="36">
        <v>9.9716460113149008</v>
      </c>
      <c r="G59" s="36">
        <v>24.244867956594014</v>
      </c>
      <c r="H59" s="36">
        <v>22.758245298046138</v>
      </c>
      <c r="I59" s="36">
        <v>23.826707000818956</v>
      </c>
      <c r="J59" s="21">
        <v>0.25114755474465511</v>
      </c>
      <c r="K59" s="21">
        <v>0.86090444730421534</v>
      </c>
    </row>
    <row r="60" spans="2:14" x14ac:dyDescent="0.25">
      <c r="B60" s="94" t="s">
        <v>20</v>
      </c>
      <c r="C60" s="95"/>
      <c r="D60" s="36">
        <v>3.57</v>
      </c>
      <c r="E60" s="36">
        <v>4.88</v>
      </c>
      <c r="F60" s="36">
        <v>5.0223311250624327</v>
      </c>
      <c r="G60" s="36">
        <v>16.15270495123044</v>
      </c>
      <c r="H60" s="36">
        <v>13.934785075842552</v>
      </c>
      <c r="I60" s="36">
        <v>12.000587670497985</v>
      </c>
      <c r="J60" s="21">
        <v>2.9166214152137826E-2</v>
      </c>
      <c r="K60" s="21">
        <v>0.40681544119395885</v>
      </c>
    </row>
    <row r="61" spans="2:14" x14ac:dyDescent="0.25">
      <c r="B61" s="94" t="s">
        <v>21</v>
      </c>
      <c r="C61" s="95"/>
      <c r="D61" s="36">
        <v>0.96405285098739435</v>
      </c>
      <c r="E61" s="36">
        <v>0.95225353894980946</v>
      </c>
      <c r="F61" s="36">
        <v>1.0777143159431752</v>
      </c>
      <c r="G61" s="36">
        <v>4.3619219213982934</v>
      </c>
      <c r="H61" s="36">
        <v>2.7191492629049305</v>
      </c>
      <c r="I61" s="36">
        <v>2.5751398723368855</v>
      </c>
      <c r="J61" s="21">
        <v>0.13175144209149381</v>
      </c>
      <c r="K61" s="21">
        <v>0.11789962017058242</v>
      </c>
      <c r="N61" s="62"/>
    </row>
    <row r="62" spans="2:14" ht="22.5" customHeight="1" x14ac:dyDescent="0.25">
      <c r="B62" s="92" t="s">
        <v>22</v>
      </c>
      <c r="C62" s="93"/>
      <c r="D62" s="36">
        <v>0.70446487185792594</v>
      </c>
      <c r="E62" s="36">
        <v>3.57</v>
      </c>
      <c r="F62" s="36">
        <v>2.8227046632287798</v>
      </c>
      <c r="G62" s="36">
        <v>3.1873986620805144</v>
      </c>
      <c r="H62" s="36">
        <v>10.194094819827441</v>
      </c>
      <c r="I62" s="36">
        <v>6.7446996097015353</v>
      </c>
      <c r="J62" s="21">
        <v>-0.20932642486588793</v>
      </c>
      <c r="K62" s="21">
        <v>3.0068778103644789</v>
      </c>
    </row>
    <row r="63" spans="2:14" x14ac:dyDescent="0.25">
      <c r="B63" s="94" t="s">
        <v>23</v>
      </c>
      <c r="C63" s="95"/>
      <c r="D63" s="36">
        <v>1.2463426552192374</v>
      </c>
      <c r="E63" s="36">
        <v>1.2299999430350128</v>
      </c>
      <c r="F63" s="36">
        <v>2.690835378553698</v>
      </c>
      <c r="G63" s="36">
        <v>5.6391611142547529</v>
      </c>
      <c r="H63" s="36">
        <v>3.5122509937482551</v>
      </c>
      <c r="I63" s="36">
        <v>6.429605110278322</v>
      </c>
      <c r="J63" s="21">
        <v>1.1876711407921596</v>
      </c>
      <c r="K63" s="21">
        <v>1.1589852255199977</v>
      </c>
    </row>
    <row r="64" spans="2:14" x14ac:dyDescent="0.25">
      <c r="B64" s="94" t="s">
        <v>24</v>
      </c>
      <c r="C64" s="95"/>
      <c r="D64" s="36">
        <v>1.0597162195682623</v>
      </c>
      <c r="E64" s="36">
        <v>1.5416355217382467</v>
      </c>
      <c r="F64" s="36">
        <v>2.54</v>
      </c>
      <c r="G64" s="36">
        <v>4.7947572623864074</v>
      </c>
      <c r="H64" s="36">
        <v>4.4021228812923914</v>
      </c>
      <c r="I64" s="36">
        <v>6.0691921587878115</v>
      </c>
      <c r="J64" s="21">
        <v>0.64760085259067157</v>
      </c>
      <c r="K64" s="21">
        <v>1.3968680983620487</v>
      </c>
    </row>
    <row r="65" spans="2:12" x14ac:dyDescent="0.25">
      <c r="B65" s="94" t="s">
        <v>25</v>
      </c>
      <c r="C65" s="95"/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21">
        <v>0</v>
      </c>
      <c r="K65" s="21">
        <v>0</v>
      </c>
    </row>
    <row r="66" spans="2:12" x14ac:dyDescent="0.25">
      <c r="B66" s="67" t="s">
        <v>30</v>
      </c>
      <c r="C66" s="68"/>
      <c r="D66" s="10">
        <v>22.101561384169614</v>
      </c>
      <c r="E66" s="10">
        <v>35.020274610908814</v>
      </c>
      <c r="F66" s="10">
        <v>41.850709839895885</v>
      </c>
      <c r="G66" s="10">
        <v>100</v>
      </c>
      <c r="H66" s="10">
        <v>100</v>
      </c>
      <c r="I66" s="10">
        <v>100</v>
      </c>
      <c r="J66" s="26">
        <v>0.19504230920163579</v>
      </c>
      <c r="K66" s="26">
        <v>0.89356349591987327</v>
      </c>
    </row>
    <row r="67" spans="2:12" x14ac:dyDescent="0.25">
      <c r="B67" s="63" t="s">
        <v>11</v>
      </c>
      <c r="F67" s="59"/>
    </row>
    <row r="68" spans="2:12" x14ac:dyDescent="0.25">
      <c r="B68" s="63" t="s">
        <v>55</v>
      </c>
      <c r="F68" s="62"/>
    </row>
    <row r="70" spans="2:12" x14ac:dyDescent="0.25">
      <c r="D70" s="1" t="s">
        <v>61</v>
      </c>
    </row>
    <row r="72" spans="2:12" s="70" customFormat="1" x14ac:dyDescent="0.25">
      <c r="B72" s="96" t="s">
        <v>31</v>
      </c>
      <c r="C72" s="97" t="s">
        <v>32</v>
      </c>
      <c r="D72" s="87" t="s">
        <v>33</v>
      </c>
      <c r="E72" s="87"/>
      <c r="F72" s="87"/>
      <c r="G72" s="87"/>
      <c r="H72" s="87"/>
      <c r="I72" s="87"/>
      <c r="J72" s="87"/>
      <c r="K72" s="87"/>
      <c r="L72" s="69"/>
    </row>
    <row r="73" spans="2:12" s="70" customFormat="1" ht="17.25" customHeight="1" x14ac:dyDescent="0.25">
      <c r="B73" s="96"/>
      <c r="C73" s="98"/>
      <c r="D73" s="77" t="s">
        <v>14</v>
      </c>
      <c r="E73" s="88"/>
      <c r="F73" s="78"/>
      <c r="G73" s="89" t="s">
        <v>15</v>
      </c>
      <c r="H73" s="89"/>
      <c r="I73" s="89"/>
      <c r="J73" s="90" t="s">
        <v>4</v>
      </c>
      <c r="K73" s="90"/>
      <c r="L73" s="69"/>
    </row>
    <row r="74" spans="2:12" s="70" customFormat="1" ht="15" customHeight="1" x14ac:dyDescent="0.25">
      <c r="B74" s="96"/>
      <c r="C74" s="98"/>
      <c r="D74" s="17">
        <v>2020</v>
      </c>
      <c r="E74" s="77">
        <v>2021</v>
      </c>
      <c r="F74" s="78"/>
      <c r="G74" s="17">
        <v>2020</v>
      </c>
      <c r="H74" s="77">
        <v>2021</v>
      </c>
      <c r="I74" s="78"/>
      <c r="J74" s="79" t="s">
        <v>58</v>
      </c>
      <c r="K74" s="79" t="s">
        <v>59</v>
      </c>
      <c r="L74" s="69"/>
    </row>
    <row r="75" spans="2:12" s="70" customFormat="1" ht="12.75" customHeight="1" x14ac:dyDescent="0.25">
      <c r="B75" s="96"/>
      <c r="C75" s="99"/>
      <c r="D75" s="18" t="s">
        <v>60</v>
      </c>
      <c r="E75" s="18" t="s">
        <v>52</v>
      </c>
      <c r="F75" s="18" t="s">
        <v>57</v>
      </c>
      <c r="G75" s="18" t="s">
        <v>60</v>
      </c>
      <c r="H75" s="18" t="s">
        <v>52</v>
      </c>
      <c r="I75" s="18" t="s">
        <v>57</v>
      </c>
      <c r="J75" s="80"/>
      <c r="K75" s="80"/>
      <c r="L75" s="69"/>
    </row>
    <row r="76" spans="2:12" ht="21.75" customHeight="1" x14ac:dyDescent="0.25">
      <c r="B76" s="60">
        <v>1</v>
      </c>
      <c r="C76" s="37" t="s">
        <v>34</v>
      </c>
      <c r="D76" s="36">
        <v>64.054632271616299</v>
      </c>
      <c r="E76" s="36">
        <v>39.204093262293249</v>
      </c>
      <c r="F76" s="36">
        <v>47.083312812097304</v>
      </c>
      <c r="G76" s="20">
        <v>68.194340491245228</v>
      </c>
      <c r="H76" s="20">
        <v>47.960828805609005</v>
      </c>
      <c r="I76" s="20">
        <v>46.477557437467759</v>
      </c>
      <c r="J76" s="38">
        <v>0.20097951244755197</v>
      </c>
      <c r="K76" s="38">
        <v>-0.26495069689189799</v>
      </c>
    </row>
    <row r="77" spans="2:12" x14ac:dyDescent="0.25">
      <c r="B77" s="60">
        <v>2</v>
      </c>
      <c r="C77" s="37" t="s">
        <v>35</v>
      </c>
      <c r="D77" s="36">
        <v>6.1685603074982103</v>
      </c>
      <c r="E77" s="36">
        <v>13.472766481191382</v>
      </c>
      <c r="F77" s="36">
        <v>14.722253576970459</v>
      </c>
      <c r="G77" s="20">
        <v>6.5672206213993887</v>
      </c>
      <c r="H77" s="20">
        <v>16.482081154618943</v>
      </c>
      <c r="I77" s="20">
        <v>14.532842855883359</v>
      </c>
      <c r="J77" s="38">
        <v>9.2741687278809382E-2</v>
      </c>
      <c r="K77" s="38">
        <v>1.3866595839348097</v>
      </c>
    </row>
    <row r="78" spans="2:12" x14ac:dyDescent="0.25">
      <c r="B78" s="60">
        <v>3</v>
      </c>
      <c r="C78" s="37" t="s">
        <v>51</v>
      </c>
      <c r="D78" s="36">
        <v>2.5377907399950819</v>
      </c>
      <c r="E78" s="36">
        <v>3.1306122021341523</v>
      </c>
      <c r="F78" s="36">
        <v>3.3268817110322155</v>
      </c>
      <c r="G78" s="20">
        <v>2.7018025032896955</v>
      </c>
      <c r="H78" s="20">
        <v>3.8298744694528826</v>
      </c>
      <c r="I78" s="20">
        <v>3.2840793601174192</v>
      </c>
      <c r="J78" s="38">
        <v>6.2693651025912844E-2</v>
      </c>
      <c r="K78" s="38">
        <v>0.31093618500580655</v>
      </c>
    </row>
    <row r="79" spans="2:12" x14ac:dyDescent="0.25">
      <c r="B79" s="60">
        <v>4</v>
      </c>
      <c r="C79" s="37" t="s">
        <v>37</v>
      </c>
      <c r="D79" s="36">
        <v>2.1685907996771054</v>
      </c>
      <c r="E79" s="36">
        <v>0.30749939372978252</v>
      </c>
      <c r="F79" s="36">
        <v>0.66601797334296531</v>
      </c>
      <c r="G79" s="20">
        <v>2.3087419931203468</v>
      </c>
      <c r="H79" s="20">
        <v>0.3761833153959796</v>
      </c>
      <c r="I79" s="20">
        <v>0.65744924818629547</v>
      </c>
      <c r="J79" s="38">
        <v>1.1659163787758025</v>
      </c>
      <c r="K79" s="38">
        <v>-0.69287983079051485</v>
      </c>
    </row>
    <row r="80" spans="2:12" x14ac:dyDescent="0.25">
      <c r="B80" s="60">
        <v>5</v>
      </c>
      <c r="C80" s="37" t="s">
        <v>62</v>
      </c>
      <c r="D80" s="36">
        <v>1.6397612777320405</v>
      </c>
      <c r="E80" s="36">
        <v>6.7615765365287975E-2</v>
      </c>
      <c r="F80" s="36">
        <v>1.5626186222196041</v>
      </c>
      <c r="G80" s="20">
        <v>1.7457353969943645</v>
      </c>
      <c r="H80" s="20">
        <v>8.2718611180426241E-2</v>
      </c>
      <c r="I80" s="20">
        <v>1.5425145859406928</v>
      </c>
      <c r="J80" s="38">
        <v>22.110270419593718</v>
      </c>
      <c r="K80" s="38">
        <v>-4.7045052569562262E-2</v>
      </c>
    </row>
    <row r="81" spans="2:16" ht="13.5" customHeight="1" x14ac:dyDescent="0.25">
      <c r="B81" s="60">
        <v>6</v>
      </c>
      <c r="C81" s="37" t="s">
        <v>48</v>
      </c>
      <c r="D81" s="36">
        <v>1.635687412909365</v>
      </c>
      <c r="E81" s="36">
        <v>1.354874465251358</v>
      </c>
      <c r="F81" s="36">
        <v>0.93632211493709194</v>
      </c>
      <c r="G81" s="20">
        <v>1.7413982473616136</v>
      </c>
      <c r="H81" s="20">
        <v>1.6575030022059072</v>
      </c>
      <c r="I81" s="20">
        <v>0.92427576306352721</v>
      </c>
      <c r="J81" s="38">
        <v>-0.30892334385873577</v>
      </c>
      <c r="K81" s="38">
        <v>-0.42756659521413432</v>
      </c>
    </row>
    <row r="82" spans="2:16" ht="14.25" customHeight="1" x14ac:dyDescent="0.25">
      <c r="B82" s="60">
        <v>7</v>
      </c>
      <c r="C82" s="37" t="s">
        <v>39</v>
      </c>
      <c r="D82" s="36">
        <v>1.5083348989725107</v>
      </c>
      <c r="E82" s="36">
        <v>1.6212336509673875</v>
      </c>
      <c r="F82" s="36">
        <v>2.0216720467702065</v>
      </c>
      <c r="G82" s="20">
        <v>1.6058152240917376</v>
      </c>
      <c r="H82" s="20">
        <v>1.9833569180574642</v>
      </c>
      <c r="I82" s="20">
        <v>1.9956620097756408</v>
      </c>
      <c r="J82" s="38">
        <v>0.24699610420982698</v>
      </c>
      <c r="K82" s="38">
        <v>0.34033366737545157</v>
      </c>
    </row>
    <row r="83" spans="2:16" x14ac:dyDescent="0.25">
      <c r="B83" s="60">
        <v>8</v>
      </c>
      <c r="C83" s="37" t="s">
        <v>38</v>
      </c>
      <c r="D83" s="36">
        <v>1.2966599359877684</v>
      </c>
      <c r="E83" s="36">
        <v>0.6634801604988505</v>
      </c>
      <c r="F83" s="36">
        <v>2.9466767624895152</v>
      </c>
      <c r="G83" s="20">
        <v>1.380460179697085</v>
      </c>
      <c r="H83" s="20">
        <v>0.81167693844379918</v>
      </c>
      <c r="I83" s="20">
        <v>2.9087659788261493</v>
      </c>
      <c r="J83" s="38">
        <v>3.4412432170903173</v>
      </c>
      <c r="K83" s="38">
        <v>1.2725131553052873</v>
      </c>
    </row>
    <row r="84" spans="2:16" x14ac:dyDescent="0.25">
      <c r="B84" s="60">
        <v>9</v>
      </c>
      <c r="C84" s="37" t="s">
        <v>36</v>
      </c>
      <c r="D84" s="36">
        <v>1.1870135562232034</v>
      </c>
      <c r="E84" s="36">
        <v>2.4646709366671411</v>
      </c>
      <c r="F84" s="36">
        <v>2.9465569547530768</v>
      </c>
      <c r="G84" s="20">
        <v>1.2637275986155068</v>
      </c>
      <c r="H84" s="20">
        <v>3.0151867067754798</v>
      </c>
      <c r="I84" s="20">
        <v>2.9086477124889019</v>
      </c>
      <c r="J84" s="38">
        <v>0.19551738567484689</v>
      </c>
      <c r="K84" s="38">
        <v>1.4823279728399434</v>
      </c>
    </row>
    <row r="85" spans="2:16" ht="24" customHeight="1" x14ac:dyDescent="0.25">
      <c r="B85" s="60">
        <v>10</v>
      </c>
      <c r="C85" s="76" t="s">
        <v>63</v>
      </c>
      <c r="D85" s="36">
        <v>1.0720523202643031</v>
      </c>
      <c r="E85" s="36">
        <v>7.8600000000000007E-3</v>
      </c>
      <c r="F85" s="36">
        <v>0.65113458908877364</v>
      </c>
      <c r="G85" s="20">
        <v>1.1413366740211344</v>
      </c>
      <c r="H85" s="20">
        <v>9.6156315079135128E-3</v>
      </c>
      <c r="I85" s="20">
        <v>0.6427573476970766</v>
      </c>
      <c r="J85" s="38">
        <v>0</v>
      </c>
      <c r="K85" s="38">
        <v>-0.39262797460459453</v>
      </c>
    </row>
    <row r="86" spans="2:16" x14ac:dyDescent="0.25">
      <c r="B86" s="81" t="s">
        <v>41</v>
      </c>
      <c r="C86" s="81"/>
      <c r="D86" s="36">
        <v>10.66045932709639</v>
      </c>
      <c r="E86" s="36">
        <v>19.447194809574043</v>
      </c>
      <c r="F86" s="36">
        <v>24.439881599744552</v>
      </c>
      <c r="G86" s="20">
        <v>11.349421070163897</v>
      </c>
      <c r="H86" s="20">
        <v>23.790974446752198</v>
      </c>
      <c r="I86" s="20">
        <v>24.125447700553178</v>
      </c>
      <c r="J86" s="38">
        <v>0.25673043536914442</v>
      </c>
      <c r="K86" s="38">
        <v>1.2925730355374179</v>
      </c>
    </row>
    <row r="87" spans="2:16" s="70" customFormat="1" x14ac:dyDescent="0.25">
      <c r="B87" s="81" t="s">
        <v>42</v>
      </c>
      <c r="C87" s="81"/>
      <c r="D87" s="10">
        <v>93.929542847972272</v>
      </c>
      <c r="E87" s="10">
        <v>81.741901127672634</v>
      </c>
      <c r="F87" s="10">
        <v>101.30332876344576</v>
      </c>
      <c r="G87" s="25">
        <v>100</v>
      </c>
      <c r="H87" s="25">
        <v>100</v>
      </c>
      <c r="I87" s="25">
        <v>100</v>
      </c>
      <c r="J87" s="39">
        <v>0.2393072263540843</v>
      </c>
      <c r="K87" s="39">
        <v>7.8503372761093759E-2</v>
      </c>
      <c r="L87" s="69"/>
    </row>
    <row r="88" spans="2:16" s="70" customFormat="1" x14ac:dyDescent="0.25">
      <c r="B88" s="63" t="s">
        <v>11</v>
      </c>
      <c r="C88" s="40"/>
      <c r="D88" s="41"/>
      <c r="E88" s="41"/>
      <c r="F88" s="41"/>
      <c r="G88" s="41"/>
      <c r="H88" s="41"/>
      <c r="I88" s="41"/>
      <c r="J88" s="42"/>
      <c r="K88" s="42"/>
      <c r="L88" s="69"/>
    </row>
    <row r="89" spans="2:16" s="71" customFormat="1" x14ac:dyDescent="0.25">
      <c r="B89" s="63" t="s">
        <v>55</v>
      </c>
      <c r="K89" s="72"/>
      <c r="L89" s="43"/>
      <c r="M89" s="44"/>
      <c r="N89" s="73"/>
      <c r="O89" s="73"/>
      <c r="P89" s="73"/>
    </row>
    <row r="90" spans="2:16" s="71" customFormat="1" x14ac:dyDescent="0.25">
      <c r="K90" s="72"/>
      <c r="L90" s="43"/>
      <c r="M90" s="44"/>
      <c r="N90" s="73"/>
      <c r="O90" s="73"/>
      <c r="P90" s="73"/>
    </row>
    <row r="91" spans="2:16" s="71" customFormat="1" x14ac:dyDescent="0.25">
      <c r="B91" s="91" t="s">
        <v>31</v>
      </c>
      <c r="C91" s="84" t="s">
        <v>32</v>
      </c>
      <c r="D91" s="87" t="s">
        <v>43</v>
      </c>
      <c r="E91" s="87"/>
      <c r="F91" s="87"/>
      <c r="G91" s="87"/>
      <c r="H91" s="87"/>
      <c r="I91" s="87"/>
      <c r="J91" s="87"/>
      <c r="K91" s="87"/>
      <c r="L91" s="43"/>
      <c r="M91" s="44"/>
      <c r="N91" s="73"/>
      <c r="O91" s="73"/>
      <c r="P91" s="73"/>
    </row>
    <row r="92" spans="2:16" s="71" customFormat="1" ht="15" customHeight="1" x14ac:dyDescent="0.25">
      <c r="B92" s="91"/>
      <c r="C92" s="85"/>
      <c r="D92" s="77" t="s">
        <v>14</v>
      </c>
      <c r="E92" s="88"/>
      <c r="F92" s="78"/>
      <c r="G92" s="89" t="s">
        <v>15</v>
      </c>
      <c r="H92" s="89"/>
      <c r="I92" s="89"/>
      <c r="J92" s="90" t="s">
        <v>4</v>
      </c>
      <c r="K92" s="90"/>
      <c r="L92" s="43"/>
      <c r="M92" s="44"/>
      <c r="N92" s="73"/>
      <c r="O92" s="73"/>
      <c r="P92" s="73"/>
    </row>
    <row r="93" spans="2:16" s="71" customFormat="1" ht="15" customHeight="1" x14ac:dyDescent="0.25">
      <c r="B93" s="91"/>
      <c r="C93" s="85"/>
      <c r="D93" s="17">
        <v>2020</v>
      </c>
      <c r="E93" s="77">
        <v>2021</v>
      </c>
      <c r="F93" s="78"/>
      <c r="G93" s="17">
        <v>2020</v>
      </c>
      <c r="H93" s="77">
        <v>2021</v>
      </c>
      <c r="I93" s="78"/>
      <c r="J93" s="79" t="s">
        <v>58</v>
      </c>
      <c r="K93" s="79" t="s">
        <v>59</v>
      </c>
      <c r="L93" s="43"/>
      <c r="M93" s="44"/>
      <c r="N93" s="73"/>
      <c r="O93" s="73"/>
      <c r="P93" s="73"/>
    </row>
    <row r="94" spans="2:16" s="71" customFormat="1" x14ac:dyDescent="0.25">
      <c r="B94" s="91"/>
      <c r="C94" s="86"/>
      <c r="D94" s="18" t="s">
        <v>60</v>
      </c>
      <c r="E94" s="18" t="s">
        <v>52</v>
      </c>
      <c r="F94" s="18" t="s">
        <v>57</v>
      </c>
      <c r="G94" s="18" t="s">
        <v>60</v>
      </c>
      <c r="H94" s="18" t="s">
        <v>52</v>
      </c>
      <c r="I94" s="18" t="s">
        <v>57</v>
      </c>
      <c r="J94" s="80"/>
      <c r="K94" s="80"/>
      <c r="L94" s="43"/>
      <c r="M94" s="44"/>
      <c r="N94" s="73"/>
      <c r="O94" s="73"/>
      <c r="P94" s="73"/>
    </row>
    <row r="95" spans="2:16" s="71" customFormat="1" x14ac:dyDescent="0.25">
      <c r="B95" s="45">
        <v>1</v>
      </c>
      <c r="C95" s="37" t="s">
        <v>35</v>
      </c>
      <c r="D95" s="19">
        <v>21.626270326850488</v>
      </c>
      <c r="E95" s="19">
        <v>34.144278955506302</v>
      </c>
      <c r="F95" s="19">
        <v>39.646906490436571</v>
      </c>
      <c r="G95" s="20">
        <v>97.849513665312543</v>
      </c>
      <c r="H95" s="20">
        <v>97.498604265285678</v>
      </c>
      <c r="I95" s="20">
        <v>94.734131492894178</v>
      </c>
      <c r="J95" s="46">
        <v>0.16115811208374886</v>
      </c>
      <c r="K95" s="46">
        <v>0.83327526620307868</v>
      </c>
      <c r="L95" s="43"/>
      <c r="M95" s="44"/>
      <c r="N95" s="73"/>
      <c r="O95" s="73"/>
      <c r="P95" s="73"/>
    </row>
    <row r="96" spans="2:16" s="71" customFormat="1" x14ac:dyDescent="0.25">
      <c r="B96" s="45">
        <v>2</v>
      </c>
      <c r="C96" s="37" t="s">
        <v>44</v>
      </c>
      <c r="D96" s="19">
        <v>0</v>
      </c>
      <c r="E96" s="19">
        <v>0.27356550159705412</v>
      </c>
      <c r="F96" s="19">
        <v>0.71970440180579676</v>
      </c>
      <c r="G96" s="20">
        <v>0</v>
      </c>
      <c r="H96" s="20">
        <v>0.78116321084426465</v>
      </c>
      <c r="I96" s="20">
        <v>1.7196946110570135</v>
      </c>
      <c r="J96" s="46">
        <v>1.6308302677209605</v>
      </c>
      <c r="K96" s="46">
        <v>0</v>
      </c>
      <c r="L96" s="43"/>
      <c r="M96" s="44"/>
      <c r="N96" s="73"/>
      <c r="O96" s="73"/>
      <c r="P96" s="73"/>
    </row>
    <row r="97" spans="2:23" s="71" customFormat="1" x14ac:dyDescent="0.25">
      <c r="B97" s="45">
        <v>3</v>
      </c>
      <c r="C97" s="37" t="s">
        <v>34</v>
      </c>
      <c r="D97" s="19">
        <v>1.57998909429161E-2</v>
      </c>
      <c r="E97" s="19">
        <v>0.12014201472951805</v>
      </c>
      <c r="F97" s="19">
        <v>0.36237120957577884</v>
      </c>
      <c r="G97" s="20">
        <v>7.1487668532924889E-2</v>
      </c>
      <c r="H97" s="20">
        <v>0.34306417086773444</v>
      </c>
      <c r="I97" s="20">
        <v>0.86586634005030372</v>
      </c>
      <c r="J97" s="46">
        <v>2.0161905507544877</v>
      </c>
      <c r="K97" s="46">
        <v>21.935044987652173</v>
      </c>
      <c r="L97" s="43"/>
      <c r="M97" s="44"/>
      <c r="N97" s="73"/>
      <c r="O97" s="73"/>
      <c r="P97" s="73"/>
    </row>
    <row r="98" spans="2:23" s="71" customFormat="1" x14ac:dyDescent="0.25">
      <c r="B98" s="45">
        <v>4</v>
      </c>
      <c r="C98" s="37" t="s">
        <v>62</v>
      </c>
      <c r="D98" s="19">
        <v>0.23907473403970961</v>
      </c>
      <c r="E98" s="19">
        <v>0</v>
      </c>
      <c r="F98" s="19">
        <v>0.35444314242332975</v>
      </c>
      <c r="G98" s="20">
        <v>1.0817097031477081</v>
      </c>
      <c r="H98" s="20">
        <v>0</v>
      </c>
      <c r="I98" s="20">
        <v>0.84692265383141119</v>
      </c>
      <c r="J98" s="46">
        <v>0</v>
      </c>
      <c r="K98" s="46">
        <v>0.48256211116168291</v>
      </c>
      <c r="L98" s="43"/>
      <c r="M98" s="44"/>
      <c r="N98" s="73"/>
      <c r="O98" s="73"/>
      <c r="P98" s="73"/>
    </row>
    <row r="99" spans="2:23" s="71" customFormat="1" x14ac:dyDescent="0.25">
      <c r="B99" s="45">
        <v>5</v>
      </c>
      <c r="C99" s="37" t="s">
        <v>39</v>
      </c>
      <c r="D99" s="19">
        <v>3.599845823220605E-2</v>
      </c>
      <c r="E99" s="19">
        <v>0.21156294020710842</v>
      </c>
      <c r="F99" s="19">
        <v>0.2515857073096136</v>
      </c>
      <c r="G99" s="20">
        <v>0.16287744384426242</v>
      </c>
      <c r="H99" s="20">
        <v>0.60411559463102149</v>
      </c>
      <c r="I99" s="20">
        <v>0.60115039451440644</v>
      </c>
      <c r="J99" s="46">
        <v>0.18917664437507398</v>
      </c>
      <c r="K99" s="46">
        <v>5.9887911778547291</v>
      </c>
      <c r="L99" s="43"/>
      <c r="M99" s="44"/>
      <c r="N99" s="73"/>
      <c r="O99" s="73"/>
      <c r="P99" s="73"/>
    </row>
    <row r="100" spans="2:23" s="71" customFormat="1" x14ac:dyDescent="0.25">
      <c r="B100" s="45">
        <v>6</v>
      </c>
      <c r="C100" s="37" t="s">
        <v>49</v>
      </c>
      <c r="D100" s="19">
        <v>3.3909135134557199E-2</v>
      </c>
      <c r="E100" s="19">
        <v>0</v>
      </c>
      <c r="F100" s="19">
        <v>0.10236420403661217</v>
      </c>
      <c r="G100" s="20">
        <v>0.15342416105879667</v>
      </c>
      <c r="H100" s="20">
        <v>0</v>
      </c>
      <c r="I100" s="20">
        <v>0.24459371042502448</v>
      </c>
      <c r="J100" s="46">
        <v>0</v>
      </c>
      <c r="K100" s="46">
        <v>2.0187795598564708</v>
      </c>
      <c r="L100" s="43"/>
      <c r="M100" s="44"/>
      <c r="N100" s="73"/>
      <c r="O100" s="73"/>
      <c r="P100" s="73"/>
    </row>
    <row r="101" spans="2:23" s="71" customFormat="1" x14ac:dyDescent="0.25">
      <c r="B101" s="45">
        <v>7</v>
      </c>
      <c r="C101" s="37" t="s">
        <v>45</v>
      </c>
      <c r="D101" s="19">
        <v>0</v>
      </c>
      <c r="E101" s="19">
        <v>9.1229201676398197E-2</v>
      </c>
      <c r="F101" s="19">
        <v>6.6767118891241067E-2</v>
      </c>
      <c r="G101" s="20">
        <v>0</v>
      </c>
      <c r="H101" s="20">
        <v>0.26050395860682463</v>
      </c>
      <c r="I101" s="20">
        <v>0.15953640725967475</v>
      </c>
      <c r="J101" s="46">
        <v>-0.26813873557643642</v>
      </c>
      <c r="K101" s="46">
        <v>0</v>
      </c>
      <c r="L101" s="43"/>
      <c r="M101" s="44"/>
      <c r="N101" s="73"/>
      <c r="O101" s="73"/>
      <c r="P101" s="73"/>
    </row>
    <row r="102" spans="2:23" s="71" customFormat="1" x14ac:dyDescent="0.25">
      <c r="B102" s="45">
        <v>8</v>
      </c>
      <c r="C102" s="37" t="s">
        <v>64</v>
      </c>
      <c r="D102" s="19">
        <v>0</v>
      </c>
      <c r="E102" s="19">
        <v>1.9991088031249365E-2</v>
      </c>
      <c r="F102" s="19">
        <v>6.3226144409783414E-2</v>
      </c>
      <c r="G102" s="20">
        <v>0</v>
      </c>
      <c r="H102" s="20">
        <v>5.708432687453039E-2</v>
      </c>
      <c r="I102" s="20">
        <v>0.15107544089852099</v>
      </c>
      <c r="J102" s="46">
        <v>2.1627165220297431</v>
      </c>
      <c r="K102" s="46">
        <v>0</v>
      </c>
      <c r="L102" s="43"/>
      <c r="M102" s="44"/>
      <c r="N102" s="73"/>
      <c r="O102" s="73"/>
      <c r="P102" s="73"/>
    </row>
    <row r="103" spans="2:23" s="71" customFormat="1" x14ac:dyDescent="0.25">
      <c r="B103" s="45">
        <v>9</v>
      </c>
      <c r="C103" s="37" t="s">
        <v>63</v>
      </c>
      <c r="D103" s="19">
        <v>0</v>
      </c>
      <c r="E103" s="19">
        <v>0</v>
      </c>
      <c r="F103" s="19">
        <v>5.9340126870615413E-2</v>
      </c>
      <c r="G103" s="20">
        <v>0</v>
      </c>
      <c r="H103" s="20">
        <v>0</v>
      </c>
      <c r="I103" s="20">
        <v>0.14179001287583187</v>
      </c>
      <c r="J103" s="46">
        <v>0</v>
      </c>
      <c r="K103" s="46">
        <v>0</v>
      </c>
      <c r="L103" s="74"/>
      <c r="M103" s="47"/>
      <c r="O103" s="73"/>
    </row>
    <row r="104" spans="2:23" s="71" customFormat="1" x14ac:dyDescent="0.25">
      <c r="B104" s="45">
        <v>10</v>
      </c>
      <c r="C104" s="37" t="s">
        <v>53</v>
      </c>
      <c r="D104" s="19">
        <v>0</v>
      </c>
      <c r="E104" s="19">
        <v>3.5011417410941353E-2</v>
      </c>
      <c r="F104" s="19">
        <v>5.6926297304661665E-2</v>
      </c>
      <c r="G104" s="20">
        <v>0</v>
      </c>
      <c r="H104" s="20">
        <v>9.9974708365180256E-2</v>
      </c>
      <c r="I104" s="20">
        <v>0.13602229812215602</v>
      </c>
      <c r="J104" s="46">
        <v>0.62593523811097507</v>
      </c>
      <c r="K104" s="46">
        <v>0</v>
      </c>
      <c r="L104" s="73"/>
      <c r="O104" s="73"/>
    </row>
    <row r="105" spans="2:23" s="71" customFormat="1" x14ac:dyDescent="0.25">
      <c r="B105" s="82" t="s">
        <v>41</v>
      </c>
      <c r="C105" s="82"/>
      <c r="D105" s="36">
        <v>0.15050883896973488</v>
      </c>
      <c r="E105" s="36">
        <v>0.12449349175024338</v>
      </c>
      <c r="F105" s="36">
        <v>0.16707499683187876</v>
      </c>
      <c r="G105" s="20">
        <v>0.68098735810374833</v>
      </c>
      <c r="H105" s="20">
        <v>0.35548976452475806</v>
      </c>
      <c r="I105" s="20">
        <v>0.39921663807147123</v>
      </c>
      <c r="J105" s="46">
        <v>0.34203800120781924</v>
      </c>
      <c r="K105" s="46">
        <v>0.11006767426778907</v>
      </c>
      <c r="L105" s="73"/>
      <c r="O105" s="73"/>
      <c r="T105" s="48"/>
    </row>
    <row r="106" spans="2:23" s="71" customFormat="1" x14ac:dyDescent="0.25">
      <c r="B106" s="81" t="s">
        <v>42</v>
      </c>
      <c r="C106" s="81"/>
      <c r="D106" s="25">
        <v>22.101561384169614</v>
      </c>
      <c r="E106" s="25">
        <v>35.020274610908814</v>
      </c>
      <c r="F106" s="25">
        <v>41.850709839895885</v>
      </c>
      <c r="G106" s="25">
        <v>100</v>
      </c>
      <c r="H106" s="25">
        <v>100</v>
      </c>
      <c r="I106" s="25">
        <v>100</v>
      </c>
      <c r="J106" s="49">
        <v>0.19504230920163579</v>
      </c>
      <c r="K106" s="49">
        <v>0.89356349591987327</v>
      </c>
      <c r="L106" s="73"/>
      <c r="O106" s="73"/>
    </row>
    <row r="107" spans="2:23" s="71" customFormat="1" x14ac:dyDescent="0.25">
      <c r="B107" s="63" t="s">
        <v>11</v>
      </c>
      <c r="C107" s="40"/>
      <c r="D107" s="41"/>
      <c r="E107" s="41"/>
      <c r="F107" s="41"/>
      <c r="G107" s="50"/>
      <c r="H107" s="50"/>
      <c r="I107" s="50"/>
      <c r="J107" s="51"/>
      <c r="K107" s="51"/>
      <c r="L107" s="73"/>
      <c r="O107" s="73"/>
    </row>
    <row r="108" spans="2:23" s="71" customFormat="1" x14ac:dyDescent="0.25">
      <c r="B108" s="63" t="s">
        <v>55</v>
      </c>
      <c r="C108" s="40"/>
      <c r="D108" s="41"/>
      <c r="E108" s="41"/>
      <c r="F108" s="41"/>
      <c r="G108" s="50"/>
      <c r="H108" s="50"/>
      <c r="I108" s="50"/>
      <c r="J108" s="51"/>
      <c r="K108" s="51"/>
      <c r="L108" s="73"/>
      <c r="O108" s="73"/>
    </row>
    <row r="109" spans="2:23" s="71" customFormat="1" x14ac:dyDescent="0.25">
      <c r="B109" s="40"/>
      <c r="C109" s="40"/>
      <c r="D109" s="41"/>
      <c r="E109" s="41"/>
      <c r="F109" s="41"/>
      <c r="G109" s="50"/>
      <c r="H109" s="50"/>
      <c r="I109" s="50"/>
      <c r="J109" s="51"/>
      <c r="K109" s="51"/>
      <c r="L109" s="73"/>
      <c r="O109" s="73"/>
    </row>
    <row r="110" spans="2:23" x14ac:dyDescent="0.25">
      <c r="B110" s="83" t="s">
        <v>31</v>
      </c>
      <c r="C110" s="84" t="s">
        <v>32</v>
      </c>
      <c r="D110" s="87" t="s">
        <v>46</v>
      </c>
      <c r="E110" s="87"/>
      <c r="F110" s="87"/>
      <c r="G110" s="87"/>
      <c r="H110" s="87"/>
      <c r="I110" s="87"/>
      <c r="J110" s="87"/>
      <c r="K110" s="87"/>
      <c r="L110" s="73"/>
      <c r="M110" s="71"/>
      <c r="N110" s="71"/>
      <c r="O110" s="73"/>
      <c r="P110" s="71"/>
      <c r="Q110" s="71"/>
      <c r="R110" s="71"/>
      <c r="S110" s="71"/>
      <c r="T110" s="71"/>
      <c r="U110" s="71"/>
      <c r="V110" s="71"/>
      <c r="W110" s="71"/>
    </row>
    <row r="111" spans="2:23" ht="17.25" customHeight="1" x14ac:dyDescent="0.25">
      <c r="B111" s="83"/>
      <c r="C111" s="85"/>
      <c r="D111" s="77" t="s">
        <v>14</v>
      </c>
      <c r="E111" s="88"/>
      <c r="F111" s="78"/>
      <c r="G111" s="89" t="s">
        <v>15</v>
      </c>
      <c r="H111" s="89"/>
      <c r="I111" s="89"/>
      <c r="J111" s="90" t="s">
        <v>4</v>
      </c>
      <c r="K111" s="90"/>
      <c r="L111" s="73"/>
      <c r="M111" s="71"/>
      <c r="N111" s="71"/>
      <c r="O111" s="73"/>
      <c r="P111" s="71"/>
      <c r="Q111" s="71"/>
      <c r="R111" s="71"/>
      <c r="S111" s="71"/>
      <c r="T111" s="71"/>
      <c r="U111" s="71"/>
      <c r="V111" s="71"/>
      <c r="W111" s="71"/>
    </row>
    <row r="112" spans="2:23" ht="10.5" customHeight="1" x14ac:dyDescent="0.25">
      <c r="B112" s="83"/>
      <c r="C112" s="85"/>
      <c r="D112" s="17">
        <v>2020</v>
      </c>
      <c r="E112" s="77">
        <v>2021</v>
      </c>
      <c r="F112" s="78"/>
      <c r="G112" s="17">
        <v>2020</v>
      </c>
      <c r="H112" s="77">
        <v>2021</v>
      </c>
      <c r="I112" s="78"/>
      <c r="J112" s="79" t="s">
        <v>58</v>
      </c>
      <c r="K112" s="79" t="s">
        <v>59</v>
      </c>
      <c r="L112" s="73"/>
      <c r="M112" s="71"/>
      <c r="N112" s="71"/>
      <c r="O112" s="73"/>
      <c r="P112" s="71"/>
      <c r="Q112" s="71"/>
      <c r="R112" s="71"/>
      <c r="S112" s="71"/>
      <c r="T112" s="71"/>
      <c r="U112" s="71"/>
      <c r="V112" s="71"/>
      <c r="W112" s="71"/>
    </row>
    <row r="113" spans="2:23" x14ac:dyDescent="0.25">
      <c r="B113" s="83"/>
      <c r="C113" s="86"/>
      <c r="D113" s="18" t="s">
        <v>60</v>
      </c>
      <c r="E113" s="18" t="s">
        <v>52</v>
      </c>
      <c r="F113" s="18" t="s">
        <v>57</v>
      </c>
      <c r="G113" s="18" t="s">
        <v>60</v>
      </c>
      <c r="H113" s="18" t="s">
        <v>52</v>
      </c>
      <c r="I113" s="18" t="s">
        <v>57</v>
      </c>
      <c r="J113" s="80"/>
      <c r="K113" s="80"/>
      <c r="L113" s="73"/>
      <c r="M113" s="71"/>
      <c r="N113" s="71"/>
      <c r="O113" s="73"/>
      <c r="P113" s="71"/>
      <c r="Q113" s="71"/>
      <c r="R113" s="71"/>
      <c r="S113" s="71"/>
      <c r="T113" s="71"/>
      <c r="U113" s="71"/>
      <c r="V113" s="71"/>
      <c r="W113" s="71"/>
    </row>
    <row r="114" spans="2:23" x14ac:dyDescent="0.25">
      <c r="B114" s="45">
        <v>1</v>
      </c>
      <c r="C114" s="75" t="s">
        <v>40</v>
      </c>
      <c r="D114" s="19">
        <v>47.601395794598467</v>
      </c>
      <c r="E114" s="19">
        <v>74.433114996653273</v>
      </c>
      <c r="F114" s="19">
        <v>76.943310412773883</v>
      </c>
      <c r="G114" s="20">
        <v>16.354338603304544</v>
      </c>
      <c r="H114" s="20">
        <v>22.217157488301176</v>
      </c>
      <c r="I114" s="20">
        <v>22.999635990318161</v>
      </c>
      <c r="J114" s="38">
        <v>3.3724175271093726E-2</v>
      </c>
      <c r="K114" s="38">
        <v>0.61640870248399238</v>
      </c>
      <c r="L114" s="73"/>
      <c r="M114" s="71"/>
      <c r="N114" s="71"/>
      <c r="O114" s="73"/>
      <c r="P114" s="71"/>
      <c r="Q114" s="71"/>
      <c r="R114" s="71"/>
      <c r="S114" s="71"/>
      <c r="T114" s="71"/>
      <c r="U114" s="71"/>
      <c r="V114" s="71"/>
      <c r="W114" s="71"/>
    </row>
    <row r="115" spans="2:23" x14ac:dyDescent="0.25">
      <c r="B115" s="45">
        <v>2</v>
      </c>
      <c r="C115" s="37" t="s">
        <v>49</v>
      </c>
      <c r="D115" s="19">
        <v>26.341526163435947</v>
      </c>
      <c r="E115" s="19">
        <v>28.333759973623174</v>
      </c>
      <c r="F115" s="19">
        <v>47.854318140204342</v>
      </c>
      <c r="G115" s="20">
        <v>9.0501177751918274</v>
      </c>
      <c r="H115" s="20">
        <v>8.4571982188037431</v>
      </c>
      <c r="I115" s="20">
        <v>14.304452094471563</v>
      </c>
      <c r="J115" s="38">
        <v>0.68895050232491184</v>
      </c>
      <c r="K115" s="38">
        <v>0.81668737958811954</v>
      </c>
      <c r="L115" s="73"/>
      <c r="M115" s="71"/>
      <c r="N115" s="71"/>
      <c r="O115" s="73"/>
      <c r="P115" s="71"/>
      <c r="Q115" s="71"/>
      <c r="R115" s="71"/>
      <c r="S115" s="71"/>
      <c r="T115" s="71"/>
      <c r="U115" s="71"/>
      <c r="V115" s="71"/>
      <c r="W115" s="71"/>
    </row>
    <row r="116" spans="2:23" x14ac:dyDescent="0.25">
      <c r="B116" s="45">
        <v>3</v>
      </c>
      <c r="C116" s="37" t="s">
        <v>48</v>
      </c>
      <c r="D116" s="19">
        <v>21.302623169081251</v>
      </c>
      <c r="E116" s="19">
        <v>21.227358805739225</v>
      </c>
      <c r="F116" s="19">
        <v>30.671195210599254</v>
      </c>
      <c r="G116" s="20">
        <v>7.3189095956150227</v>
      </c>
      <c r="H116" s="20">
        <v>6.3360451012830801</v>
      </c>
      <c r="I116" s="20">
        <v>9.168130685402117</v>
      </c>
      <c r="J116" s="38">
        <v>0.44488984669664622</v>
      </c>
      <c r="K116" s="38">
        <v>0.43978490194182296</v>
      </c>
      <c r="L116" s="73"/>
      <c r="M116" s="71"/>
      <c r="N116" s="71"/>
      <c r="O116" s="73"/>
      <c r="P116" s="71"/>
      <c r="Q116" s="71"/>
      <c r="R116" s="71"/>
      <c r="S116" s="71"/>
      <c r="T116" s="71"/>
      <c r="U116" s="71"/>
      <c r="V116" s="71"/>
      <c r="W116" s="71"/>
    </row>
    <row r="117" spans="2:23" x14ac:dyDescent="0.25">
      <c r="B117" s="45">
        <v>4</v>
      </c>
      <c r="C117" s="37" t="s">
        <v>47</v>
      </c>
      <c r="D117" s="19">
        <v>19.081759720664181</v>
      </c>
      <c r="E117" s="19">
        <v>20.259097659278176</v>
      </c>
      <c r="F117" s="19">
        <v>23.899493057103427</v>
      </c>
      <c r="G117" s="20">
        <v>6.5558909441485707</v>
      </c>
      <c r="H117" s="20">
        <v>6.0470338140126838</v>
      </c>
      <c r="I117" s="20">
        <v>7.1439562155264227</v>
      </c>
      <c r="J117" s="38">
        <v>0.17969188258283753</v>
      </c>
      <c r="K117" s="38">
        <v>0.25247846147134889</v>
      </c>
      <c r="L117" s="73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</row>
    <row r="118" spans="2:23" x14ac:dyDescent="0.25">
      <c r="B118" s="45">
        <v>5</v>
      </c>
      <c r="C118" s="37" t="s">
        <v>34</v>
      </c>
      <c r="D118" s="19">
        <v>14.898556032567436</v>
      </c>
      <c r="E118" s="19">
        <v>27.168892081846497</v>
      </c>
      <c r="F118" s="19">
        <v>23.005765458294213</v>
      </c>
      <c r="G118" s="20">
        <v>5.1186740638509187</v>
      </c>
      <c r="H118" s="20">
        <v>8.109502795794354</v>
      </c>
      <c r="I118" s="20">
        <v>6.876806162625912</v>
      </c>
      <c r="J118" s="38">
        <v>-0.1532313725201172</v>
      </c>
      <c r="K118" s="38">
        <v>0.54416075007570242</v>
      </c>
      <c r="L118" s="73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</row>
    <row r="119" spans="2:23" x14ac:dyDescent="0.25">
      <c r="B119" s="45">
        <v>6</v>
      </c>
      <c r="C119" s="75" t="s">
        <v>53</v>
      </c>
      <c r="D119" s="19">
        <v>9.4002075477124709</v>
      </c>
      <c r="E119" s="19">
        <v>16.971741789443165</v>
      </c>
      <c r="F119" s="19">
        <v>11.460832963412562</v>
      </c>
      <c r="G119" s="20">
        <v>3.22961490120997</v>
      </c>
      <c r="H119" s="20">
        <v>5.0658078760212453</v>
      </c>
      <c r="I119" s="20">
        <v>3.4258337065332074</v>
      </c>
      <c r="J119" s="38">
        <v>-0.32471085728269333</v>
      </c>
      <c r="K119" s="38">
        <v>0.21921062968461169</v>
      </c>
      <c r="L119" s="73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</row>
    <row r="120" spans="2:23" x14ac:dyDescent="0.25">
      <c r="B120" s="45">
        <v>7</v>
      </c>
      <c r="C120" s="37" t="s">
        <v>54</v>
      </c>
      <c r="D120" s="19">
        <v>2.9876998877460461</v>
      </c>
      <c r="E120" s="19">
        <v>17.849491686397581</v>
      </c>
      <c r="F120" s="19">
        <v>10.661238171820509</v>
      </c>
      <c r="G120" s="20">
        <v>1.0264794717384815</v>
      </c>
      <c r="H120" s="20">
        <v>5.3278029261659716</v>
      </c>
      <c r="I120" s="20">
        <v>3.1868215162893314</v>
      </c>
      <c r="J120" s="38">
        <v>-0.40271474621627279</v>
      </c>
      <c r="K120" s="38">
        <v>2.5683765345867671</v>
      </c>
      <c r="L120" s="73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</row>
    <row r="121" spans="2:23" x14ac:dyDescent="0.25">
      <c r="B121" s="45">
        <v>9</v>
      </c>
      <c r="C121" s="75" t="s">
        <v>38</v>
      </c>
      <c r="D121" s="19">
        <v>9.8773222330827863</v>
      </c>
      <c r="E121" s="19">
        <v>9.0594253194413366</v>
      </c>
      <c r="F121" s="19">
        <v>8.8463480124453699</v>
      </c>
      <c r="G121" s="20">
        <v>3.3935364624773117</v>
      </c>
      <c r="H121" s="20">
        <v>2.7041012469326491</v>
      </c>
      <c r="I121" s="20">
        <v>2.644320643840401</v>
      </c>
      <c r="J121" s="38">
        <v>-2.3519958439163546E-2</v>
      </c>
      <c r="K121" s="38">
        <v>-0.10437790691735305</v>
      </c>
      <c r="L121" s="73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</row>
    <row r="122" spans="2:23" x14ac:dyDescent="0.25">
      <c r="B122" s="45">
        <v>10</v>
      </c>
      <c r="C122" s="37" t="s">
        <v>65</v>
      </c>
      <c r="D122" s="19">
        <v>3.4788932428551571</v>
      </c>
      <c r="E122" s="19">
        <v>4.7046626289138</v>
      </c>
      <c r="F122" s="19">
        <v>7.7959574312671167</v>
      </c>
      <c r="G122" s="20">
        <v>1.1952380199922108</v>
      </c>
      <c r="H122" s="20">
        <v>1.4042705395387878</v>
      </c>
      <c r="I122" s="20">
        <v>2.3303414182890676</v>
      </c>
      <c r="J122" s="38">
        <v>0.65707045248152607</v>
      </c>
      <c r="K122" s="38">
        <v>1.2409303439472343</v>
      </c>
      <c r="L122" s="73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</row>
    <row r="123" spans="2:23" x14ac:dyDescent="0.25">
      <c r="B123" s="45">
        <v>11</v>
      </c>
      <c r="C123" s="75" t="s">
        <v>64</v>
      </c>
      <c r="D123" s="19">
        <v>5.8661572594596345</v>
      </c>
      <c r="E123" s="19">
        <v>5.6028401910259795</v>
      </c>
      <c r="F123" s="19">
        <v>7.1102894563673162</v>
      </c>
      <c r="G123" s="20">
        <v>2.015426659659469</v>
      </c>
      <c r="H123" s="20">
        <v>1.6723629383427603</v>
      </c>
      <c r="I123" s="20">
        <v>2.1253838495503055</v>
      </c>
      <c r="J123" s="38">
        <v>0.26905091238472312</v>
      </c>
      <c r="K123" s="38">
        <v>0.21208640373583942</v>
      </c>
      <c r="L123" s="73"/>
      <c r="M123" s="71"/>
      <c r="N123" s="71"/>
      <c r="O123" s="73"/>
      <c r="P123" s="73"/>
      <c r="Q123" s="52"/>
      <c r="R123" s="71"/>
      <c r="S123" s="71"/>
      <c r="T123" s="71"/>
      <c r="U123" s="71"/>
      <c r="V123" s="71"/>
      <c r="W123" s="71"/>
    </row>
    <row r="124" spans="2:23" x14ac:dyDescent="0.25">
      <c r="B124" s="81" t="s">
        <v>41</v>
      </c>
      <c r="C124" s="81"/>
      <c r="D124" s="53">
        <v>130.22665854730909</v>
      </c>
      <c r="E124" s="53">
        <v>109.41498899953243</v>
      </c>
      <c r="F124" s="53">
        <v>86.292678537700652</v>
      </c>
      <c r="G124" s="20">
        <v>44.741773502811668</v>
      </c>
      <c r="H124" s="20">
        <v>32.658717054803532</v>
      </c>
      <c r="I124" s="20">
        <v>25.794317717153508</v>
      </c>
      <c r="J124" s="38">
        <v>-0.21132671742013875</v>
      </c>
      <c r="K124" s="38">
        <v>-0.33736548645028763</v>
      </c>
      <c r="L124" s="73"/>
      <c r="M124" s="71"/>
      <c r="N124" s="71"/>
      <c r="O124" s="73"/>
      <c r="P124" s="73"/>
      <c r="Q124" s="52"/>
      <c r="R124" s="71"/>
      <c r="S124" s="71"/>
      <c r="T124" s="71"/>
      <c r="U124" s="71"/>
      <c r="V124" s="71"/>
      <c r="W124" s="71"/>
    </row>
    <row r="125" spans="2:23" s="70" customFormat="1" x14ac:dyDescent="0.25">
      <c r="B125" s="81" t="s">
        <v>50</v>
      </c>
      <c r="C125" s="81"/>
      <c r="D125" s="10">
        <v>291.06279959851247</v>
      </c>
      <c r="E125" s="10">
        <v>335.02537413189469</v>
      </c>
      <c r="F125" s="10">
        <v>334.54142685198866</v>
      </c>
      <c r="G125" s="25">
        <v>100</v>
      </c>
      <c r="H125" s="25">
        <v>100</v>
      </c>
      <c r="I125" s="25">
        <v>100</v>
      </c>
      <c r="J125" s="39">
        <v>-1.4445093335393455E-3</v>
      </c>
      <c r="K125" s="39">
        <v>0.14937885333835155</v>
      </c>
      <c r="L125" s="74"/>
      <c r="M125" s="72"/>
      <c r="N125" s="72"/>
      <c r="O125" s="74"/>
      <c r="P125" s="74"/>
      <c r="Q125" s="54"/>
      <c r="R125" s="72"/>
      <c r="S125" s="72"/>
      <c r="T125" s="72"/>
      <c r="U125" s="72"/>
      <c r="V125" s="72"/>
      <c r="W125" s="72"/>
    </row>
    <row r="126" spans="2:23" x14ac:dyDescent="0.25">
      <c r="B126" s="63" t="s">
        <v>11</v>
      </c>
      <c r="L126" s="73"/>
      <c r="M126" s="71"/>
      <c r="N126" s="71"/>
      <c r="O126" s="73"/>
      <c r="P126" s="73"/>
      <c r="Q126" s="52"/>
      <c r="R126" s="71"/>
      <c r="S126" s="71"/>
      <c r="T126" s="71"/>
      <c r="U126" s="71"/>
      <c r="V126" s="71"/>
      <c r="W126" s="71"/>
    </row>
    <row r="127" spans="2:23" x14ac:dyDescent="0.25">
      <c r="B127" s="63" t="s">
        <v>55</v>
      </c>
      <c r="C127" s="55"/>
      <c r="D127" s="55"/>
      <c r="E127" s="55"/>
      <c r="F127" s="56"/>
      <c r="L127" s="73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</row>
  </sheetData>
  <mergeCells count="104">
    <mergeCell ref="J18:J19"/>
    <mergeCell ref="K18:K19"/>
    <mergeCell ref="B7:C7"/>
    <mergeCell ref="B8:C8"/>
    <mergeCell ref="B9:C9"/>
    <mergeCell ref="B10:C10"/>
    <mergeCell ref="B11:C11"/>
    <mergeCell ref="B12:C12"/>
    <mergeCell ref="B4:C6"/>
    <mergeCell ref="D4:F4"/>
    <mergeCell ref="G4:I4"/>
    <mergeCell ref="J4:K4"/>
    <mergeCell ref="E5:F5"/>
    <mergeCell ref="H5:I5"/>
    <mergeCell ref="J5:J6"/>
    <mergeCell ref="K5:K6"/>
    <mergeCell ref="J17:K17"/>
    <mergeCell ref="B20:C20"/>
    <mergeCell ref="B21:C21"/>
    <mergeCell ref="B22:C22"/>
    <mergeCell ref="B23:C23"/>
    <mergeCell ref="B24:C24"/>
    <mergeCell ref="B25:C25"/>
    <mergeCell ref="B17:C19"/>
    <mergeCell ref="D17:F17"/>
    <mergeCell ref="G17:I17"/>
    <mergeCell ref="E18:F18"/>
    <mergeCell ref="H18:I18"/>
    <mergeCell ref="G35:I35"/>
    <mergeCell ref="J35:K35"/>
    <mergeCell ref="E36:F36"/>
    <mergeCell ref="H36:I36"/>
    <mergeCell ref="J36:J37"/>
    <mergeCell ref="K36:K37"/>
    <mergeCell ref="B26:C26"/>
    <mergeCell ref="B27:C27"/>
    <mergeCell ref="B28:C28"/>
    <mergeCell ref="B29:C29"/>
    <mergeCell ref="B35:C37"/>
    <mergeCell ref="D35:F35"/>
    <mergeCell ref="B44:C44"/>
    <mergeCell ref="B45:C45"/>
    <mergeCell ref="B46:C46"/>
    <mergeCell ref="B47:C47"/>
    <mergeCell ref="B53:C55"/>
    <mergeCell ref="D53:F53"/>
    <mergeCell ref="B38:C38"/>
    <mergeCell ref="B39:C39"/>
    <mergeCell ref="B40:C40"/>
    <mergeCell ref="B41:C41"/>
    <mergeCell ref="B42:C42"/>
    <mergeCell ref="B43:C43"/>
    <mergeCell ref="B56:C56"/>
    <mergeCell ref="B57:C57"/>
    <mergeCell ref="B58:C58"/>
    <mergeCell ref="B59:C59"/>
    <mergeCell ref="B60:C60"/>
    <mergeCell ref="B61:C61"/>
    <mergeCell ref="G53:I53"/>
    <mergeCell ref="J53:K53"/>
    <mergeCell ref="E54:F54"/>
    <mergeCell ref="H54:I54"/>
    <mergeCell ref="J54:J55"/>
    <mergeCell ref="K54:K55"/>
    <mergeCell ref="D72:K72"/>
    <mergeCell ref="D73:F73"/>
    <mergeCell ref="G73:I73"/>
    <mergeCell ref="J73:K73"/>
    <mergeCell ref="E74:F74"/>
    <mergeCell ref="H74:I74"/>
    <mergeCell ref="J74:J75"/>
    <mergeCell ref="K74:K75"/>
    <mergeCell ref="B62:C62"/>
    <mergeCell ref="B63:C63"/>
    <mergeCell ref="B64:C64"/>
    <mergeCell ref="B65:C65"/>
    <mergeCell ref="B72:B75"/>
    <mergeCell ref="C72:C75"/>
    <mergeCell ref="B86:C86"/>
    <mergeCell ref="B87:C87"/>
    <mergeCell ref="B91:B94"/>
    <mergeCell ref="C91:C94"/>
    <mergeCell ref="D91:K91"/>
    <mergeCell ref="D92:F92"/>
    <mergeCell ref="G92:I92"/>
    <mergeCell ref="J92:K92"/>
    <mergeCell ref="E93:F93"/>
    <mergeCell ref="H93:I93"/>
    <mergeCell ref="E112:F112"/>
    <mergeCell ref="H112:I112"/>
    <mergeCell ref="J112:J113"/>
    <mergeCell ref="K112:K113"/>
    <mergeCell ref="B124:C124"/>
    <mergeCell ref="B125:C125"/>
    <mergeCell ref="J93:J94"/>
    <mergeCell ref="K93:K94"/>
    <mergeCell ref="B105:C105"/>
    <mergeCell ref="B106:C106"/>
    <mergeCell ref="B110:B113"/>
    <mergeCell ref="C110:C113"/>
    <mergeCell ref="D110:K110"/>
    <mergeCell ref="D111:F111"/>
    <mergeCell ref="G111:I111"/>
    <mergeCell ref="J111:K1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NSHIMIYIMANA</dc:creator>
  <cp:lastModifiedBy>PC</cp:lastModifiedBy>
  <dcterms:created xsi:type="dcterms:W3CDTF">2020-04-16T18:17:03Z</dcterms:created>
  <dcterms:modified xsi:type="dcterms:W3CDTF">2021-07-28T17:03:40Z</dcterms:modified>
</cp:coreProperties>
</file>