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isr\Downloads\"/>
    </mc:Choice>
  </mc:AlternateContent>
  <xr:revisionPtr revIDLastSave="0" documentId="13_ncr:1_{360716C3-EE0B-43EF-806D-72690DD85EEE}" xr6:coauthVersionLast="36" xr6:coauthVersionMax="47" xr10:uidLastSave="{00000000-0000-0000-0000-000000000000}"/>
  <bookViews>
    <workbookView xWindow="0" yWindow="0" windowWidth="23040" windowHeight="8940" tabRatio="1000" xr2:uid="{00000000-000D-0000-FFFF-FFFF00000000}"/>
  </bookViews>
  <sheets>
    <sheet name="Graph Overall" sheetId="37" r:id="rId1"/>
    <sheet name="Graph EAC" sheetId="38" r:id="rId2"/>
    <sheet name="EAC" sheetId="39" r:id="rId3"/>
    <sheet name="Total trade with the World" sheetId="40" r:id="rId4"/>
    <sheet name="Regional blocks" sheetId="41" r:id="rId5"/>
    <sheet name="Trade by continents" sheetId="42" r:id="rId6"/>
    <sheet name="Sheet11" sheetId="13" state="hidden" r:id="rId7"/>
    <sheet name="ExportCountry" sheetId="22" r:id="rId8"/>
    <sheet name="ImportCountry" sheetId="28" r:id="rId9"/>
    <sheet name="ReexportsCountry" sheetId="23" r:id="rId10"/>
    <sheet name="ExportsCommodity" sheetId="30" r:id="rId11"/>
    <sheet name="ImportsCommodity" sheetId="24" r:id="rId12"/>
    <sheet name="ReexportsCommodity" sheetId="32" r:id="rId13"/>
  </sheets>
  <definedNames>
    <definedName name="_xlnm._FilterDatabase" localSheetId="1" hidden="1">'Graph EAC'!$H$5:$L$63</definedName>
    <definedName name="_xlnm._FilterDatabase" localSheetId="0" hidden="1">'Graph Overall'!$B$4:$B$10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3" l="1"/>
  <c r="E4" i="13"/>
  <c r="E3" i="13"/>
  <c r="E2" i="13"/>
  <c r="E6" i="13" l="1"/>
  <c r="F8" i="13" s="1"/>
</calcChain>
</file>

<file path=xl/sharedStrings.xml><?xml version="1.0" encoding="utf-8"?>
<sst xmlns="http://schemas.openxmlformats.org/spreadsheetml/2006/main" count="506" uniqueCount="147">
  <si>
    <t>Flow</t>
  </si>
  <si>
    <t>Flow \ Period</t>
  </si>
  <si>
    <t>Exports</t>
  </si>
  <si>
    <t>Imports</t>
  </si>
  <si>
    <t>Re-Exports</t>
  </si>
  <si>
    <t>Partner</t>
  </si>
  <si>
    <t>DESCRIPTION</t>
  </si>
  <si>
    <t>QUANTITY</t>
  </si>
  <si>
    <t>NUMBER OF DAYS</t>
  </si>
  <si>
    <t>UNIT VALUE/day</t>
  </si>
  <si>
    <t xml:space="preserve"> TOTAL VALUE </t>
  </si>
  <si>
    <t>EXPLANATION</t>
  </si>
  <si>
    <t xml:space="preserve">Salaries for Regionals </t>
  </si>
  <si>
    <t xml:space="preserve"> 1 day August, 27 for September, 27 for October, 25 for November and 24 days for December 2015. </t>
  </si>
  <si>
    <t>Salaries for Team Leaders</t>
  </si>
  <si>
    <t xml:space="preserve"> 1 day August, 27 for September, 27 for October, 25 for November and 24 days for December 2015.</t>
  </si>
  <si>
    <t>Salaries for enumerators</t>
  </si>
  <si>
    <t xml:space="preserve">1 day August, 27 for September, 27 for October, 25 for November and 24 days for December 2015. </t>
  </si>
  <si>
    <t>Salaries of editors</t>
  </si>
  <si>
    <t>TOTAL</t>
  </si>
  <si>
    <t>Total Trade</t>
  </si>
  <si>
    <t>Trade Balance</t>
  </si>
  <si>
    <t>Partner \ Period</t>
  </si>
  <si>
    <t>Congo, The Democratic Republic Of</t>
  </si>
  <si>
    <t>United Arab Emirates</t>
  </si>
  <si>
    <t>Kenya</t>
  </si>
  <si>
    <t>United Kingdom</t>
  </si>
  <si>
    <t>Burundi</t>
  </si>
  <si>
    <t>Ethiopia</t>
  </si>
  <si>
    <t>China</t>
  </si>
  <si>
    <t>Turkey</t>
  </si>
  <si>
    <t>Uganda</t>
  </si>
  <si>
    <t>Belgium</t>
  </si>
  <si>
    <t>Tanzania, United Republic Of</t>
  </si>
  <si>
    <t>Germany</t>
  </si>
  <si>
    <t>India</t>
  </si>
  <si>
    <t>United States</t>
  </si>
  <si>
    <t>PARTNER COUNTRY ANALYSIS</t>
  </si>
  <si>
    <t>Year and Period</t>
  </si>
  <si>
    <t>Total Estimates</t>
  </si>
  <si>
    <t>COMMODITY ANALYSIS</t>
  </si>
  <si>
    <t>COMMODITY DESCRIPTION/ TOTAL ESTIMATES</t>
  </si>
  <si>
    <t>EAC</t>
  </si>
  <si>
    <t>Tanzania</t>
  </si>
  <si>
    <t>Trade in Goods of Rwanda with  EAC</t>
  </si>
  <si>
    <t>WORLD</t>
  </si>
  <si>
    <t>Trade in Goods of Rwanda with selected regional organizations (Value in US$ million)</t>
  </si>
  <si>
    <t>CEPGL</t>
  </si>
  <si>
    <t>Export</t>
  </si>
  <si>
    <t>Import</t>
  </si>
  <si>
    <t>Re-export</t>
  </si>
  <si>
    <t>COMESA</t>
  </si>
  <si>
    <t>COMMON WEALTH</t>
  </si>
  <si>
    <t>ECOWAS</t>
  </si>
  <si>
    <t>SADC</t>
  </si>
  <si>
    <t>EU</t>
  </si>
  <si>
    <t>AFRICA</t>
  </si>
  <si>
    <t>AMERICA</t>
  </si>
  <si>
    <t>ASIA</t>
  </si>
  <si>
    <t>EUROPE</t>
  </si>
  <si>
    <t>OCEANIA</t>
  </si>
  <si>
    <t>Rwanda's External Trade  (values in US$ million)</t>
  </si>
  <si>
    <t>Rwanda's External Trade  with EAC (values in US$ million)</t>
  </si>
  <si>
    <t>Rwanda's Formal External Trade in Goods (values in US$ million)</t>
  </si>
  <si>
    <t>Trade in Goods of Rwanda by Continents</t>
  </si>
  <si>
    <t>SITC SECTION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</si>
  <si>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</si>
  <si>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</si>
  <si>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</si>
  <si>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</si>
  <si>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</si>
  <si>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</si>
  <si>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</si>
  <si>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</si>
  <si>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</si>
  <si>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</si>
  <si>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Crude materials, inedible, except fuels </t>
  </si>
  <si>
    <t>Mineral fuels, lubricants and related materials</t>
  </si>
  <si>
    <t>Animals and vegetable oils, fats &amp; waxes</t>
  </si>
  <si>
    <t>Chemicals &amp; related products, n.e.s.</t>
  </si>
  <si>
    <t>Manufactured goods classified chiefly by material</t>
  </si>
  <si>
    <t>Machinery and transport equipment</t>
  </si>
  <si>
    <t>Miscellaneous manufactured articles</t>
  </si>
  <si>
    <t>Other commodities &amp; transactions, n.e.s</t>
  </si>
  <si>
    <t>Food and live animals</t>
  </si>
  <si>
    <t>Beverages and tobacco</t>
  </si>
  <si>
    <t>South Sudan</t>
  </si>
  <si>
    <t>Flow/Period</t>
  </si>
  <si>
    <t>SHARE IN %</t>
  </si>
  <si>
    <t>Pakistan</t>
  </si>
  <si>
    <r>
      <rPr>
        <b/>
        <sz val="9"/>
        <color indexed="8"/>
        <rFont val="Arial"/>
        <family val="2"/>
      </rPr>
      <t xml:space="preserve">Source: </t>
    </r>
    <r>
      <rPr>
        <sz val="9"/>
        <color indexed="8"/>
        <rFont val="Arial"/>
        <family val="2"/>
      </rPr>
      <t>NISR</t>
    </r>
  </si>
  <si>
    <r>
      <rPr>
        <b/>
        <sz val="9"/>
        <color indexed="8"/>
        <rFont val="Arial Narrow"/>
        <family val="2"/>
      </rPr>
      <t xml:space="preserve">Source: </t>
    </r>
    <r>
      <rPr>
        <sz val="9"/>
        <color indexed="8"/>
        <rFont val="Arial Narrow"/>
        <family val="2"/>
      </rPr>
      <t>NISR</t>
    </r>
  </si>
  <si>
    <r>
      <rPr>
        <b/>
        <sz val="9"/>
        <color indexed="8"/>
        <rFont val="Arial Narrow"/>
        <family val="2"/>
      </rPr>
      <t>Source:</t>
    </r>
    <r>
      <rPr>
        <sz val="9"/>
        <color indexed="8"/>
        <rFont val="Arial Narrow"/>
        <family val="2"/>
      </rPr>
      <t xml:space="preserve"> NISR</t>
    </r>
  </si>
  <si>
    <t>Egypt</t>
  </si>
  <si>
    <t>VALUES IN US$ Million</t>
  </si>
  <si>
    <r>
      <rPr>
        <b/>
        <sz val="9"/>
        <rFont val="Arial Narrow"/>
        <family val="2"/>
      </rPr>
      <t xml:space="preserve">Source: </t>
    </r>
    <r>
      <rPr>
        <sz val="9"/>
        <rFont val="Arial Narrow"/>
        <family val="2"/>
      </rPr>
      <t>NISR</t>
    </r>
  </si>
  <si>
    <r>
      <rPr>
        <b/>
        <sz val="9"/>
        <color theme="1"/>
        <rFont val="Arial Narrow"/>
        <family val="2"/>
      </rPr>
      <t xml:space="preserve">Source: </t>
    </r>
    <r>
      <rPr>
        <sz val="9"/>
        <color theme="1"/>
        <rFont val="Arial Narrow"/>
        <family val="2"/>
      </rPr>
      <t>NISR</t>
    </r>
  </si>
  <si>
    <t>Congo</t>
  </si>
  <si>
    <t>Japan</t>
  </si>
  <si>
    <t>Malaysia</t>
  </si>
  <si>
    <r>
      <rPr>
        <b/>
        <sz val="8"/>
        <rFont val="Arial Narrow"/>
        <family val="2"/>
      </rPr>
      <t>Source:</t>
    </r>
    <r>
      <rPr>
        <sz val="8"/>
        <rFont val="Arial Narrow"/>
        <family val="2"/>
      </rPr>
      <t xml:space="preserve"> NISR</t>
    </r>
  </si>
  <si>
    <t>Greece</t>
  </si>
  <si>
    <t>Netherlands</t>
  </si>
  <si>
    <t>*Major revisions  include Domestic exports destination of Tea and Coffee</t>
  </si>
  <si>
    <t>2023Q1</t>
  </si>
  <si>
    <t>2023Q2</t>
  </si>
  <si>
    <t>2023Q3</t>
  </si>
  <si>
    <t>Luxembourg</t>
  </si>
  <si>
    <t>VALUES IN US$</t>
  </si>
  <si>
    <t>2023Q4</t>
  </si>
  <si>
    <t>2024Q1</t>
  </si>
  <si>
    <t>Zambia</t>
  </si>
  <si>
    <t>2024Q2</t>
  </si>
  <si>
    <t>France</t>
  </si>
  <si>
    <t>2024Q3</t>
  </si>
  <si>
    <t>2024Q4</t>
  </si>
  <si>
    <t>*All series revised from 2022Q1</t>
  </si>
  <si>
    <t>2025Q1</t>
  </si>
  <si>
    <t>Somalia</t>
  </si>
  <si>
    <t>DRC</t>
  </si>
  <si>
    <t>2025Q2</t>
  </si>
  <si>
    <t>2025Q3</t>
  </si>
  <si>
    <t>Singapore</t>
  </si>
  <si>
    <t>Qatar</t>
  </si>
  <si>
    <t>2025Q4</t>
  </si>
  <si>
    <t>Switzerland</t>
  </si>
  <si>
    <t>Russian Federation</t>
  </si>
  <si>
    <t>Oman</t>
  </si>
  <si>
    <t>2026Q1</t>
  </si>
  <si>
    <t>Shares in % Q1</t>
  </si>
  <si>
    <t>% change Q1/Q4</t>
  </si>
  <si>
    <t>% change Q1/Q1</t>
  </si>
  <si>
    <t>Thailand</t>
  </si>
  <si>
    <t>Ireland</t>
  </si>
  <si>
    <t>Kazakhstan</t>
  </si>
  <si>
    <t>Central African Republic</t>
  </si>
  <si>
    <t>Sudan</t>
  </si>
  <si>
    <t>Malawi</t>
  </si>
  <si>
    <t>South Africa</t>
  </si>
  <si>
    <t>Brazil</t>
  </si>
  <si>
    <t>Top 20 destinations of exports of Rwanda in  2026, Quarter 1 (Values in US$ million)</t>
  </si>
  <si>
    <t>Top 20 destinations of imports of Rwanda in  2026, Quarter 1 (Values in US$ million)</t>
  </si>
  <si>
    <t>Top 20 destinations of re-exports of Rwanda in the year 2026, Quarter 1 (Values in US$ Million)</t>
  </si>
  <si>
    <t>Products  exported by Rwanda in  2026, Quarter 1 (Values in US$ Million)</t>
  </si>
  <si>
    <t>Products  imported by Rwanda in  2026, Quarter 1 (Values in US$ Million)</t>
  </si>
  <si>
    <t>Products  re-exported by Rwanda in  2026, Quarter 1 (Values in US$ Million)</t>
  </si>
  <si>
    <t>*The East African Community (EAC) figures now include the Democratic Republic of Congo (DRC) and Somalia as Partner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</si>
</sst>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(* #,##0_);_(* \(#,##0\);_(* &quot;-&quot;??_);_(@_)"/>
    <numFmt numFmtId="166" formatCode="_(* #,##0.0_);_(* \(#,##0.0\);_(* &quot;-&quot;??_);_(@_)"/>
    <numFmt numFmtId="167" formatCode="_-* #,##0.00_-;\-* #,##0.00_-;_-* &quot;-&quot;_-;_-@_-"/>
  </numFmts>
  <fonts count="3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color rgb="FF000000"/>
      <name val="Arial Narrow"/>
      <family val="2"/>
    </font>
    <font>
      <sz val="9"/>
      <color rgb="FFFF0000"/>
      <name val="Arial Narrow"/>
      <family val="2"/>
    </font>
    <font>
      <b/>
      <sz val="10"/>
      <color theme="1"/>
      <name val="Arial Narrow"/>
      <family val="2"/>
      <charset val="204"/>
    </font>
    <font>
      <sz val="9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8"/>
      <color theme="1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sz val="8"/>
      <color indexed="8"/>
      <name val="Arial Narrow"/>
      <family val="2"/>
    </font>
    <font>
      <sz val="8"/>
      <name val="Calibri"/>
      <family val="2"/>
      <scheme val="minor"/>
    </font>
    <font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</cellStyleXfs>
  <cellXfs count="232">
    <xf numFmtId="0" fontId="0" fillId="0" borderId="0" xfId="0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3" fontId="0" fillId="0" borderId="0" xfId="0" applyNumberFormat="1"/>
    <xf numFmtId="3" fontId="6" fillId="0" borderId="6" xfId="0" applyNumberFormat="1" applyFont="1" applyBorder="1" applyAlignment="1">
      <alignment horizontal="right"/>
    </xf>
    <xf numFmtId="0" fontId="7" fillId="0" borderId="7" xfId="0" applyFont="1" applyBorder="1" applyAlignment="1">
      <alignment horizontal="justify" wrapText="1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0" fontId="7" fillId="0" borderId="7" xfId="0" applyFont="1" applyBorder="1" applyAlignment="1">
      <alignment vertical="top" wrapText="1"/>
    </xf>
    <xf numFmtId="0" fontId="5" fillId="2" borderId="10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3" fontId="5" fillId="2" borderId="12" xfId="0" applyNumberFormat="1" applyFont="1" applyFill="1" applyBorder="1"/>
    <xf numFmtId="0" fontId="5" fillId="2" borderId="13" xfId="0" applyFont="1" applyFill="1" applyBorder="1"/>
    <xf numFmtId="3" fontId="4" fillId="0" borderId="0" xfId="0" applyNumberFormat="1" applyFont="1"/>
    <xf numFmtId="0" fontId="8" fillId="0" borderId="0" xfId="0" applyFont="1"/>
    <xf numFmtId="0" fontId="9" fillId="5" borderId="16" xfId="0" applyFont="1" applyFill="1" applyBorder="1"/>
    <xf numFmtId="0" fontId="9" fillId="4" borderId="17" xfId="0" applyFont="1" applyFill="1" applyBorder="1"/>
    <xf numFmtId="2" fontId="8" fillId="0" borderId="0" xfId="0" applyNumberFormat="1" applyFont="1"/>
    <xf numFmtId="0" fontId="9" fillId="4" borderId="18" xfId="0" applyFont="1" applyFill="1" applyBorder="1"/>
    <xf numFmtId="10" fontId="8" fillId="0" borderId="0" xfId="3" applyNumberFormat="1" applyFont="1"/>
    <xf numFmtId="0" fontId="8" fillId="4" borderId="0" xfId="0" applyFont="1" applyFill="1"/>
    <xf numFmtId="0" fontId="9" fillId="4" borderId="0" xfId="0" applyFont="1" applyFill="1"/>
    <xf numFmtId="0" fontId="11" fillId="0" borderId="0" xfId="5" applyFont="1" applyAlignment="1">
      <alignment horizontal="center"/>
    </xf>
    <xf numFmtId="0" fontId="11" fillId="0" borderId="0" xfId="5" applyFont="1" applyAlignment="1">
      <alignment horizontal="right" wrapText="1"/>
    </xf>
    <xf numFmtId="0" fontId="12" fillId="0" borderId="0" xfId="0" applyFont="1"/>
    <xf numFmtId="0" fontId="12" fillId="4" borderId="0" xfId="0" applyFont="1" applyFill="1"/>
    <xf numFmtId="0" fontId="13" fillId="5" borderId="16" xfId="0" applyFont="1" applyFill="1" applyBorder="1"/>
    <xf numFmtId="0" fontId="13" fillId="5" borderId="16" xfId="0" applyFont="1" applyFill="1" applyBorder="1" applyAlignment="1">
      <alignment horizontal="center"/>
    </xf>
    <xf numFmtId="0" fontId="13" fillId="4" borderId="0" xfId="0" applyFont="1" applyFill="1"/>
    <xf numFmtId="2" fontId="12" fillId="0" borderId="0" xfId="0" applyNumberFormat="1" applyFont="1" applyAlignment="1">
      <alignment horizontal="center"/>
    </xf>
    <xf numFmtId="10" fontId="12" fillId="0" borderId="0" xfId="3" applyNumberFormat="1" applyFont="1"/>
    <xf numFmtId="0" fontId="13" fillId="4" borderId="16" xfId="0" applyFont="1" applyFill="1" applyBorder="1"/>
    <xf numFmtId="2" fontId="12" fillId="0" borderId="16" xfId="0" applyNumberFormat="1" applyFont="1" applyBorder="1" applyAlignment="1">
      <alignment horizontal="center"/>
    </xf>
    <xf numFmtId="2" fontId="12" fillId="0" borderId="0" xfId="0" applyNumberFormat="1" applyFont="1"/>
    <xf numFmtId="43" fontId="12" fillId="0" borderId="0" xfId="1" applyFont="1"/>
    <xf numFmtId="165" fontId="12" fillId="0" borderId="0" xfId="1" applyNumberFormat="1" applyFont="1"/>
    <xf numFmtId="0" fontId="13" fillId="0" borderId="0" xfId="0" applyFont="1"/>
    <xf numFmtId="166" fontId="12" fillId="4" borderId="0" xfId="1" applyNumberFormat="1" applyFont="1" applyFill="1" applyBorder="1" applyAlignment="1">
      <alignment horizontal="right"/>
    </xf>
    <xf numFmtId="0" fontId="13" fillId="4" borderId="19" xfId="0" applyFont="1" applyFill="1" applyBorder="1"/>
    <xf numFmtId="0" fontId="13" fillId="0" borderId="17" xfId="0" applyFont="1" applyBorder="1" applyAlignment="1">
      <alignment horizontal="center"/>
    </xf>
    <xf numFmtId="0" fontId="12" fillId="0" borderId="19" xfId="0" applyFont="1" applyBorder="1"/>
    <xf numFmtId="0" fontId="13" fillId="0" borderId="19" xfId="0" applyFont="1" applyBorder="1"/>
    <xf numFmtId="0" fontId="13" fillId="4" borderId="15" xfId="0" applyFont="1" applyFill="1" applyBorder="1"/>
    <xf numFmtId="0" fontId="13" fillId="0" borderId="15" xfId="0" applyFont="1" applyBorder="1" applyAlignment="1">
      <alignment horizontal="center"/>
    </xf>
    <xf numFmtId="0" fontId="13" fillId="4" borderId="14" xfId="0" applyFont="1" applyFill="1" applyBorder="1"/>
    <xf numFmtId="2" fontId="13" fillId="4" borderId="14" xfId="1" applyNumberFormat="1" applyFont="1" applyFill="1" applyBorder="1" applyAlignment="1">
      <alignment horizontal="center"/>
    </xf>
    <xf numFmtId="2" fontId="12" fillId="0" borderId="0" xfId="1" applyNumberFormat="1" applyFont="1" applyAlignment="1">
      <alignment horizontal="center"/>
    </xf>
    <xf numFmtId="2" fontId="12" fillId="0" borderId="0" xfId="3" applyNumberFormat="1" applyFont="1" applyAlignment="1">
      <alignment horizontal="center"/>
    </xf>
    <xf numFmtId="2" fontId="13" fillId="4" borderId="16" xfId="1" applyNumberFormat="1" applyFont="1" applyFill="1" applyBorder="1" applyAlignment="1">
      <alignment horizontal="center"/>
    </xf>
    <xf numFmtId="10" fontId="12" fillId="4" borderId="0" xfId="3" applyNumberFormat="1" applyFont="1" applyFill="1"/>
    <xf numFmtId="2" fontId="12" fillId="0" borderId="15" xfId="0" applyNumberFormat="1" applyFont="1" applyBorder="1" applyAlignment="1">
      <alignment horizontal="center"/>
    </xf>
    <xf numFmtId="0" fontId="13" fillId="0" borderId="17" xfId="0" applyFont="1" applyBorder="1"/>
    <xf numFmtId="0" fontId="12" fillId="0" borderId="17" xfId="0" applyFont="1" applyBorder="1"/>
    <xf numFmtId="0" fontId="13" fillId="0" borderId="14" xfId="0" applyFont="1" applyBorder="1"/>
    <xf numFmtId="0" fontId="12" fillId="0" borderId="14" xfId="0" applyFont="1" applyBorder="1"/>
    <xf numFmtId="0" fontId="13" fillId="0" borderId="15" xfId="0" applyFont="1" applyBorder="1"/>
    <xf numFmtId="0" fontId="12" fillId="0" borderId="15" xfId="0" applyFont="1" applyBorder="1"/>
    <xf numFmtId="2" fontId="12" fillId="0" borderId="14" xfId="0" applyNumberFormat="1" applyFont="1" applyBorder="1" applyAlignment="1">
      <alignment horizontal="center"/>
    </xf>
    <xf numFmtId="0" fontId="13" fillId="0" borderId="16" xfId="0" applyFont="1" applyBorder="1"/>
    <xf numFmtId="0" fontId="12" fillId="0" borderId="16" xfId="0" applyFont="1" applyBorder="1"/>
    <xf numFmtId="9" fontId="12" fillId="0" borderId="0" xfId="3" applyFont="1"/>
    <xf numFmtId="0" fontId="13" fillId="5" borderId="20" xfId="0" applyFont="1" applyFill="1" applyBorder="1"/>
    <xf numFmtId="2" fontId="13" fillId="5" borderId="20" xfId="0" applyNumberFormat="1" applyFont="1" applyFill="1" applyBorder="1" applyAlignment="1">
      <alignment horizontal="center"/>
    </xf>
    <xf numFmtId="2" fontId="13" fillId="0" borderId="14" xfId="1" applyNumberFormat="1" applyFont="1" applyFill="1" applyBorder="1" applyAlignment="1">
      <alignment horizontal="center"/>
    </xf>
    <xf numFmtId="2" fontId="13" fillId="0" borderId="16" xfId="1" applyNumberFormat="1" applyFont="1" applyFill="1" applyBorder="1" applyAlignment="1">
      <alignment horizontal="center"/>
    </xf>
    <xf numFmtId="14" fontId="8" fillId="0" borderId="0" xfId="0" applyNumberFormat="1" applyFont="1"/>
    <xf numFmtId="0" fontId="13" fillId="3" borderId="0" xfId="0" applyFont="1" applyFill="1"/>
    <xf numFmtId="0" fontId="16" fillId="0" borderId="0" xfId="0" applyFont="1"/>
    <xf numFmtId="165" fontId="17" fillId="0" borderId="0" xfId="1" applyNumberFormat="1" applyFont="1" applyFill="1" applyBorder="1" applyAlignment="1">
      <alignment horizontal="center"/>
    </xf>
    <xf numFmtId="43" fontId="12" fillId="0" borderId="0" xfId="1" applyFont="1" applyFill="1" applyBorder="1"/>
    <xf numFmtId="2" fontId="12" fillId="0" borderId="0" xfId="1" applyNumberFormat="1" applyFont="1" applyFill="1"/>
    <xf numFmtId="43" fontId="12" fillId="0" borderId="0" xfId="1" applyFont="1" applyFill="1"/>
    <xf numFmtId="0" fontId="13" fillId="3" borderId="0" xfId="0" applyFont="1" applyFill="1" applyAlignment="1">
      <alignment horizontal="left"/>
    </xf>
    <xf numFmtId="165" fontId="17" fillId="3" borderId="0" xfId="1" applyNumberFormat="1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165" fontId="17" fillId="0" borderId="0" xfId="1" applyNumberFormat="1" applyFont="1" applyFill="1" applyBorder="1"/>
    <xf numFmtId="2" fontId="12" fillId="0" borderId="0" xfId="1" applyNumberFormat="1" applyFont="1" applyFill="1" applyBorder="1" applyAlignment="1">
      <alignment horizontal="center"/>
    </xf>
    <xf numFmtId="9" fontId="18" fillId="0" borderId="0" xfId="3" applyFont="1" applyFill="1" applyBorder="1" applyAlignment="1">
      <alignment horizontal="center"/>
    </xf>
    <xf numFmtId="2" fontId="18" fillId="0" borderId="0" xfId="1" applyNumberFormat="1" applyFont="1" applyFill="1" applyBorder="1" applyAlignment="1">
      <alignment horizontal="center"/>
    </xf>
    <xf numFmtId="10" fontId="18" fillId="0" borderId="0" xfId="3" applyNumberFormat="1" applyFont="1" applyFill="1" applyBorder="1" applyAlignment="1">
      <alignment horizontal="center"/>
    </xf>
    <xf numFmtId="49" fontId="12" fillId="4" borderId="15" xfId="0" applyNumberFormat="1" applyFont="1" applyFill="1" applyBorder="1"/>
    <xf numFmtId="43" fontId="12" fillId="0" borderId="0" xfId="1" applyFont="1" applyBorder="1"/>
    <xf numFmtId="9" fontId="12" fillId="0" borderId="0" xfId="3" applyFont="1" applyFill="1" applyBorder="1" applyAlignment="1">
      <alignment horizontal="center"/>
    </xf>
    <xf numFmtId="2" fontId="12" fillId="0" borderId="0" xfId="3" applyNumberFormat="1" applyFont="1" applyFill="1" applyBorder="1" applyAlignment="1">
      <alignment horizontal="center"/>
    </xf>
    <xf numFmtId="0" fontId="19" fillId="0" borderId="0" xfId="0" applyFont="1"/>
    <xf numFmtId="49" fontId="13" fillId="3" borderId="0" xfId="0" applyNumberFormat="1" applyFont="1" applyFill="1" applyAlignment="1">
      <alignment horizontal="left"/>
    </xf>
    <xf numFmtId="10" fontId="12" fillId="0" borderId="0" xfId="0" applyNumberFormat="1" applyFont="1"/>
    <xf numFmtId="49" fontId="12" fillId="0" borderId="0" xfId="0" applyNumberFormat="1" applyFont="1"/>
    <xf numFmtId="49" fontId="13" fillId="0" borderId="0" xfId="0" applyNumberFormat="1" applyFont="1"/>
    <xf numFmtId="165" fontId="13" fillId="0" borderId="0" xfId="1" applyNumberFormat="1" applyFont="1" applyFill="1" applyBorder="1" applyAlignment="1">
      <alignment horizontal="center"/>
    </xf>
    <xf numFmtId="2" fontId="17" fillId="3" borderId="0" xfId="1" applyNumberFormat="1" applyFont="1" applyFill="1" applyBorder="1" applyAlignment="1">
      <alignment horizontal="center"/>
    </xf>
    <xf numFmtId="49" fontId="13" fillId="3" borderId="0" xfId="0" applyNumberFormat="1" applyFont="1" applyFill="1" applyAlignment="1">
      <alignment horizontal="left" wrapText="1"/>
    </xf>
    <xf numFmtId="2" fontId="17" fillId="3" borderId="15" xfId="1" applyNumberFormat="1" applyFont="1" applyFill="1" applyBorder="1" applyAlignment="1">
      <alignment horizontal="center"/>
    </xf>
    <xf numFmtId="2" fontId="17" fillId="0" borderId="0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2" fontId="18" fillId="0" borderId="15" xfId="1" applyNumberFormat="1" applyFont="1" applyFill="1" applyBorder="1" applyAlignment="1">
      <alignment horizontal="center"/>
    </xf>
    <xf numFmtId="0" fontId="17" fillId="4" borderId="0" xfId="0" applyFont="1" applyFill="1"/>
    <xf numFmtId="0" fontId="18" fillId="0" borderId="0" xfId="0" applyFont="1"/>
    <xf numFmtId="0" fontId="17" fillId="4" borderId="17" xfId="0" applyFont="1" applyFill="1" applyBorder="1"/>
    <xf numFmtId="0" fontId="18" fillId="0" borderId="19" xfId="0" applyFont="1" applyBorder="1"/>
    <xf numFmtId="0" fontId="17" fillId="4" borderId="14" xfId="0" applyFont="1" applyFill="1" applyBorder="1"/>
    <xf numFmtId="0" fontId="17" fillId="4" borderId="18" xfId="0" applyFont="1" applyFill="1" applyBorder="1"/>
    <xf numFmtId="0" fontId="17" fillId="4" borderId="18" xfId="0" applyFont="1" applyFill="1" applyBorder="1" applyAlignment="1">
      <alignment horizontal="center"/>
    </xf>
    <xf numFmtId="0" fontId="17" fillId="4" borderId="15" xfId="0" applyFont="1" applyFill="1" applyBorder="1"/>
    <xf numFmtId="2" fontId="17" fillId="0" borderId="15" xfId="1" applyNumberFormat="1" applyFont="1" applyFill="1" applyBorder="1" applyAlignment="1">
      <alignment horizontal="center"/>
    </xf>
    <xf numFmtId="0" fontId="18" fillId="4" borderId="0" xfId="0" applyFont="1" applyFill="1"/>
    <xf numFmtId="2" fontId="18" fillId="0" borderId="0" xfId="0" applyNumberFormat="1" applyFont="1" applyAlignment="1">
      <alignment horizontal="center"/>
    </xf>
    <xf numFmtId="2" fontId="18" fillId="4" borderId="0" xfId="0" applyNumberFormat="1" applyFont="1" applyFill="1" applyAlignment="1">
      <alignment horizontal="center"/>
    </xf>
    <xf numFmtId="0" fontId="17" fillId="4" borderId="16" xfId="0" applyFont="1" applyFill="1" applyBorder="1"/>
    <xf numFmtId="0" fontId="18" fillId="4" borderId="16" xfId="0" applyFont="1" applyFill="1" applyBorder="1"/>
    <xf numFmtId="165" fontId="13" fillId="3" borderId="0" xfId="1" applyNumberFormat="1" applyFont="1" applyFill="1" applyBorder="1"/>
    <xf numFmtId="165" fontId="13" fillId="0" borderId="0" xfId="1" applyNumberFormat="1" applyFont="1" applyFill="1" applyBorder="1"/>
    <xf numFmtId="43" fontId="17" fillId="0" borderId="0" xfId="1" applyFont="1" applyFill="1" applyBorder="1" applyAlignment="1">
      <alignment horizontal="center"/>
    </xf>
    <xf numFmtId="10" fontId="13" fillId="0" borderId="0" xfId="3" applyNumberFormat="1" applyFont="1" applyFill="1" applyBorder="1" applyAlignment="1">
      <alignment horizontal="center"/>
    </xf>
    <xf numFmtId="10" fontId="12" fillId="0" borderId="0" xfId="3" applyNumberFormat="1" applyFont="1" applyFill="1" applyBorder="1" applyAlignment="1">
      <alignment horizontal="center"/>
    </xf>
    <xf numFmtId="10" fontId="12" fillId="0" borderId="0" xfId="3" applyNumberFormat="1" applyFont="1" applyFill="1" applyAlignment="1">
      <alignment horizontal="center"/>
    </xf>
    <xf numFmtId="49" fontId="12" fillId="0" borderId="0" xfId="1" applyNumberFormat="1" applyFont="1"/>
    <xf numFmtId="10" fontId="12" fillId="0" borderId="0" xfId="1" applyNumberFormat="1" applyFont="1" applyFill="1"/>
    <xf numFmtId="0" fontId="13" fillId="3" borderId="0" xfId="0" applyFont="1" applyFill="1" applyAlignment="1">
      <alignment horizontal="right"/>
    </xf>
    <xf numFmtId="43" fontId="12" fillId="0" borderId="15" xfId="1" applyFont="1" applyFill="1" applyBorder="1"/>
    <xf numFmtId="43" fontId="20" fillId="0" borderId="0" xfId="1" applyFont="1" applyFill="1" applyBorder="1"/>
    <xf numFmtId="49" fontId="12" fillId="0" borderId="0" xfId="1" applyNumberFormat="1" applyFont="1" applyFill="1" applyBorder="1" applyAlignment="1">
      <alignment horizontal="left"/>
    </xf>
    <xf numFmtId="49" fontId="13" fillId="3" borderId="0" xfId="0" applyNumberFormat="1" applyFont="1" applyFill="1"/>
    <xf numFmtId="0" fontId="12" fillId="3" borderId="0" xfId="0" applyFont="1" applyFill="1"/>
    <xf numFmtId="49" fontId="13" fillId="3" borderId="0" xfId="1" applyNumberFormat="1" applyFont="1" applyFill="1" applyAlignment="1">
      <alignment horizontal="left"/>
    </xf>
    <xf numFmtId="2" fontId="0" fillId="0" borderId="0" xfId="0" applyNumberFormat="1"/>
    <xf numFmtId="2" fontId="12" fillId="4" borderId="0" xfId="1" applyNumberFormat="1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2" fontId="22" fillId="0" borderId="18" xfId="0" applyNumberFormat="1" applyFont="1" applyBorder="1" applyAlignment="1">
      <alignment horizontal="center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2" fontId="9" fillId="0" borderId="18" xfId="0" applyNumberFormat="1" applyFont="1" applyBorder="1" applyAlignment="1">
      <alignment horizontal="center"/>
    </xf>
    <xf numFmtId="9" fontId="8" fillId="0" borderId="0" xfId="3" applyFont="1"/>
    <xf numFmtId="2" fontId="18" fillId="0" borderId="14" xfId="0" applyNumberFormat="1" applyFont="1" applyBorder="1" applyAlignment="1">
      <alignment horizontal="center"/>
    </xf>
    <xf numFmtId="0" fontId="25" fillId="4" borderId="0" xfId="0" applyFont="1" applyFill="1"/>
    <xf numFmtId="43" fontId="12" fillId="0" borderId="0" xfId="1" applyFont="1" applyFill="1" applyAlignment="1">
      <alignment horizontal="center"/>
    </xf>
    <xf numFmtId="1" fontId="9" fillId="5" borderId="16" xfId="0" applyNumberFormat="1" applyFont="1" applyFill="1" applyBorder="1" applyAlignment="1">
      <alignment horizontal="center"/>
    </xf>
    <xf numFmtId="43" fontId="26" fillId="0" borderId="0" xfId="1" applyFont="1"/>
    <xf numFmtId="43" fontId="26" fillId="0" borderId="0" xfId="1" applyFont="1" applyFill="1" applyBorder="1"/>
    <xf numFmtId="10" fontId="26" fillId="0" borderId="0" xfId="1" applyNumberFormat="1" applyFont="1" applyFill="1" applyBorder="1"/>
    <xf numFmtId="0" fontId="26" fillId="0" borderId="0" xfId="0" applyFont="1"/>
    <xf numFmtId="165" fontId="27" fillId="0" borderId="0" xfId="1" applyNumberFormat="1" applyFont="1" applyFill="1" applyBorder="1"/>
    <xf numFmtId="49" fontId="28" fillId="4" borderId="0" xfId="0" applyNumberFormat="1" applyFont="1" applyFill="1"/>
    <xf numFmtId="2" fontId="26" fillId="0" borderId="0" xfId="1" applyNumberFormat="1" applyFont="1" applyFill="1" applyBorder="1" applyAlignment="1">
      <alignment horizontal="center"/>
    </xf>
    <xf numFmtId="2" fontId="26" fillId="0" borderId="0" xfId="0" applyNumberFormat="1" applyFont="1"/>
    <xf numFmtId="43" fontId="29" fillId="0" borderId="0" xfId="1" applyFont="1" applyBorder="1"/>
    <xf numFmtId="43" fontId="26" fillId="0" borderId="0" xfId="1" applyFont="1" applyBorder="1"/>
    <xf numFmtId="0" fontId="30" fillId="0" borderId="21" xfId="4" applyFont="1" applyBorder="1" applyAlignment="1">
      <alignment wrapText="1"/>
    </xf>
    <xf numFmtId="49" fontId="26" fillId="0" borderId="0" xfId="1" applyNumberFormat="1" applyFont="1" applyBorder="1"/>
    <xf numFmtId="2" fontId="18" fillId="0" borderId="16" xfId="0" applyNumberFormat="1" applyFont="1" applyBorder="1" applyAlignment="1">
      <alignment horizontal="center" vertical="center"/>
    </xf>
    <xf numFmtId="0" fontId="18" fillId="0" borderId="16" xfId="0" applyFont="1" applyBorder="1"/>
    <xf numFmtId="2" fontId="18" fillId="0" borderId="0" xfId="0" applyNumberFormat="1" applyFont="1"/>
    <xf numFmtId="0" fontId="32" fillId="0" borderId="0" xfId="0" applyFont="1"/>
    <xf numFmtId="2" fontId="32" fillId="0" borderId="0" xfId="0" applyNumberFormat="1" applyFont="1" applyAlignment="1">
      <alignment horizontal="center"/>
    </xf>
    <xf numFmtId="167" fontId="17" fillId="0" borderId="0" xfId="6" applyNumberFormat="1" applyFont="1" applyAlignment="1"/>
    <xf numFmtId="167" fontId="13" fillId="0" borderId="0" xfId="6" applyNumberFormat="1" applyFont="1" applyAlignment="1"/>
    <xf numFmtId="164" fontId="12" fillId="0" borderId="0" xfId="6" applyFont="1"/>
    <xf numFmtId="164" fontId="8" fillId="0" borderId="0" xfId="6" applyFont="1"/>
    <xf numFmtId="0" fontId="17" fillId="4" borderId="19" xfId="0" applyFont="1" applyFill="1" applyBorder="1"/>
    <xf numFmtId="0" fontId="17" fillId="4" borderId="22" xfId="0" applyFont="1" applyFill="1" applyBorder="1" applyAlignment="1">
      <alignment horizontal="center"/>
    </xf>
    <xf numFmtId="167" fontId="12" fillId="0" borderId="0" xfId="6" applyNumberFormat="1" applyFont="1" applyAlignment="1">
      <alignment horizontal="center"/>
    </xf>
    <xf numFmtId="10" fontId="12" fillId="0" borderId="0" xfId="3" applyNumberFormat="1" applyFont="1" applyFill="1" applyBorder="1"/>
    <xf numFmtId="165" fontId="17" fillId="3" borderId="14" xfId="1" applyNumberFormat="1" applyFont="1" applyFill="1" applyBorder="1" applyAlignment="1">
      <alignment horizontal="center"/>
    </xf>
    <xf numFmtId="10" fontId="17" fillId="3" borderId="0" xfId="3" applyNumberFormat="1" applyFont="1" applyFill="1" applyBorder="1" applyAlignment="1">
      <alignment horizontal="center"/>
    </xf>
    <xf numFmtId="2" fontId="18" fillId="0" borderId="0" xfId="3" applyNumberFormat="1" applyFont="1" applyFill="1" applyBorder="1" applyAlignment="1">
      <alignment horizontal="center"/>
    </xf>
    <xf numFmtId="2" fontId="13" fillId="0" borderId="0" xfId="1" applyNumberFormat="1" applyFont="1" applyFill="1" applyBorder="1" applyAlignment="1">
      <alignment horizontal="center"/>
    </xf>
    <xf numFmtId="2" fontId="18" fillId="4" borderId="0" xfId="3" applyNumberFormat="1" applyFont="1" applyFill="1" applyAlignment="1">
      <alignment horizontal="center"/>
    </xf>
    <xf numFmtId="2" fontId="17" fillId="4" borderId="15" xfId="3" applyNumberFormat="1" applyFont="1" applyFill="1" applyBorder="1" applyAlignment="1">
      <alignment horizontal="center"/>
    </xf>
    <xf numFmtId="2" fontId="18" fillId="4" borderId="16" xfId="3" applyNumberFormat="1" applyFont="1" applyFill="1" applyBorder="1" applyAlignment="1">
      <alignment horizontal="center"/>
    </xf>
    <xf numFmtId="2" fontId="12" fillId="4" borderId="0" xfId="3" applyNumberFormat="1" applyFont="1" applyFill="1" applyBorder="1" applyAlignment="1">
      <alignment horizontal="center"/>
    </xf>
    <xf numFmtId="2" fontId="13" fillId="4" borderId="14" xfId="3" applyNumberFormat="1" applyFont="1" applyFill="1" applyBorder="1" applyAlignment="1">
      <alignment horizontal="center"/>
    </xf>
    <xf numFmtId="2" fontId="13" fillId="4" borderId="16" xfId="3" applyNumberFormat="1" applyFont="1" applyFill="1" applyBorder="1" applyAlignment="1">
      <alignment horizontal="center"/>
    </xf>
    <xf numFmtId="2" fontId="17" fillId="3" borderId="24" xfId="1" applyNumberFormat="1" applyFont="1" applyFill="1" applyBorder="1" applyAlignment="1">
      <alignment horizontal="center"/>
    </xf>
    <xf numFmtId="2" fontId="18" fillId="0" borderId="14" xfId="1" applyNumberFormat="1" applyFont="1" applyFill="1" applyBorder="1" applyAlignment="1">
      <alignment horizontal="center"/>
    </xf>
    <xf numFmtId="2" fontId="22" fillId="0" borderId="18" xfId="6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23" xfId="0" applyFont="1" applyBorder="1" applyAlignment="1">
      <alignment horizontal="center"/>
    </xf>
    <xf numFmtId="2" fontId="17" fillId="0" borderId="26" xfId="1" applyNumberFormat="1" applyFont="1" applyFill="1" applyBorder="1" applyAlignment="1">
      <alignment horizontal="center"/>
    </xf>
    <xf numFmtId="2" fontId="17" fillId="3" borderId="26" xfId="1" applyNumberFormat="1" applyFont="1" applyFill="1" applyBorder="1" applyAlignment="1">
      <alignment horizontal="center"/>
    </xf>
    <xf numFmtId="165" fontId="17" fillId="3" borderId="14" xfId="1" applyNumberFormat="1" applyFont="1" applyFill="1" applyBorder="1" applyAlignment="1"/>
    <xf numFmtId="0" fontId="13" fillId="0" borderId="26" xfId="0" applyFont="1" applyBorder="1" applyAlignment="1">
      <alignment horizontal="center"/>
    </xf>
    <xf numFmtId="2" fontId="17" fillId="0" borderId="27" xfId="1" applyNumberFormat="1" applyFont="1" applyFill="1" applyBorder="1" applyAlignment="1">
      <alignment horizontal="center"/>
    </xf>
    <xf numFmtId="2" fontId="17" fillId="3" borderId="27" xfId="1" applyNumberFormat="1" applyFont="1" applyFill="1" applyBorder="1" applyAlignment="1">
      <alignment horizontal="center"/>
    </xf>
    <xf numFmtId="2" fontId="9" fillId="0" borderId="18" xfId="6" applyNumberFormat="1" applyFont="1" applyBorder="1" applyAlignment="1">
      <alignment horizontal="center" vertical="center"/>
    </xf>
    <xf numFmtId="0" fontId="13" fillId="4" borderId="17" xfId="0" applyFont="1" applyFill="1" applyBorder="1"/>
    <xf numFmtId="0" fontId="13" fillId="0" borderId="27" xfId="0" applyFont="1" applyBorder="1" applyAlignment="1">
      <alignment horizontal="center"/>
    </xf>
    <xf numFmtId="2" fontId="12" fillId="0" borderId="27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2" fontId="18" fillId="0" borderId="27" xfId="1" applyNumberFormat="1" applyFont="1" applyFill="1" applyBorder="1" applyAlignment="1">
      <alignment horizontal="center"/>
    </xf>
    <xf numFmtId="167" fontId="12" fillId="0" borderId="0" xfId="6" applyNumberFormat="1" applyFont="1"/>
    <xf numFmtId="43" fontId="12" fillId="4" borderId="0" xfId="1" applyFont="1" applyFill="1" applyBorder="1" applyAlignment="1">
      <alignment horizontal="right"/>
    </xf>
    <xf numFmtId="43" fontId="12" fillId="0" borderId="0" xfId="0" applyNumberFormat="1" applyFont="1"/>
    <xf numFmtId="43" fontId="12" fillId="4" borderId="0" xfId="1" applyFont="1" applyFill="1"/>
    <xf numFmtId="165" fontId="13" fillId="0" borderId="0" xfId="1" applyNumberFormat="1" applyFont="1" applyFill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2" fillId="0" borderId="25" xfId="0" applyFont="1" applyBorder="1"/>
    <xf numFmtId="0" fontId="13" fillId="0" borderId="28" xfId="0" applyFont="1" applyBorder="1" applyAlignment="1">
      <alignment horizontal="center"/>
    </xf>
    <xf numFmtId="2" fontId="12" fillId="0" borderId="28" xfId="0" applyNumberFormat="1" applyFont="1" applyBorder="1" applyAlignment="1">
      <alignment horizontal="center"/>
    </xf>
    <xf numFmtId="2" fontId="13" fillId="4" borderId="29" xfId="3" applyNumberFormat="1" applyFont="1" applyFill="1" applyBorder="1" applyAlignment="1">
      <alignment horizontal="center"/>
    </xf>
    <xf numFmtId="2" fontId="12" fillId="4" borderId="28" xfId="3" applyNumberFormat="1" applyFont="1" applyFill="1" applyBorder="1" applyAlignment="1">
      <alignment horizontal="center"/>
    </xf>
    <xf numFmtId="2" fontId="13" fillId="4" borderId="30" xfId="3" applyNumberFormat="1" applyFont="1" applyFill="1" applyBorder="1" applyAlignment="1">
      <alignment horizontal="center"/>
    </xf>
    <xf numFmtId="0" fontId="18" fillId="0" borderId="31" xfId="0" applyFont="1" applyBorder="1"/>
    <xf numFmtId="0" fontId="17" fillId="4" borderId="32" xfId="0" applyFont="1" applyFill="1" applyBorder="1" applyAlignment="1">
      <alignment horizontal="center"/>
    </xf>
    <xf numFmtId="2" fontId="17" fillId="4" borderId="33" xfId="3" applyNumberFormat="1" applyFont="1" applyFill="1" applyBorder="1" applyAlignment="1">
      <alignment horizontal="center"/>
    </xf>
    <xf numFmtId="2" fontId="18" fillId="4" borderId="24" xfId="3" applyNumberFormat="1" applyFont="1" applyFill="1" applyBorder="1" applyAlignment="1">
      <alignment horizontal="center"/>
    </xf>
    <xf numFmtId="2" fontId="18" fillId="4" borderId="34" xfId="3" applyNumberFormat="1" applyFont="1" applyFill="1" applyBorder="1" applyAlignment="1">
      <alignment horizontal="center"/>
    </xf>
    <xf numFmtId="2" fontId="18" fillId="0" borderId="24" xfId="3" applyNumberFormat="1" applyFont="1" applyFill="1" applyBorder="1" applyAlignment="1">
      <alignment horizontal="center"/>
    </xf>
    <xf numFmtId="2" fontId="18" fillId="0" borderId="35" xfId="3" applyNumberFormat="1" applyFont="1" applyFill="1" applyBorder="1" applyAlignment="1">
      <alignment horizontal="center"/>
    </xf>
    <xf numFmtId="10" fontId="18" fillId="0" borderId="14" xfId="3" applyNumberFormat="1" applyFont="1" applyFill="1" applyBorder="1" applyAlignment="1">
      <alignment horizontal="center"/>
    </xf>
    <xf numFmtId="0" fontId="13" fillId="0" borderId="15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4" borderId="15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3" fillId="4" borderId="14" xfId="0" applyFont="1" applyFill="1" applyBorder="1" applyAlignment="1">
      <alignment horizontal="left" vertical="center"/>
    </xf>
    <xf numFmtId="165" fontId="13" fillId="0" borderId="0" xfId="1" applyNumberFormat="1" applyFont="1" applyFill="1" applyBorder="1" applyAlignment="1">
      <alignment horizontal="center"/>
    </xf>
    <xf numFmtId="2" fontId="12" fillId="0" borderId="36" xfId="0" applyNumberFormat="1" applyFont="1" applyBorder="1" applyAlignment="1">
      <alignment horizontal="center"/>
    </xf>
    <xf numFmtId="2" fontId="18" fillId="0" borderId="14" xfId="3" applyNumberFormat="1" applyFont="1" applyFill="1" applyBorder="1" applyAlignment="1">
      <alignment horizontal="center"/>
    </xf>
  </cellXfs>
  <cellStyles count="7">
    <cellStyle name="Comma" xfId="1" builtinId="3"/>
    <cellStyle name="Comma [0]" xfId="6" builtinId="6"/>
    <cellStyle name="Comma 3" xfId="2" xr:uid="{00000000-0005-0000-0000-000002000000}"/>
    <cellStyle name="Normal" xfId="0" builtinId="0"/>
    <cellStyle name="Normal_Graph Overall_2" xfId="5" xr:uid="{00000000-0005-0000-0000-000004000000}"/>
    <cellStyle name="Normal_Sheet7" xfId="4" xr:uid="{00000000-0005-0000-0000-000005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52685106969938"/>
          <c:y val="6.2342084864407468E-2"/>
          <c:w val="0.7445747234631539"/>
          <c:h val="0.543917419629701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 Overall'!$B$5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'Graph Overall'!$C$4:$O$4</c:f>
              <c:strCache>
                <c:ptCount val="13"/>
                <c:pt idx="0">
                  <c:v>2023Q1</c:v>
                </c:pt>
                <c:pt idx="1">
                  <c:v>2023Q2</c:v>
                </c:pt>
                <c:pt idx="2">
                  <c:v>2023Q3</c:v>
                </c:pt>
                <c:pt idx="3">
                  <c:v>2023Q4</c:v>
                </c:pt>
                <c:pt idx="4">
                  <c:v>2024Q1</c:v>
                </c:pt>
                <c:pt idx="5">
                  <c:v>2024Q2</c:v>
                </c:pt>
                <c:pt idx="6">
                  <c:v>2024Q3</c:v>
                </c:pt>
                <c:pt idx="7">
                  <c:v>2024Q4</c:v>
                </c:pt>
                <c:pt idx="8">
                  <c:v>2025Q1</c:v>
                </c:pt>
                <c:pt idx="9">
                  <c:v>2025Q2</c:v>
                </c:pt>
                <c:pt idx="10">
                  <c:v>2025Q3</c:v>
                </c:pt>
                <c:pt idx="11">
                  <c:v>2025Q4</c:v>
                </c:pt>
                <c:pt idx="12">
                  <c:v>2026Q1</c:v>
                </c:pt>
              </c:strCache>
            </c:strRef>
          </c:cat>
          <c:val>
            <c:numRef>
              <c:f>'Graph Overall'!$C$5:$O$5</c:f>
              <c:numCache>
                <c:formatCode>0.00</c:formatCode>
                <c:ptCount val="13"/>
                <c:pt idx="0">
                  <c:v>402.14468784688006</c:v>
                </c:pt>
                <c:pt idx="1">
                  <c:v>484.73934625285204</c:v>
                </c:pt>
                <c:pt idx="2">
                  <c:v>388.1129711318348</c:v>
                </c:pt>
                <c:pt idx="3">
                  <c:v>399.10840069956032</c:v>
                </c:pt>
                <c:pt idx="4">
                  <c:v>431.61202199637847</c:v>
                </c:pt>
                <c:pt idx="5">
                  <c:v>537.63779613485565</c:v>
                </c:pt>
                <c:pt idx="6">
                  <c:v>667.00457490742406</c:v>
                </c:pt>
                <c:pt idx="7">
                  <c:v>677.44620499072562</c:v>
                </c:pt>
                <c:pt idx="8">
                  <c:v>480.82226623541783</c:v>
                </c:pt>
                <c:pt idx="9">
                  <c:v>346.04316874772172</c:v>
                </c:pt>
                <c:pt idx="10">
                  <c:v>389.99074843830368</c:v>
                </c:pt>
                <c:pt idx="11">
                  <c:v>375.43335276443872</c:v>
                </c:pt>
                <c:pt idx="12">
                  <c:v>366.85254849148197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E-4B8F-863B-B0C89BCE4E21}"/>
            </c:ext>
          </c:extLst>
        </c:ser>
        <c:ser>
          <c:idx val="1"/>
          <c:order val="1"/>
          <c:tx>
            <c:strRef>
              <c:f>'Graph Overall'!$B$6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'Graph Overall'!$C$4:$O$4</c:f>
              <c:strCache>
                <c:ptCount val="13"/>
                <c:pt idx="0">
                  <c:v>2023Q1</c:v>
                </c:pt>
                <c:pt idx="1">
                  <c:v>2023Q2</c:v>
                </c:pt>
                <c:pt idx="2">
                  <c:v>2023Q3</c:v>
                </c:pt>
                <c:pt idx="3">
                  <c:v>2023Q4</c:v>
                </c:pt>
                <c:pt idx="4">
                  <c:v>2024Q1</c:v>
                </c:pt>
                <c:pt idx="5">
                  <c:v>2024Q2</c:v>
                </c:pt>
                <c:pt idx="6">
                  <c:v>2024Q3</c:v>
                </c:pt>
                <c:pt idx="7">
                  <c:v>2024Q4</c:v>
                </c:pt>
                <c:pt idx="8">
                  <c:v>2025Q1</c:v>
                </c:pt>
                <c:pt idx="9">
                  <c:v>2025Q2</c:v>
                </c:pt>
                <c:pt idx="10">
                  <c:v>2025Q3</c:v>
                </c:pt>
                <c:pt idx="11">
                  <c:v>2025Q4</c:v>
                </c:pt>
                <c:pt idx="12">
                  <c:v>2026Q1</c:v>
                </c:pt>
              </c:strCache>
            </c:strRef>
          </c:cat>
          <c:val>
            <c:numRef>
              <c:f>'Graph Overall'!$C$6:$O$6</c:f>
              <c:numCache>
                <c:formatCode>0.00</c:formatCode>
                <c:ptCount val="13"/>
                <c:pt idx="0">
                  <c:v>1476.5099483773447</c:v>
                </c:pt>
                <c:pt idx="1">
                  <c:v>1571.0946258966371</c:v>
                </c:pt>
                <c:pt idx="2">
                  <c:v>1581.8144762227898</c:v>
                </c:pt>
                <c:pt idx="3">
                  <c:v>1486.9343027633097</c:v>
                </c:pt>
                <c:pt idx="4">
                  <c:v>1410.520446799369</c:v>
                </c:pt>
                <c:pt idx="5">
                  <c:v>1568.9725638823377</c:v>
                </c:pt>
                <c:pt idx="6">
                  <c:v>1751.5689343393103</c:v>
                </c:pt>
                <c:pt idx="7">
                  <c:v>1629.3897840889606</c:v>
                </c:pt>
                <c:pt idx="8">
                  <c:v>1379.0488043778544</c:v>
                </c:pt>
                <c:pt idx="9">
                  <c:v>1247.3895005362865</c:v>
                </c:pt>
                <c:pt idx="10">
                  <c:v>1368.9299713049547</c:v>
                </c:pt>
                <c:pt idx="11">
                  <c:v>1543.2063349360949</c:v>
                </c:pt>
                <c:pt idx="12">
                  <c:v>1332.2123151339249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E-4B8F-863B-B0C89BCE4E21}"/>
            </c:ext>
          </c:extLst>
        </c:ser>
        <c:ser>
          <c:idx val="2"/>
          <c:order val="2"/>
          <c:tx>
            <c:strRef>
              <c:f>'Graph Overall'!$B$7</c:f>
              <c:strCache>
                <c:ptCount val="1"/>
                <c:pt idx="0">
                  <c:v>Re-Exports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'Graph Overall'!$C$4:$O$4</c:f>
              <c:strCache>
                <c:ptCount val="13"/>
                <c:pt idx="0">
                  <c:v>2023Q1</c:v>
                </c:pt>
                <c:pt idx="1">
                  <c:v>2023Q2</c:v>
                </c:pt>
                <c:pt idx="2">
                  <c:v>2023Q3</c:v>
                </c:pt>
                <c:pt idx="3">
                  <c:v>2023Q4</c:v>
                </c:pt>
                <c:pt idx="4">
                  <c:v>2024Q1</c:v>
                </c:pt>
                <c:pt idx="5">
                  <c:v>2024Q2</c:v>
                </c:pt>
                <c:pt idx="6">
                  <c:v>2024Q3</c:v>
                </c:pt>
                <c:pt idx="7">
                  <c:v>2024Q4</c:v>
                </c:pt>
                <c:pt idx="8">
                  <c:v>2025Q1</c:v>
                </c:pt>
                <c:pt idx="9">
                  <c:v>2025Q2</c:v>
                </c:pt>
                <c:pt idx="10">
                  <c:v>2025Q3</c:v>
                </c:pt>
                <c:pt idx="11">
                  <c:v>2025Q4</c:v>
                </c:pt>
                <c:pt idx="12">
                  <c:v>2026Q1</c:v>
                </c:pt>
              </c:strCache>
            </c:strRef>
          </c:cat>
          <c:val>
            <c:numRef>
              <c:f>'Graph Overall'!$C$7:$O$7</c:f>
              <c:numCache>
                <c:formatCode>0.00</c:formatCode>
                <c:ptCount val="13"/>
                <c:pt idx="0">
                  <c:v>156.25277435433534</c:v>
                </c:pt>
                <c:pt idx="1">
                  <c:v>154.52127101941767</c:v>
                </c:pt>
                <c:pt idx="2">
                  <c:v>172.99703145780026</c:v>
                </c:pt>
                <c:pt idx="3">
                  <c:v>159.55370666284614</c:v>
                </c:pt>
                <c:pt idx="4">
                  <c:v>173.16548788451851</c:v>
                </c:pt>
                <c:pt idx="5">
                  <c:v>164.00308225717004</c:v>
                </c:pt>
                <c:pt idx="6">
                  <c:v>184.55894346212972</c:v>
                </c:pt>
                <c:pt idx="7">
                  <c:v>177.28709361426786</c:v>
                </c:pt>
                <c:pt idx="8">
                  <c:v>135.38661316594661</c:v>
                </c:pt>
                <c:pt idx="9">
                  <c:v>142.40842706256663</c:v>
                </c:pt>
                <c:pt idx="10">
                  <c:v>173.65446264642915</c:v>
                </c:pt>
                <c:pt idx="11">
                  <c:v>223.71803350039946</c:v>
                </c:pt>
                <c:pt idx="12">
                  <c:v>193.84388617994054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E-4B8F-863B-B0C89BCE4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084160"/>
        <c:axId val="39125760"/>
        <c:extLst/>
      </c:barChart>
      <c:lineChart>
        <c:grouping val="stacked"/>
        <c:varyColors val="0"/>
        <c:ser>
          <c:idx val="3"/>
          <c:order val="3"/>
          <c:tx>
            <c:strRef>
              <c:f>'Graph Overall'!$B$9</c:f>
              <c:strCache>
                <c:ptCount val="1"/>
                <c:pt idx="0">
                  <c:v>Trade Balance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'Graph Overall'!$C$4:$O$4</c:f>
              <c:strCache>
                <c:ptCount val="13"/>
                <c:pt idx="0">
                  <c:v>2023Q1</c:v>
                </c:pt>
                <c:pt idx="1">
                  <c:v>2023Q2</c:v>
                </c:pt>
                <c:pt idx="2">
                  <c:v>2023Q3</c:v>
                </c:pt>
                <c:pt idx="3">
                  <c:v>2023Q4</c:v>
                </c:pt>
                <c:pt idx="4">
                  <c:v>2024Q1</c:v>
                </c:pt>
                <c:pt idx="5">
                  <c:v>2024Q2</c:v>
                </c:pt>
                <c:pt idx="6">
                  <c:v>2024Q3</c:v>
                </c:pt>
                <c:pt idx="7">
                  <c:v>2024Q4</c:v>
                </c:pt>
                <c:pt idx="8">
                  <c:v>2025Q1</c:v>
                </c:pt>
                <c:pt idx="9">
                  <c:v>2025Q2</c:v>
                </c:pt>
                <c:pt idx="10">
                  <c:v>2025Q3</c:v>
                </c:pt>
                <c:pt idx="11">
                  <c:v>2025Q4</c:v>
                </c:pt>
                <c:pt idx="12">
                  <c:v>2026Q1</c:v>
                </c:pt>
              </c:strCache>
            </c:strRef>
          </c:cat>
          <c:val>
            <c:numRef>
              <c:f>'Graph Overall'!$C$9:$O$9</c:f>
              <c:numCache>
                <c:formatCode>0.00</c:formatCode>
                <c:ptCount val="13"/>
                <c:pt idx="0">
                  <c:v>-918.11248617612932</c:v>
                </c:pt>
                <c:pt idx="1">
                  <c:v>-931.83400862436747</c:v>
                </c:pt>
                <c:pt idx="2">
                  <c:v>-1020.7044736331547</c:v>
                </c:pt>
                <c:pt idx="3">
                  <c:v>-928.27219540090323</c:v>
                </c:pt>
                <c:pt idx="4">
                  <c:v>-805.74293691847197</c:v>
                </c:pt>
                <c:pt idx="5">
                  <c:v>-867.331685490312</c:v>
                </c:pt>
                <c:pt idx="6">
                  <c:v>-900.00541596975654</c:v>
                </c:pt>
                <c:pt idx="7">
                  <c:v>-774.65648548396712</c:v>
                </c:pt>
                <c:pt idx="8">
                  <c:v>-762.8399249764899</c:v>
                </c:pt>
                <c:pt idx="9">
                  <c:v>-758.93790472599812</c:v>
                </c:pt>
                <c:pt idx="10">
                  <c:v>-805.28476022022187</c:v>
                </c:pt>
                <c:pt idx="11">
                  <c:v>-944.05494867125674</c:v>
                </c:pt>
                <c:pt idx="12">
                  <c:v>-771.51588046250242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4-43DB-8E95-2EDF0797B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84160"/>
        <c:axId val="39125760"/>
      </c:lineChart>
      <c:catAx>
        <c:axId val="37084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125760"/>
        <c:crosses val="autoZero"/>
        <c:auto val="1"/>
        <c:lblAlgn val="ctr"/>
        <c:lblOffset val="100"/>
        <c:noMultiLvlLbl val="0"/>
      </c:catAx>
      <c:valAx>
        <c:axId val="39125760"/>
        <c:scaling>
          <c:orientation val="minMax"/>
          <c:max val="600"/>
          <c:min val="-16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US $ million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084160"/>
        <c:crosses val="autoZero"/>
        <c:crossBetween val="between"/>
        <c:majorUnit val="200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2821392998473244"/>
          <c:y val="0.752954899141415"/>
          <c:w val="0.5605188138102436"/>
          <c:h val="7.6122568377943539E-2"/>
        </c:manualLayout>
      </c:layout>
      <c:overlay val="0"/>
      <c:spPr>
        <a:noFill/>
        <a:ln w="1270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Rwanda's External Trade with EAC  (values in US$ million) </a:t>
            </a:r>
          </a:p>
        </c:rich>
      </c:tx>
      <c:layout>
        <c:manualLayout>
          <c:xMode val="edge"/>
          <c:yMode val="edge"/>
          <c:x val="0.17972859360179375"/>
          <c:y val="8.21838708553394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107555061027096E-2"/>
          <c:y val="0.25301124968302635"/>
          <c:w val="0.71905809160020295"/>
          <c:h val="0.48760330578512395"/>
        </c:manualLayout>
      </c:layout>
      <c:lineChart>
        <c:grouping val="standard"/>
        <c:varyColors val="0"/>
        <c:ser>
          <c:idx val="0"/>
          <c:order val="0"/>
          <c:tx>
            <c:strRef>
              <c:f>'Graph EAC'!$B$5</c:f>
              <c:strCache>
                <c:ptCount val="1"/>
                <c:pt idx="0">
                  <c:v>Exports</c:v>
                </c:pt>
              </c:strCache>
            </c:strRef>
          </c:tx>
          <c:marker>
            <c:symbol val="none"/>
          </c:marker>
          <c:cat>
            <c:strRef>
              <c:f>'Graph EAC'!$C$4:$O$4</c:f>
              <c:strCache>
                <c:ptCount val="13"/>
                <c:pt idx="0">
                  <c:v>2023Q1</c:v>
                </c:pt>
                <c:pt idx="1">
                  <c:v>2023Q2</c:v>
                </c:pt>
                <c:pt idx="2">
                  <c:v>2023Q3</c:v>
                </c:pt>
                <c:pt idx="3">
                  <c:v>2023Q4</c:v>
                </c:pt>
                <c:pt idx="4">
                  <c:v>2024Q1</c:v>
                </c:pt>
                <c:pt idx="5">
                  <c:v>2024Q2</c:v>
                </c:pt>
                <c:pt idx="6">
                  <c:v>2024Q3</c:v>
                </c:pt>
                <c:pt idx="7">
                  <c:v>2024Q4</c:v>
                </c:pt>
                <c:pt idx="8">
                  <c:v>2025Q1</c:v>
                </c:pt>
                <c:pt idx="9">
                  <c:v>2025Q2</c:v>
                </c:pt>
                <c:pt idx="10">
                  <c:v>2025Q3</c:v>
                </c:pt>
                <c:pt idx="11">
                  <c:v>2025Q4</c:v>
                </c:pt>
                <c:pt idx="12">
                  <c:v>2026Q1</c:v>
                </c:pt>
              </c:strCache>
            </c:strRef>
          </c:cat>
          <c:val>
            <c:numRef>
              <c:f>'Graph EAC'!$C$5:$O$5</c:f>
              <c:numCache>
                <c:formatCode>0.00</c:formatCode>
                <c:ptCount val="13"/>
                <c:pt idx="0">
                  <c:v>74.183257813271851</c:v>
                </c:pt>
                <c:pt idx="1">
                  <c:v>57.147056617718079</c:v>
                </c:pt>
                <c:pt idx="2">
                  <c:v>70.971134994305288</c:v>
                </c:pt>
                <c:pt idx="3">
                  <c:v>59.824330246599274</c:v>
                </c:pt>
                <c:pt idx="4">
                  <c:v>56.242685603787145</c:v>
                </c:pt>
                <c:pt idx="5">
                  <c:v>55.920024541941892</c:v>
                </c:pt>
                <c:pt idx="6">
                  <c:v>72.611019160909748</c:v>
                </c:pt>
                <c:pt idx="7">
                  <c:v>86.14993925597129</c:v>
                </c:pt>
                <c:pt idx="8">
                  <c:v>69.321857354187586</c:v>
                </c:pt>
                <c:pt idx="9">
                  <c:v>85.9111127130776</c:v>
                </c:pt>
                <c:pt idx="10">
                  <c:v>123.38760581676384</c:v>
                </c:pt>
                <c:pt idx="11">
                  <c:v>102.21456691452212</c:v>
                </c:pt>
                <c:pt idx="12">
                  <c:v>109.05702632758324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8-404D-9D47-8BA2814B4353}"/>
            </c:ext>
          </c:extLst>
        </c:ser>
        <c:ser>
          <c:idx val="1"/>
          <c:order val="1"/>
          <c:tx>
            <c:strRef>
              <c:f>'Graph EAC'!$B$6</c:f>
              <c:strCache>
                <c:ptCount val="1"/>
                <c:pt idx="0">
                  <c:v>Imports</c:v>
                </c:pt>
              </c:strCache>
            </c:strRef>
          </c:tx>
          <c:marker>
            <c:symbol val="none"/>
          </c:marker>
          <c:cat>
            <c:strRef>
              <c:f>'Graph EAC'!$C$4:$O$4</c:f>
              <c:strCache>
                <c:ptCount val="13"/>
                <c:pt idx="0">
                  <c:v>2023Q1</c:v>
                </c:pt>
                <c:pt idx="1">
                  <c:v>2023Q2</c:v>
                </c:pt>
                <c:pt idx="2">
                  <c:v>2023Q3</c:v>
                </c:pt>
                <c:pt idx="3">
                  <c:v>2023Q4</c:v>
                </c:pt>
                <c:pt idx="4">
                  <c:v>2024Q1</c:v>
                </c:pt>
                <c:pt idx="5">
                  <c:v>2024Q2</c:v>
                </c:pt>
                <c:pt idx="6">
                  <c:v>2024Q3</c:v>
                </c:pt>
                <c:pt idx="7">
                  <c:v>2024Q4</c:v>
                </c:pt>
                <c:pt idx="8">
                  <c:v>2025Q1</c:v>
                </c:pt>
                <c:pt idx="9">
                  <c:v>2025Q2</c:v>
                </c:pt>
                <c:pt idx="10">
                  <c:v>2025Q3</c:v>
                </c:pt>
                <c:pt idx="11">
                  <c:v>2025Q4</c:v>
                </c:pt>
                <c:pt idx="12">
                  <c:v>2026Q1</c:v>
                </c:pt>
              </c:strCache>
            </c:strRef>
          </c:cat>
          <c:val>
            <c:numRef>
              <c:f>'Graph EAC'!$C$6:$O$6</c:f>
              <c:numCache>
                <c:formatCode>0.00</c:formatCode>
                <c:ptCount val="13"/>
                <c:pt idx="0">
                  <c:v>387.64509357129117</c:v>
                </c:pt>
                <c:pt idx="1">
                  <c:v>350.98784612591908</c:v>
                </c:pt>
                <c:pt idx="2">
                  <c:v>414.98734003888177</c:v>
                </c:pt>
                <c:pt idx="3">
                  <c:v>381.35787671633977</c:v>
                </c:pt>
                <c:pt idx="4">
                  <c:v>344.87195064579873</c:v>
                </c:pt>
                <c:pt idx="5">
                  <c:v>471.61871581087854</c:v>
                </c:pt>
                <c:pt idx="6">
                  <c:v>567.09115476355282</c:v>
                </c:pt>
                <c:pt idx="7">
                  <c:v>612.45933876800632</c:v>
                </c:pt>
                <c:pt idx="8">
                  <c:v>358.27830642714491</c:v>
                </c:pt>
                <c:pt idx="9">
                  <c:v>344.29884335478152</c:v>
                </c:pt>
                <c:pt idx="10">
                  <c:v>343.03407825696775</c:v>
                </c:pt>
                <c:pt idx="11">
                  <c:v>458.68986374553288</c:v>
                </c:pt>
                <c:pt idx="12">
                  <c:v>329.40799029951989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C8-404D-9D47-8BA2814B4353}"/>
            </c:ext>
          </c:extLst>
        </c:ser>
        <c:ser>
          <c:idx val="2"/>
          <c:order val="2"/>
          <c:tx>
            <c:strRef>
              <c:f>'Graph EAC'!$B$7</c:f>
              <c:strCache>
                <c:ptCount val="1"/>
                <c:pt idx="0">
                  <c:v>Re-Exports</c:v>
                </c:pt>
              </c:strCache>
            </c:strRef>
          </c:tx>
          <c:marker>
            <c:symbol val="none"/>
          </c:marker>
          <c:cat>
            <c:strRef>
              <c:f>'Graph EAC'!$C$4:$O$4</c:f>
              <c:strCache>
                <c:ptCount val="13"/>
                <c:pt idx="0">
                  <c:v>2023Q1</c:v>
                </c:pt>
                <c:pt idx="1">
                  <c:v>2023Q2</c:v>
                </c:pt>
                <c:pt idx="2">
                  <c:v>2023Q3</c:v>
                </c:pt>
                <c:pt idx="3">
                  <c:v>2023Q4</c:v>
                </c:pt>
                <c:pt idx="4">
                  <c:v>2024Q1</c:v>
                </c:pt>
                <c:pt idx="5">
                  <c:v>2024Q2</c:v>
                </c:pt>
                <c:pt idx="6">
                  <c:v>2024Q3</c:v>
                </c:pt>
                <c:pt idx="7">
                  <c:v>2024Q4</c:v>
                </c:pt>
                <c:pt idx="8">
                  <c:v>2025Q1</c:v>
                </c:pt>
                <c:pt idx="9">
                  <c:v>2025Q2</c:v>
                </c:pt>
                <c:pt idx="10">
                  <c:v>2025Q3</c:v>
                </c:pt>
                <c:pt idx="11">
                  <c:v>2025Q4</c:v>
                </c:pt>
                <c:pt idx="12">
                  <c:v>2026Q1</c:v>
                </c:pt>
              </c:strCache>
            </c:strRef>
          </c:cat>
          <c:val>
            <c:numRef>
              <c:f>'Graph EAC'!$C$7:$O$7</c:f>
              <c:numCache>
                <c:formatCode>0.00</c:formatCode>
                <c:ptCount val="13"/>
                <c:pt idx="0">
                  <c:v>150.10028138994795</c:v>
                </c:pt>
                <c:pt idx="1">
                  <c:v>147.02639175214199</c:v>
                </c:pt>
                <c:pt idx="2">
                  <c:v>162.90079145991874</c:v>
                </c:pt>
                <c:pt idx="3">
                  <c:v>154.65019383858638</c:v>
                </c:pt>
                <c:pt idx="4">
                  <c:v>165.7185641730386</c:v>
                </c:pt>
                <c:pt idx="5">
                  <c:v>159.45318713016422</c:v>
                </c:pt>
                <c:pt idx="6">
                  <c:v>177.9811916887206</c:v>
                </c:pt>
                <c:pt idx="7">
                  <c:v>169.64295343511358</c:v>
                </c:pt>
                <c:pt idx="8">
                  <c:v>129.1047784046975</c:v>
                </c:pt>
                <c:pt idx="9">
                  <c:v>136.02503555141215</c:v>
                </c:pt>
                <c:pt idx="10">
                  <c:v>168.40374073161007</c:v>
                </c:pt>
                <c:pt idx="11">
                  <c:v>197.77070984370306</c:v>
                </c:pt>
                <c:pt idx="12">
                  <c:v>185.67096238661063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C8-404D-9D47-8BA2814B4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84416"/>
        <c:axId val="41085952"/>
      </c:lineChart>
      <c:catAx>
        <c:axId val="4108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41085952"/>
        <c:crosses val="autoZero"/>
        <c:auto val="1"/>
        <c:lblAlgn val="ctr"/>
        <c:lblOffset val="100"/>
        <c:noMultiLvlLbl val="0"/>
      </c:catAx>
      <c:valAx>
        <c:axId val="4108595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084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800" b="1" i="0" u="none" strike="noStrike" baseline="0">
          <a:solidFill>
            <a:srgbClr val="000000"/>
          </a:solidFill>
          <a:latin typeface="Arial Narrow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20934</xdr:colOff>
      <xdr:row>13</xdr:row>
      <xdr:rowOff>6980</xdr:rowOff>
    </xdr:from>
    <xdr:to>
      <xdr:col>11</xdr:col>
      <xdr:colOff>443103</xdr:colOff>
      <xdr:row>32</xdr:row>
      <xdr:rowOff>127700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8AF512-F1C5-4D28-AEFA-91B98CA16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394</xdr:rowOff>
    </xdr:from>
    <xdr:to>
      <xdr:col>10</xdr:col>
      <xdr:colOff>277395</xdr:colOff>
      <xdr:row>26</xdr:row>
      <xdr:rowOff>63164</xdr:rowOff>
    </xdr:to>
    <xdr:graphicFrame macro="">
      <xdr:nvGraphicFramePr>
        <xdr:cNvPr id="4003" name="Chart 2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B1:S22"/>
  <sheetViews>
    <sheetView tabSelected="1" zoomScaleNormal="100" workbookViewId="0"/>
  </sheetViews>
  <sheetFormatPr defaultColWidth="12.5546875" defaultRowHeight="11.4" x14ac:dyDescent="0.2"/>
  <cols>
    <col min="1" max="1" width="4.44140625" style="20" customWidth="1"/>
    <col min="2" max="2" width="17.33203125" style="20" customWidth="1"/>
    <col min="3" max="6" width="9" style="20" bestFit="1" customWidth="1"/>
    <col min="7" max="7" width="9" style="20" customWidth="1"/>
    <col min="8" max="8" width="11.44140625" style="20" bestFit="1" customWidth="1"/>
    <col min="9" max="9" width="10.88671875" style="20" customWidth="1"/>
    <col min="10" max="10" width="10.109375" style="20" customWidth="1"/>
    <col min="11" max="11" width="8.88671875" style="20" customWidth="1"/>
    <col min="12" max="16384" width="12.5546875" style="20"/>
  </cols>
  <sheetData>
    <row r="1" spans="2:19" x14ac:dyDescent="0.2">
      <c r="C1" s="165"/>
    </row>
    <row r="2" spans="2:19" ht="13.8" x14ac:dyDescent="0.25">
      <c r="B2" s="136" t="s">
        <v>63</v>
      </c>
    </row>
    <row r="3" spans="2:19" ht="13.8" x14ac:dyDescent="0.3">
      <c r="B3" s="134"/>
    </row>
    <row r="4" spans="2:19" ht="12.6" thickBot="1" x14ac:dyDescent="0.3">
      <c r="B4" s="21" t="s">
        <v>87</v>
      </c>
      <c r="C4" s="144" t="s">
        <v>104</v>
      </c>
      <c r="D4" s="144" t="s">
        <v>105</v>
      </c>
      <c r="E4" s="144" t="s">
        <v>106</v>
      </c>
      <c r="F4" s="144" t="s">
        <v>109</v>
      </c>
      <c r="G4" s="144" t="s">
        <v>110</v>
      </c>
      <c r="H4" s="144" t="s">
        <v>112</v>
      </c>
      <c r="I4" s="144" t="s">
        <v>114</v>
      </c>
      <c r="J4" s="144" t="s">
        <v>115</v>
      </c>
      <c r="K4" s="144" t="s">
        <v>117</v>
      </c>
      <c r="L4" s="144" t="s">
        <v>120</v>
      </c>
      <c r="M4" s="144" t="s">
        <v>121</v>
      </c>
      <c r="N4" s="144" t="s">
        <v>124</v>
      </c>
      <c r="O4" s="144" t="s">
        <v>128</v>
      </c>
    </row>
    <row r="5" spans="2:19" ht="13.2" x14ac:dyDescent="0.3">
      <c r="B5" s="22" t="s">
        <v>2</v>
      </c>
      <c r="C5" s="135">
        <v>402.14468784688006</v>
      </c>
      <c r="D5" s="135">
        <v>484.73934625285204</v>
      </c>
      <c r="E5" s="135">
        <v>388.1129711318348</v>
      </c>
      <c r="F5" s="135">
        <v>399.10840069956032</v>
      </c>
      <c r="G5" s="135">
        <v>431.61202199637847</v>
      </c>
      <c r="H5" s="135">
        <v>537.63779613485565</v>
      </c>
      <c r="I5" s="135">
        <v>667.00457490742406</v>
      </c>
      <c r="J5" s="135">
        <v>677.44620499072562</v>
      </c>
      <c r="K5" s="135">
        <v>480.82226623541783</v>
      </c>
      <c r="L5" s="135">
        <v>346.04316874772172</v>
      </c>
      <c r="M5" s="135">
        <v>389.99074843830368</v>
      </c>
      <c r="N5" s="135">
        <v>375.43335276443872</v>
      </c>
      <c r="O5" s="135">
        <v>366.85254849148197</v>
      </c>
      <c r="R5" s="25"/>
      <c r="S5" s="25"/>
    </row>
    <row r="6" spans="2:19" ht="13.2" x14ac:dyDescent="0.3">
      <c r="B6" s="24" t="s">
        <v>3</v>
      </c>
      <c r="C6" s="182">
        <v>1476.5099483773447</v>
      </c>
      <c r="D6" s="182">
        <v>1571.0946258966371</v>
      </c>
      <c r="E6" s="182">
        <v>1581.8144762227898</v>
      </c>
      <c r="F6" s="182">
        <v>1486.9343027633097</v>
      </c>
      <c r="G6" s="182">
        <v>1410.520446799369</v>
      </c>
      <c r="H6" s="182">
        <v>1568.9725638823377</v>
      </c>
      <c r="I6" s="182">
        <v>1751.5689343393103</v>
      </c>
      <c r="J6" s="182">
        <v>1629.3897840889606</v>
      </c>
      <c r="K6" s="182">
        <v>1379.0488043778544</v>
      </c>
      <c r="L6" s="182">
        <v>1247.3895005362865</v>
      </c>
      <c r="M6" s="182">
        <v>1368.9299713049547</v>
      </c>
      <c r="N6" s="182">
        <v>1543.2063349360949</v>
      </c>
      <c r="O6" s="182">
        <v>1332.2123151339249</v>
      </c>
      <c r="R6" s="25"/>
      <c r="S6" s="25"/>
    </row>
    <row r="7" spans="2:19" ht="13.2" x14ac:dyDescent="0.3">
      <c r="B7" s="24" t="s">
        <v>4</v>
      </c>
      <c r="C7" s="135">
        <v>156.25277435433534</v>
      </c>
      <c r="D7" s="135">
        <v>154.52127101941767</v>
      </c>
      <c r="E7" s="135">
        <v>172.99703145780026</v>
      </c>
      <c r="F7" s="135">
        <v>159.55370666284614</v>
      </c>
      <c r="G7" s="135">
        <v>173.16548788451851</v>
      </c>
      <c r="H7" s="135">
        <v>164.00308225717004</v>
      </c>
      <c r="I7" s="135">
        <v>184.55894346212972</v>
      </c>
      <c r="J7" s="135">
        <v>177.28709361426786</v>
      </c>
      <c r="K7" s="135">
        <v>135.38661316594661</v>
      </c>
      <c r="L7" s="135">
        <v>142.40842706256663</v>
      </c>
      <c r="M7" s="135">
        <v>173.65446264642915</v>
      </c>
      <c r="N7" s="135">
        <v>223.71803350039946</v>
      </c>
      <c r="O7" s="135">
        <v>193.84388617994054</v>
      </c>
      <c r="R7" s="25"/>
      <c r="S7" s="25"/>
    </row>
    <row r="8" spans="2:19" ht="12" x14ac:dyDescent="0.25">
      <c r="B8" s="24" t="s">
        <v>20</v>
      </c>
      <c r="C8" s="191">
        <v>2034.9074105785601</v>
      </c>
      <c r="D8" s="191">
        <v>2210.3552431689068</v>
      </c>
      <c r="E8" s="191">
        <v>2142.9244788124251</v>
      </c>
      <c r="F8" s="191">
        <v>2045.5964101257164</v>
      </c>
      <c r="G8" s="191">
        <v>2015.297956680266</v>
      </c>
      <c r="H8" s="191">
        <v>2270.6134422743635</v>
      </c>
      <c r="I8" s="191">
        <v>2603.1324527088641</v>
      </c>
      <c r="J8" s="191">
        <v>2484.1230826939545</v>
      </c>
      <c r="K8" s="191">
        <v>1995.2576837792187</v>
      </c>
      <c r="L8" s="191">
        <v>1735.8410963465749</v>
      </c>
      <c r="M8" s="191">
        <v>1932.5751823896876</v>
      </c>
      <c r="N8" s="191">
        <v>2142.3577212009332</v>
      </c>
      <c r="O8" s="191">
        <v>1892.9087498053473</v>
      </c>
      <c r="R8" s="25"/>
      <c r="S8" s="25"/>
    </row>
    <row r="9" spans="2:19" ht="12" x14ac:dyDescent="0.25">
      <c r="B9" s="24" t="s">
        <v>21</v>
      </c>
      <c r="C9" s="139">
        <v>-918.11248617612932</v>
      </c>
      <c r="D9" s="139">
        <v>-931.83400862436747</v>
      </c>
      <c r="E9" s="139">
        <v>-1020.7044736331547</v>
      </c>
      <c r="F9" s="139">
        <v>-928.27219540090323</v>
      </c>
      <c r="G9" s="139">
        <v>-805.74293691847197</v>
      </c>
      <c r="H9" s="139">
        <v>-867.331685490312</v>
      </c>
      <c r="I9" s="139">
        <v>-900.00541596975654</v>
      </c>
      <c r="J9" s="139">
        <v>-774.65648548396712</v>
      </c>
      <c r="K9" s="139">
        <v>-762.8399249764899</v>
      </c>
      <c r="L9" s="139">
        <v>-758.93790472599812</v>
      </c>
      <c r="M9" s="139">
        <v>-805.28476022022187</v>
      </c>
      <c r="N9" s="139">
        <v>-944.05494867125674</v>
      </c>
      <c r="O9" s="139">
        <v>-771.51588046250242</v>
      </c>
    </row>
    <row r="10" spans="2:19" ht="12" x14ac:dyDescent="0.25">
      <c r="B10" s="26" t="s">
        <v>90</v>
      </c>
      <c r="F10" s="140"/>
    </row>
    <row r="11" spans="2:19" ht="12" x14ac:dyDescent="0.25">
      <c r="B11" s="27"/>
      <c r="E11" s="25"/>
      <c r="F11" s="25"/>
    </row>
    <row r="12" spans="2:19" ht="12" x14ac:dyDescent="0.25">
      <c r="B12" s="27" t="s">
        <v>103</v>
      </c>
      <c r="E12" s="23"/>
      <c r="K12" s="140"/>
    </row>
    <row r="13" spans="2:19" ht="12" x14ac:dyDescent="0.25">
      <c r="B13" s="27"/>
      <c r="E13" s="25"/>
    </row>
    <row r="14" spans="2:19" x14ac:dyDescent="0.2">
      <c r="B14" s="71"/>
    </row>
    <row r="18" spans="2:9" x14ac:dyDescent="0.2">
      <c r="G18" s="23"/>
      <c r="H18" s="23"/>
      <c r="I18" s="23"/>
    </row>
    <row r="21" spans="2:9" x14ac:dyDescent="0.2">
      <c r="B21" s="28"/>
    </row>
    <row r="22" spans="2:9" x14ac:dyDescent="0.2">
      <c r="B22" s="29"/>
    </row>
  </sheetData>
  <phoneticPr fontId="31" type="noConversion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92D050"/>
  </sheetPr>
  <dimension ref="A1:AD68"/>
  <sheetViews>
    <sheetView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9.109375" defaultRowHeight="10.199999999999999" x14ac:dyDescent="0.2"/>
  <cols>
    <col min="1" max="1" width="26.88671875" style="154" customWidth="1"/>
    <col min="2" max="2" width="7" style="154" customWidth="1"/>
    <col min="3" max="3" width="7.6640625" style="154" customWidth="1"/>
    <col min="4" max="4" width="7.44140625" style="154" customWidth="1"/>
    <col min="5" max="5" width="8.33203125" style="154" customWidth="1"/>
    <col min="6" max="14" width="9.6640625" style="154" customWidth="1"/>
    <col min="15" max="15" width="14.44140625" style="154" customWidth="1"/>
    <col min="16" max="16" width="19" style="154" customWidth="1"/>
    <col min="17" max="17" width="27" style="154" bestFit="1" customWidth="1"/>
    <col min="18" max="18" width="9.5546875" style="154" customWidth="1"/>
    <col min="19" max="19" width="15.109375" style="154" customWidth="1"/>
    <col min="20" max="21" width="15.5546875" style="154" customWidth="1"/>
    <col min="22" max="30" width="9.109375" style="146"/>
    <col min="31" max="16384" width="9.109375" style="154"/>
  </cols>
  <sheetData>
    <row r="1" spans="1:30" s="145" customFormat="1" ht="18" customHeight="1" x14ac:dyDescent="0.3">
      <c r="A1" s="72" t="s">
        <v>37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V1" s="146"/>
      <c r="W1" s="146"/>
      <c r="X1" s="146"/>
      <c r="Y1" s="146"/>
      <c r="Z1" s="146"/>
      <c r="AA1" s="146"/>
      <c r="AB1" s="146"/>
      <c r="AC1" s="146"/>
      <c r="AD1" s="146"/>
    </row>
    <row r="2" spans="1:30" s="145" customFormat="1" ht="13.2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V2" s="146"/>
      <c r="W2" s="146"/>
      <c r="X2" s="146"/>
      <c r="Y2" s="146"/>
      <c r="Z2" s="146"/>
      <c r="AA2" s="146"/>
      <c r="AB2" s="146"/>
      <c r="AC2" s="146"/>
      <c r="AD2" s="146"/>
    </row>
    <row r="3" spans="1:30" s="145" customFormat="1" ht="13.2" x14ac:dyDescent="0.3">
      <c r="A3" s="42" t="s">
        <v>142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V3" s="147"/>
      <c r="W3" s="146"/>
      <c r="X3" s="146"/>
      <c r="Y3" s="146"/>
      <c r="Z3" s="146"/>
      <c r="AA3" s="146"/>
      <c r="AB3" s="146"/>
      <c r="AC3" s="146"/>
      <c r="AD3" s="146"/>
    </row>
    <row r="4" spans="1:30" s="145" customFormat="1" ht="10.5" customHeight="1" x14ac:dyDescent="0.3">
      <c r="A4" s="40"/>
      <c r="B4" s="40"/>
      <c r="C4" s="40"/>
      <c r="D4" s="40"/>
      <c r="E4" s="40"/>
      <c r="F4" s="30"/>
      <c r="G4" s="30"/>
      <c r="H4" s="30"/>
      <c r="I4" s="30"/>
      <c r="J4" s="30"/>
      <c r="K4" s="30"/>
      <c r="L4" s="30"/>
      <c r="M4" s="30"/>
      <c r="N4" s="30"/>
      <c r="O4" s="30"/>
      <c r="P4" s="148"/>
      <c r="Q4" s="148"/>
      <c r="R4" s="148"/>
      <c r="V4" s="146"/>
      <c r="W4" s="146"/>
      <c r="X4" s="146"/>
      <c r="Y4" s="146"/>
      <c r="Z4" s="146"/>
      <c r="AA4" s="146"/>
      <c r="AB4" s="146"/>
      <c r="AC4" s="146"/>
      <c r="AD4" s="146"/>
    </row>
    <row r="5" spans="1:30" s="145" customFormat="1" ht="13.2" x14ac:dyDescent="0.3">
      <c r="A5" s="78" t="s">
        <v>38</v>
      </c>
      <c r="B5" s="79" t="s">
        <v>104</v>
      </c>
      <c r="C5" s="79" t="s">
        <v>105</v>
      </c>
      <c r="D5" s="79" t="s">
        <v>106</v>
      </c>
      <c r="E5" s="79" t="s">
        <v>109</v>
      </c>
      <c r="F5" s="79" t="s">
        <v>110</v>
      </c>
      <c r="G5" s="79" t="s">
        <v>112</v>
      </c>
      <c r="H5" s="79" t="s">
        <v>114</v>
      </c>
      <c r="I5" s="79" t="s">
        <v>115</v>
      </c>
      <c r="J5" s="79" t="s">
        <v>117</v>
      </c>
      <c r="K5" s="79" t="s">
        <v>120</v>
      </c>
      <c r="L5" s="79" t="s">
        <v>121</v>
      </c>
      <c r="M5" s="79" t="s">
        <v>124</v>
      </c>
      <c r="N5" s="79" t="s">
        <v>128</v>
      </c>
      <c r="O5" s="180" t="s">
        <v>129</v>
      </c>
      <c r="P5" s="96" t="s">
        <v>130</v>
      </c>
      <c r="Q5" s="96" t="s">
        <v>131</v>
      </c>
      <c r="R5" s="149"/>
      <c r="S5" s="149"/>
      <c r="T5" s="149"/>
      <c r="U5" s="149"/>
      <c r="V5" s="149"/>
    </row>
    <row r="6" spans="1:30" s="145" customFormat="1" ht="13.2" x14ac:dyDescent="0.3">
      <c r="A6" s="78" t="s">
        <v>39</v>
      </c>
      <c r="B6" s="96">
        <v>156.25277435433534</v>
      </c>
      <c r="C6" s="96">
        <v>154.52127101941767</v>
      </c>
      <c r="D6" s="96">
        <v>172.99703145780026</v>
      </c>
      <c r="E6" s="96">
        <v>159.55370666284614</v>
      </c>
      <c r="F6" s="96">
        <v>173.16548788451851</v>
      </c>
      <c r="G6" s="96">
        <v>164.00308225717004</v>
      </c>
      <c r="H6" s="96">
        <v>184.55894346212972</v>
      </c>
      <c r="I6" s="96">
        <v>177.28709361426786</v>
      </c>
      <c r="J6" s="96">
        <v>135.38661316594661</v>
      </c>
      <c r="K6" s="96">
        <v>142.40842706256663</v>
      </c>
      <c r="L6" s="96">
        <v>173.65446264642915</v>
      </c>
      <c r="M6" s="96">
        <v>223.71803350039946</v>
      </c>
      <c r="N6" s="96">
        <v>193.84388617994054</v>
      </c>
      <c r="O6" s="180">
        <v>100</v>
      </c>
      <c r="P6" s="171">
        <v>0.28829417966587312</v>
      </c>
      <c r="Q6" s="171">
        <v>0.26189689807399996</v>
      </c>
      <c r="R6" s="146"/>
      <c r="S6" s="146"/>
      <c r="T6" s="146"/>
      <c r="U6" s="146"/>
      <c r="V6" s="146"/>
    </row>
    <row r="7" spans="1:30" s="145" customFormat="1" ht="13.2" x14ac:dyDescent="0.3">
      <c r="A7" s="30" t="s">
        <v>23</v>
      </c>
      <c r="B7" s="35">
        <v>145.46457233874992</v>
      </c>
      <c r="C7" s="35">
        <v>143.21112805604977</v>
      </c>
      <c r="D7" s="35">
        <v>157.97154383762276</v>
      </c>
      <c r="E7" s="35">
        <v>149.96155124622024</v>
      </c>
      <c r="F7" s="35">
        <v>160.11537350297911</v>
      </c>
      <c r="G7" s="35">
        <v>155.74256430133212</v>
      </c>
      <c r="H7" s="35">
        <v>174.58862520373887</v>
      </c>
      <c r="I7" s="35">
        <v>166.32423217971959</v>
      </c>
      <c r="J7" s="35">
        <v>127.13663781921608</v>
      </c>
      <c r="K7" s="35">
        <v>134.64599784014769</v>
      </c>
      <c r="L7" s="35">
        <v>165.75428881036336</v>
      </c>
      <c r="M7" s="35">
        <v>161.50162768534301</v>
      </c>
      <c r="N7" s="35">
        <v>160.04204176118944</v>
      </c>
      <c r="O7" s="215">
        <v>82.562336586992643</v>
      </c>
      <c r="P7" s="85">
        <v>-9.0375926550865238E-3</v>
      </c>
      <c r="Q7" s="85">
        <v>0.25881920826602101</v>
      </c>
      <c r="R7" s="85"/>
      <c r="S7" s="146"/>
      <c r="T7" s="146"/>
      <c r="U7" s="146"/>
      <c r="V7" s="146"/>
    </row>
    <row r="8" spans="1:30" s="145" customFormat="1" ht="13.2" x14ac:dyDescent="0.3">
      <c r="A8" s="30" t="s">
        <v>25</v>
      </c>
      <c r="B8" s="35">
        <v>0.21098861622893719</v>
      </c>
      <c r="C8" s="35">
        <v>0.10966535412501405</v>
      </c>
      <c r="D8" s="35">
        <v>0.18176529565361957</v>
      </c>
      <c r="E8" s="35">
        <v>9.3017941146163505E-2</v>
      </c>
      <c r="F8" s="35">
        <v>0.16244281707269845</v>
      </c>
      <c r="G8" s="35">
        <v>7.7643451381319492E-2</v>
      </c>
      <c r="H8" s="35">
        <v>0.16080514742079929</v>
      </c>
      <c r="I8" s="35">
        <v>0.29753223710880439</v>
      </c>
      <c r="J8" s="35">
        <v>0.41978670102040028</v>
      </c>
      <c r="K8" s="35">
        <v>8.6413471944712272E-2</v>
      </c>
      <c r="L8" s="35">
        <v>9.6626130469933041E-2</v>
      </c>
      <c r="M8" s="35">
        <v>4.3160910522899858</v>
      </c>
      <c r="N8" s="35">
        <v>21.992940445441558</v>
      </c>
      <c r="O8" s="215">
        <v>11.345697240626949</v>
      </c>
      <c r="P8" s="85">
        <v>4.0955691571364738</v>
      </c>
      <c r="Q8" s="85">
        <v>51.390750807450594</v>
      </c>
      <c r="R8" s="146"/>
      <c r="S8" s="146"/>
      <c r="T8" s="146"/>
      <c r="U8" s="146"/>
      <c r="V8" s="146"/>
    </row>
    <row r="9" spans="1:30" s="145" customFormat="1" ht="13.2" x14ac:dyDescent="0.3">
      <c r="A9" s="30" t="s">
        <v>28</v>
      </c>
      <c r="B9" s="35">
        <v>2.5012117527639632</v>
      </c>
      <c r="C9" s="35">
        <v>1.551471271993814</v>
      </c>
      <c r="D9" s="35">
        <v>2.31928232349218</v>
      </c>
      <c r="E9" s="35">
        <v>1.237660075537893</v>
      </c>
      <c r="F9" s="35">
        <v>3.4374218479467675</v>
      </c>
      <c r="G9" s="35">
        <v>1.5350750103366491</v>
      </c>
      <c r="H9" s="35">
        <v>3.0328094647245418</v>
      </c>
      <c r="I9" s="35">
        <v>2.7888489413336703</v>
      </c>
      <c r="J9" s="35">
        <v>2.5242388665164728</v>
      </c>
      <c r="K9" s="35">
        <v>2.3402451055343727</v>
      </c>
      <c r="L9" s="35">
        <v>1.1950189576834869</v>
      </c>
      <c r="M9" s="35">
        <v>2.104655696195008</v>
      </c>
      <c r="N9" s="35">
        <v>2.9978762023852066</v>
      </c>
      <c r="O9" s="215">
        <v>1.5465415296112828</v>
      </c>
      <c r="P9" s="85">
        <v>0.42440219927898215</v>
      </c>
      <c r="Q9" s="85">
        <v>0.1876357036378129</v>
      </c>
      <c r="R9" s="146"/>
      <c r="S9" s="146"/>
      <c r="T9" s="146"/>
      <c r="U9" s="146"/>
      <c r="V9" s="146"/>
    </row>
    <row r="10" spans="1:30" s="145" customFormat="1" ht="13.2" x14ac:dyDescent="0.3">
      <c r="A10" s="30" t="s">
        <v>24</v>
      </c>
      <c r="B10" s="35">
        <v>1.5982119059419611</v>
      </c>
      <c r="C10" s="35">
        <v>2.4785488943406451</v>
      </c>
      <c r="D10" s="35">
        <v>4.7971137680894049</v>
      </c>
      <c r="E10" s="35">
        <v>1.3096865263525868</v>
      </c>
      <c r="F10" s="35">
        <v>1.6476192830862668</v>
      </c>
      <c r="G10" s="35">
        <v>1.2544160695451723</v>
      </c>
      <c r="H10" s="35">
        <v>1.984602585062792</v>
      </c>
      <c r="I10" s="35">
        <v>1.9733105659834751</v>
      </c>
      <c r="J10" s="35">
        <v>1.769056877203435</v>
      </c>
      <c r="K10" s="35">
        <v>2.1205784613648868</v>
      </c>
      <c r="L10" s="35">
        <v>1.1444814620842378</v>
      </c>
      <c r="M10" s="35">
        <v>1.3883791823568843</v>
      </c>
      <c r="N10" s="35">
        <v>2.0572621543929959</v>
      </c>
      <c r="O10" s="215">
        <v>1.0612984473925011</v>
      </c>
      <c r="P10" s="85">
        <v>0.48177254494743238</v>
      </c>
      <c r="Q10" s="85">
        <v>0.16291464729226934</v>
      </c>
      <c r="R10" s="146"/>
      <c r="S10" s="146"/>
      <c r="T10" s="146"/>
      <c r="U10" s="146"/>
      <c r="V10" s="146"/>
    </row>
    <row r="11" spans="1:30" s="145" customFormat="1" ht="13.2" x14ac:dyDescent="0.3">
      <c r="A11" s="30" t="s">
        <v>27</v>
      </c>
      <c r="B11" s="35">
        <v>2.2386711312431302</v>
      </c>
      <c r="C11" s="35">
        <v>2.193833445922309</v>
      </c>
      <c r="D11" s="35">
        <v>4.0356072948449855</v>
      </c>
      <c r="E11" s="35">
        <v>3.4965052552525031</v>
      </c>
      <c r="F11" s="35">
        <v>4.1394031402181604</v>
      </c>
      <c r="G11" s="35">
        <v>2.3072025400302398</v>
      </c>
      <c r="H11" s="35">
        <v>1.6335200082384171</v>
      </c>
      <c r="I11" s="35">
        <v>1.2646074005265859</v>
      </c>
      <c r="J11" s="35">
        <v>0.39498556982035099</v>
      </c>
      <c r="K11" s="35">
        <v>0.61098131284195223</v>
      </c>
      <c r="L11" s="35">
        <v>1.1220051258591746</v>
      </c>
      <c r="M11" s="35">
        <v>2.5909037732628843</v>
      </c>
      <c r="N11" s="35">
        <v>1.6937765506191531</v>
      </c>
      <c r="O11" s="215">
        <v>0.87378383914923263</v>
      </c>
      <c r="P11" s="85">
        <v>-0.34626034046564524</v>
      </c>
      <c r="Q11" s="85">
        <v>3.2881985572017829</v>
      </c>
      <c r="R11" s="146"/>
      <c r="S11" s="146"/>
      <c r="T11" s="146"/>
      <c r="U11" s="146"/>
      <c r="V11" s="146"/>
    </row>
    <row r="12" spans="1:30" s="145" customFormat="1" ht="13.2" x14ac:dyDescent="0.3">
      <c r="A12" s="30" t="s">
        <v>31</v>
      </c>
      <c r="B12" s="35">
        <v>1.8821457718185886</v>
      </c>
      <c r="C12" s="35">
        <v>1.2344227978683635</v>
      </c>
      <c r="D12" s="35">
        <v>0.40738483841594536</v>
      </c>
      <c r="E12" s="35">
        <v>0.77139861435246704</v>
      </c>
      <c r="F12" s="35">
        <v>0.82747144403978812</v>
      </c>
      <c r="G12" s="35">
        <v>0.64250241095947525</v>
      </c>
      <c r="H12" s="35">
        <v>0.79846850967889438</v>
      </c>
      <c r="I12" s="35">
        <v>1.1205275827339887</v>
      </c>
      <c r="J12" s="35">
        <v>0.82993020400435313</v>
      </c>
      <c r="K12" s="35">
        <v>0.28988321832329161</v>
      </c>
      <c r="L12" s="35">
        <v>0.88793572809582133</v>
      </c>
      <c r="M12" s="35">
        <v>2.2272094731133865</v>
      </c>
      <c r="N12" s="35">
        <v>1.3173544413654783</v>
      </c>
      <c r="O12" s="215">
        <v>0.67959555873875255</v>
      </c>
      <c r="P12" s="85">
        <v>-0.40851794262352603</v>
      </c>
      <c r="Q12" s="85">
        <v>0.58730750490744699</v>
      </c>
      <c r="R12" s="146"/>
      <c r="S12" s="146"/>
      <c r="T12" s="146"/>
      <c r="U12" s="146"/>
      <c r="V12" s="146"/>
    </row>
    <row r="13" spans="1:30" s="145" customFormat="1" ht="13.2" x14ac:dyDescent="0.3">
      <c r="A13" s="30" t="s">
        <v>123</v>
      </c>
      <c r="B13" s="35">
        <v>1.370844205804453E-2</v>
      </c>
      <c r="C13" s="35">
        <v>1.1929977022121299</v>
      </c>
      <c r="D13" s="35">
        <v>1.0492396447974983</v>
      </c>
      <c r="E13" s="35">
        <v>0.47345968098138902</v>
      </c>
      <c r="F13" s="35">
        <v>0.44413822758437704</v>
      </c>
      <c r="G13" s="35">
        <v>3.0556438887646389E-2</v>
      </c>
      <c r="H13" s="35">
        <v>1.0990169789335169E-2</v>
      </c>
      <c r="I13" s="35">
        <v>8.166719791801641E-2</v>
      </c>
      <c r="J13" s="35">
        <v>3.5007015368305187E-2</v>
      </c>
      <c r="K13" s="35">
        <v>1.4291338765802412E-2</v>
      </c>
      <c r="L13" s="35">
        <v>0.33073281921091902</v>
      </c>
      <c r="M13" s="35">
        <v>0.73574990744310997</v>
      </c>
      <c r="N13" s="35">
        <v>1.2165862329912052</v>
      </c>
      <c r="O13" s="215">
        <v>0.6276113510548782</v>
      </c>
      <c r="P13" s="85">
        <v>0.65353229498744403</v>
      </c>
      <c r="Q13" s="85">
        <v>33.7526408690266</v>
      </c>
      <c r="R13" s="146"/>
      <c r="S13" s="146"/>
      <c r="T13" s="146"/>
      <c r="U13" s="146"/>
      <c r="V13" s="146"/>
    </row>
    <row r="14" spans="1:30" s="145" customFormat="1" ht="13.2" x14ac:dyDescent="0.3">
      <c r="A14" s="30" t="s">
        <v>33</v>
      </c>
      <c r="B14" s="35">
        <v>5.9239301832759717E-2</v>
      </c>
      <c r="C14" s="35">
        <v>3.3003948998795725E-2</v>
      </c>
      <c r="D14" s="35">
        <v>8.8511325646801295E-2</v>
      </c>
      <c r="E14" s="35">
        <v>5.9970804648920246E-2</v>
      </c>
      <c r="F14" s="35">
        <v>2.505351184327053E-2</v>
      </c>
      <c r="G14" s="35">
        <v>0.29100561494700372</v>
      </c>
      <c r="H14" s="35">
        <v>4.6293560744131594E-2</v>
      </c>
      <c r="I14" s="35">
        <v>1.9397682936415431E-2</v>
      </c>
      <c r="J14" s="35">
        <v>0.11722112898373695</v>
      </c>
      <c r="K14" s="35">
        <v>8.460796887384546E-2</v>
      </c>
      <c r="L14" s="35">
        <v>0.11478155224296328</v>
      </c>
      <c r="M14" s="35">
        <v>0.27899900135654165</v>
      </c>
      <c r="N14" s="35">
        <v>0.40164917674657052</v>
      </c>
      <c r="O14" s="215">
        <v>0.207202396042416</v>
      </c>
      <c r="P14" s="85">
        <v>0.43960793692336675</v>
      </c>
      <c r="Q14" s="85">
        <v>2.4264230367743225</v>
      </c>
      <c r="R14" s="146"/>
      <c r="S14" s="146"/>
      <c r="T14" s="146"/>
      <c r="U14" s="146"/>
      <c r="V14" s="146"/>
    </row>
    <row r="15" spans="1:30" s="145" customFormat="1" ht="13.2" x14ac:dyDescent="0.3">
      <c r="A15" s="30" t="s">
        <v>113</v>
      </c>
      <c r="B15" s="35">
        <v>0.2056216286527571</v>
      </c>
      <c r="C15" s="35">
        <v>7.3386528199225698E-2</v>
      </c>
      <c r="D15" s="35">
        <v>7.5597218722582099E-2</v>
      </c>
      <c r="E15" s="35">
        <v>9.7205989383842825E-2</v>
      </c>
      <c r="F15" s="35">
        <v>9.9234204919562002E-3</v>
      </c>
      <c r="G15" s="35">
        <v>0.17561898372391191</v>
      </c>
      <c r="H15" s="35">
        <v>2.9620601217656001E-3</v>
      </c>
      <c r="I15" s="35">
        <v>1.6126832271946681E-2</v>
      </c>
      <c r="J15" s="35">
        <v>7.037631121785122E-2</v>
      </c>
      <c r="K15" s="35">
        <v>5.2347646314280773E-2</v>
      </c>
      <c r="L15" s="35">
        <v>0.60628188363272439</v>
      </c>
      <c r="M15" s="35">
        <v>0.33540056543434105</v>
      </c>
      <c r="N15" s="35">
        <v>0.37064718108027783</v>
      </c>
      <c r="O15" s="215">
        <v>0.19120911594612539</v>
      </c>
      <c r="P15" s="85">
        <v>0.10508812231813836</v>
      </c>
      <c r="Q15" s="85">
        <v>4.2666468967509878</v>
      </c>
      <c r="R15" s="146"/>
      <c r="S15" s="146"/>
      <c r="T15" s="146"/>
      <c r="U15" s="146"/>
      <c r="V15" s="146"/>
    </row>
    <row r="16" spans="1:30" s="145" customFormat="1" ht="13.2" x14ac:dyDescent="0.3">
      <c r="A16" s="30" t="s">
        <v>101</v>
      </c>
      <c r="B16" s="35">
        <v>6.9402478184110605E-2</v>
      </c>
      <c r="C16" s="35">
        <v>0.14240509090330039</v>
      </c>
      <c r="D16" s="35">
        <v>0.3253013814719124</v>
      </c>
      <c r="E16" s="35">
        <v>0.17079338883350428</v>
      </c>
      <c r="F16" s="35">
        <v>0.21644156794127881</v>
      </c>
      <c r="G16" s="35">
        <v>7.3379910860455505E-2</v>
      </c>
      <c r="H16" s="35">
        <v>0.10747203487709281</v>
      </c>
      <c r="I16" s="35">
        <v>0.15987565733650361</v>
      </c>
      <c r="J16" s="35">
        <v>0.18664082686026137</v>
      </c>
      <c r="K16" s="35">
        <v>0.35795030848761045</v>
      </c>
      <c r="L16" s="35">
        <v>7.6700795489569595E-2</v>
      </c>
      <c r="M16" s="35">
        <v>0.15739633611469231</v>
      </c>
      <c r="N16" s="35">
        <v>0.36660626672117902</v>
      </c>
      <c r="O16" s="215">
        <v>0.1891244928823122</v>
      </c>
      <c r="P16" s="85">
        <v>1.3291918717475015</v>
      </c>
      <c r="Q16" s="85">
        <v>0.9642340472251465</v>
      </c>
      <c r="R16" s="146"/>
      <c r="S16" s="146"/>
      <c r="T16" s="146"/>
      <c r="U16" s="146"/>
      <c r="V16" s="146"/>
    </row>
    <row r="17" spans="1:22" s="145" customFormat="1" ht="13.2" x14ac:dyDescent="0.3">
      <c r="A17" s="30" t="s">
        <v>30</v>
      </c>
      <c r="B17" s="35">
        <v>0.35616624319614099</v>
      </c>
      <c r="C17" s="35">
        <v>0.3361957301432994</v>
      </c>
      <c r="D17" s="35">
        <v>0.20501130598324369</v>
      </c>
      <c r="E17" s="35">
        <v>0.20182321740935161</v>
      </c>
      <c r="F17" s="35">
        <v>0.41362473564355912</v>
      </c>
      <c r="G17" s="35">
        <v>0.2012673066582312</v>
      </c>
      <c r="H17" s="35">
        <v>0.24548957533433829</v>
      </c>
      <c r="I17" s="35">
        <v>0.18985552219976329</v>
      </c>
      <c r="J17" s="35">
        <v>0.25192234371889177</v>
      </c>
      <c r="K17" s="35">
        <v>0.29530583068414173</v>
      </c>
      <c r="L17" s="35">
        <v>0.16991539587540949</v>
      </c>
      <c r="M17" s="35">
        <v>0.20611621382859588</v>
      </c>
      <c r="N17" s="35">
        <v>0.28501563776108413</v>
      </c>
      <c r="O17" s="215">
        <v>0.14703359666268301</v>
      </c>
      <c r="P17" s="85">
        <v>0.38279096276288183</v>
      </c>
      <c r="Q17" s="85">
        <v>0.13136307623082288</v>
      </c>
      <c r="R17" s="146"/>
      <c r="S17" s="146"/>
      <c r="T17" s="146"/>
      <c r="U17" s="146"/>
      <c r="V17" s="146"/>
    </row>
    <row r="18" spans="1:22" s="145" customFormat="1" ht="13.2" x14ac:dyDescent="0.3">
      <c r="A18" s="30" t="s">
        <v>86</v>
      </c>
      <c r="B18" s="35">
        <v>0.19061543890247351</v>
      </c>
      <c r="C18" s="35">
        <v>0.24433814917815652</v>
      </c>
      <c r="D18" s="35">
        <v>0.21597886773440689</v>
      </c>
      <c r="E18" s="35">
        <v>0.26774997696603753</v>
      </c>
      <c r="F18" s="35">
        <v>0.44881975688579795</v>
      </c>
      <c r="G18" s="35">
        <v>0.3922688115147675</v>
      </c>
      <c r="H18" s="35">
        <v>0.75347925889981071</v>
      </c>
      <c r="I18" s="35">
        <v>0.61665635208785308</v>
      </c>
      <c r="J18" s="35">
        <v>0.20621698165305477</v>
      </c>
      <c r="K18" s="35">
        <v>0.30715173928092804</v>
      </c>
      <c r="L18" s="35">
        <v>0.42693724594032834</v>
      </c>
      <c r="M18" s="35">
        <v>0.4747706120891223</v>
      </c>
      <c r="N18" s="35">
        <v>0.22320001124845956</v>
      </c>
      <c r="O18" s="215">
        <v>0.11514420993462154</v>
      </c>
      <c r="P18" s="85">
        <v>-0.52987820735930213</v>
      </c>
      <c r="Q18" s="85">
        <v>8.2355145823914233E-2</v>
      </c>
      <c r="R18" s="146"/>
      <c r="S18" s="146"/>
      <c r="T18" s="146"/>
      <c r="U18" s="146"/>
      <c r="V18" s="146"/>
    </row>
    <row r="19" spans="1:22" s="145" customFormat="1" ht="13.2" x14ac:dyDescent="0.3">
      <c r="A19" s="30" t="s">
        <v>111</v>
      </c>
      <c r="B19" s="35">
        <v>0.63404835120859504</v>
      </c>
      <c r="C19" s="35">
        <v>0.42875752694006325</v>
      </c>
      <c r="D19" s="35">
        <v>0.63245413970610775</v>
      </c>
      <c r="E19" s="35">
        <v>0</v>
      </c>
      <c r="F19" s="35">
        <v>0.53492903989798091</v>
      </c>
      <c r="G19" s="35">
        <v>0.34620595803660748</v>
      </c>
      <c r="H19" s="35">
        <v>0.27749050773416023</v>
      </c>
      <c r="I19" s="35">
        <v>0.89664994395055897</v>
      </c>
      <c r="J19" s="35">
        <v>0.65242177024514703</v>
      </c>
      <c r="K19" s="35">
        <v>5.1752682014771234E-2</v>
      </c>
      <c r="L19" s="35">
        <v>0.29900689576679629</v>
      </c>
      <c r="M19" s="35">
        <v>0.21974908763760173</v>
      </c>
      <c r="N19" s="35">
        <v>0.19936973312436956</v>
      </c>
      <c r="O19" s="215">
        <v>0.1028506686763902</v>
      </c>
      <c r="P19" s="85">
        <v>-9.2739199658661176E-2</v>
      </c>
      <c r="Q19" s="85">
        <v>-0.6944158790877617</v>
      </c>
      <c r="R19" s="146"/>
      <c r="S19" s="146"/>
      <c r="T19" s="146"/>
      <c r="U19" s="146"/>
      <c r="V19" s="146"/>
    </row>
    <row r="20" spans="1:22" s="145" customFormat="1" ht="13.2" x14ac:dyDescent="0.3">
      <c r="A20" s="30" t="s">
        <v>97</v>
      </c>
      <c r="B20" s="35">
        <v>0.15098170469807301</v>
      </c>
      <c r="C20" s="35">
        <v>5.8030393276208066E-3</v>
      </c>
      <c r="D20" s="35">
        <v>3.3944162155172077E-3</v>
      </c>
      <c r="E20" s="35">
        <v>5.4200442738608998E-3</v>
      </c>
      <c r="F20" s="35">
        <v>0.11186478764778171</v>
      </c>
      <c r="G20" s="35">
        <v>1.0243107692307699E-3</v>
      </c>
      <c r="H20" s="35">
        <v>0</v>
      </c>
      <c r="I20" s="35">
        <v>1.3591243864831952E-2</v>
      </c>
      <c r="J20" s="35">
        <v>6.1069056957391371E-2</v>
      </c>
      <c r="K20" s="35">
        <v>7.7676655685378626E-2</v>
      </c>
      <c r="L20" s="35">
        <v>0.12443643748472681</v>
      </c>
      <c r="M20" s="35">
        <v>0.3351023743670683</v>
      </c>
      <c r="N20" s="35">
        <v>0.13483169872745265</v>
      </c>
      <c r="O20" s="215">
        <v>6.9556848753172265E-2</v>
      </c>
      <c r="P20" s="85">
        <v>-0.59764027640174477</v>
      </c>
      <c r="Q20" s="85">
        <v>1.2078562441454825</v>
      </c>
      <c r="R20" s="146"/>
      <c r="S20" s="146"/>
      <c r="T20" s="146"/>
      <c r="U20" s="146"/>
      <c r="V20" s="146"/>
    </row>
    <row r="21" spans="1:22" s="145" customFormat="1" ht="13.2" x14ac:dyDescent="0.3">
      <c r="A21" s="30" t="s">
        <v>135</v>
      </c>
      <c r="B21" s="35">
        <v>4.6126358596542397E-4</v>
      </c>
      <c r="C21" s="35">
        <v>0</v>
      </c>
      <c r="D21" s="35">
        <v>2.5352830304411343E-2</v>
      </c>
      <c r="E21" s="35">
        <v>1.8095959559474302E-2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0.12631578947368399</v>
      </c>
      <c r="M21" s="35">
        <v>0</v>
      </c>
      <c r="N21" s="35">
        <v>0.12544286480692698</v>
      </c>
      <c r="O21" s="215">
        <v>6.4713346022417975E-2</v>
      </c>
      <c r="P21" s="85">
        <v>0</v>
      </c>
      <c r="Q21" s="85">
        <v>0</v>
      </c>
      <c r="R21" s="146"/>
      <c r="S21" s="146"/>
      <c r="T21" s="146"/>
      <c r="U21" s="146"/>
      <c r="V21" s="146"/>
    </row>
    <row r="22" spans="1:22" s="145" customFormat="1" ht="13.2" x14ac:dyDescent="0.3">
      <c r="A22" s="30" t="s">
        <v>136</v>
      </c>
      <c r="B22" s="35">
        <v>0</v>
      </c>
      <c r="C22" s="35">
        <v>1.8614840222801528E-2</v>
      </c>
      <c r="D22" s="35">
        <v>0</v>
      </c>
      <c r="E22" s="35">
        <v>1.8187108977157E-3</v>
      </c>
      <c r="F22" s="35">
        <v>0.12349951981351472</v>
      </c>
      <c r="G22" s="35">
        <v>3.6422027543993899E-3</v>
      </c>
      <c r="H22" s="35">
        <v>0</v>
      </c>
      <c r="I22" s="35">
        <v>2.1613139697910611E-2</v>
      </c>
      <c r="J22" s="35">
        <v>0</v>
      </c>
      <c r="K22" s="35">
        <v>0.30221807218499552</v>
      </c>
      <c r="L22" s="35">
        <v>0.30059945582644698</v>
      </c>
      <c r="M22" s="35">
        <v>0</v>
      </c>
      <c r="N22" s="35">
        <v>7.5332856834975204E-2</v>
      </c>
      <c r="O22" s="215">
        <v>3.8862642675789913E-2</v>
      </c>
      <c r="P22" s="85">
        <v>0</v>
      </c>
      <c r="Q22" s="85">
        <v>0</v>
      </c>
      <c r="R22" s="146"/>
      <c r="S22" s="146"/>
      <c r="T22" s="146"/>
      <c r="U22" s="146"/>
      <c r="V22" s="146"/>
    </row>
    <row r="23" spans="1:22" s="145" customFormat="1" ht="13.2" x14ac:dyDescent="0.3">
      <c r="A23" s="30" t="s">
        <v>34</v>
      </c>
      <c r="B23" s="35">
        <v>0.11045440073529419</v>
      </c>
      <c r="C23" s="35">
        <v>3.8328183070899219E-2</v>
      </c>
      <c r="D23" s="35">
        <v>0.15962353095685969</v>
      </c>
      <c r="E23" s="35">
        <v>0.2063123642492411</v>
      </c>
      <c r="F23" s="35">
        <v>5.9398182703900397E-2</v>
      </c>
      <c r="G23" s="35">
        <v>8.4953391483023583E-2</v>
      </c>
      <c r="H23" s="35">
        <v>0.23387944146050571</v>
      </c>
      <c r="I23" s="35">
        <v>7.2127863891967584E-2</v>
      </c>
      <c r="J23" s="35">
        <v>8.0627442857142892E-3</v>
      </c>
      <c r="K23" s="35">
        <v>0.35853310340282019</v>
      </c>
      <c r="L23" s="35">
        <v>0</v>
      </c>
      <c r="M23" s="35">
        <v>0</v>
      </c>
      <c r="N23" s="35">
        <v>6.7447385750785294E-2</v>
      </c>
      <c r="O23" s="215">
        <v>3.4794693338006819E-2</v>
      </c>
      <c r="P23" s="85">
        <v>0</v>
      </c>
      <c r="Q23" s="85">
        <v>7.3653137642340649</v>
      </c>
      <c r="R23" s="146"/>
      <c r="S23" s="146"/>
      <c r="T23" s="146"/>
      <c r="U23" s="146"/>
      <c r="V23" s="146"/>
    </row>
    <row r="24" spans="1:22" s="145" customFormat="1" ht="13.2" x14ac:dyDescent="0.3">
      <c r="A24" s="30" t="s">
        <v>35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5.7875923896499197E-2</v>
      </c>
      <c r="I24" s="35">
        <v>1.4812139332365699E-2</v>
      </c>
      <c r="J24" s="35">
        <v>0</v>
      </c>
      <c r="K24" s="35">
        <v>6.9288631323190806E-3</v>
      </c>
      <c r="L24" s="35">
        <v>0</v>
      </c>
      <c r="M24" s="35">
        <v>0</v>
      </c>
      <c r="N24" s="35">
        <v>4.7802481543900405E-2</v>
      </c>
      <c r="O24" s="215">
        <v>2.4660298803299133E-2</v>
      </c>
      <c r="P24" s="85">
        <v>0</v>
      </c>
      <c r="Q24" s="85">
        <v>0</v>
      </c>
      <c r="R24" s="146"/>
      <c r="S24" s="146"/>
      <c r="T24" s="146"/>
      <c r="U24" s="146"/>
      <c r="V24" s="146"/>
    </row>
    <row r="25" spans="1:22" s="145" customFormat="1" ht="13.2" x14ac:dyDescent="0.3">
      <c r="A25" s="203" t="s">
        <v>137</v>
      </c>
      <c r="B25" s="202">
        <v>0</v>
      </c>
      <c r="C25" s="202">
        <v>0</v>
      </c>
      <c r="D25" s="202">
        <v>0</v>
      </c>
      <c r="E25" s="202">
        <v>3.9924584675477097E-2</v>
      </c>
      <c r="F25" s="202">
        <v>0</v>
      </c>
      <c r="G25" s="202">
        <v>0</v>
      </c>
      <c r="H25" s="202">
        <v>0</v>
      </c>
      <c r="I25" s="202">
        <v>0</v>
      </c>
      <c r="J25" s="202">
        <v>0</v>
      </c>
      <c r="K25" s="202">
        <v>2.4840728341173273E-2</v>
      </c>
      <c r="L25" s="35">
        <v>4.52013237034396E-2</v>
      </c>
      <c r="M25" s="35">
        <v>0</v>
      </c>
      <c r="N25" s="35">
        <v>4.6544032549819397E-2</v>
      </c>
      <c r="O25" s="215">
        <v>2.401109133079065E-2</v>
      </c>
      <c r="P25" s="85">
        <v>0</v>
      </c>
      <c r="Q25" s="85">
        <v>0</v>
      </c>
      <c r="R25" s="146"/>
      <c r="S25" s="146"/>
      <c r="T25" s="146"/>
      <c r="U25" s="146"/>
      <c r="V25" s="146"/>
    </row>
    <row r="26" spans="1:22" s="145" customFormat="1" ht="13.2" x14ac:dyDescent="0.3">
      <c r="A26" s="60" t="s">
        <v>138</v>
      </c>
      <c r="B26" s="63">
        <v>1.69374042599752E-3</v>
      </c>
      <c r="C26" s="63">
        <v>2.7196610186182028E-2</v>
      </c>
      <c r="D26" s="63">
        <v>4.9247312959139089E-4</v>
      </c>
      <c r="E26" s="63">
        <v>1.5856041353444199E-2</v>
      </c>
      <c r="F26" s="63">
        <v>8.0605728238570276E-2</v>
      </c>
      <c r="G26" s="63">
        <v>0.24627458569416397</v>
      </c>
      <c r="H26" s="63">
        <v>3.809404693871235E-2</v>
      </c>
      <c r="I26" s="63">
        <v>1.9892645135784207E-2</v>
      </c>
      <c r="J26" s="63">
        <v>3.401257762107749E-2</v>
      </c>
      <c r="K26" s="63">
        <v>1.5555722456646999E-2</v>
      </c>
      <c r="L26" s="63">
        <v>7.1102726124036869E-2</v>
      </c>
      <c r="M26" s="63">
        <v>7.8158999587451088E-3</v>
      </c>
      <c r="N26" s="230">
        <v>4.5351694624090971E-2</v>
      </c>
      <c r="O26" s="216">
        <v>2.3395989173469262E-2</v>
      </c>
      <c r="P26" s="217">
        <v>4.8024916981374037</v>
      </c>
      <c r="Q26" s="217">
        <v>0.33338011394898404</v>
      </c>
      <c r="R26" s="146"/>
      <c r="S26" s="146"/>
      <c r="T26" s="146"/>
      <c r="U26" s="146"/>
      <c r="V26" s="146"/>
    </row>
    <row r="27" spans="1:22" s="145" customFormat="1" x14ac:dyDescent="0.2">
      <c r="P27" s="146"/>
      <c r="Q27" s="146"/>
      <c r="R27" s="146"/>
      <c r="S27" s="146"/>
      <c r="T27" s="146"/>
      <c r="U27" s="146"/>
      <c r="V27" s="146"/>
    </row>
    <row r="28" spans="1:22" s="145" customFormat="1" x14ac:dyDescent="0.2">
      <c r="A28" s="150" t="s">
        <v>100</v>
      </c>
      <c r="B28" s="151"/>
      <c r="C28" s="151"/>
      <c r="D28" s="151"/>
      <c r="E28" s="151"/>
      <c r="P28" s="146"/>
      <c r="Q28" s="146"/>
      <c r="R28" s="146"/>
      <c r="S28" s="146"/>
      <c r="T28" s="146"/>
      <c r="U28" s="146"/>
      <c r="V28" s="146"/>
    </row>
    <row r="29" spans="1:22" s="145" customFormat="1" x14ac:dyDescent="0.2">
      <c r="B29" s="151"/>
      <c r="C29" s="151"/>
      <c r="D29" s="151"/>
      <c r="E29" s="151"/>
      <c r="P29" s="146"/>
      <c r="Q29" s="146"/>
      <c r="R29" s="146"/>
      <c r="S29" s="146"/>
      <c r="T29" s="146"/>
      <c r="U29" s="146"/>
      <c r="V29" s="146"/>
    </row>
    <row r="30" spans="1:22" x14ac:dyDescent="0.2">
      <c r="A30" s="148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48"/>
      <c r="T30" s="153"/>
      <c r="U30" s="153"/>
    </row>
    <row r="31" spans="1:22" x14ac:dyDescent="0.2">
      <c r="A31" s="155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48"/>
      <c r="T31" s="153"/>
      <c r="U31" s="153"/>
    </row>
    <row r="32" spans="1:22" x14ac:dyDescent="0.2">
      <c r="A32" s="155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48"/>
      <c r="T32" s="153"/>
      <c r="U32" s="153"/>
    </row>
    <row r="33" spans="1:21" x14ac:dyDescent="0.2">
      <c r="A33" s="148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</row>
    <row r="34" spans="1:21" x14ac:dyDescent="0.2">
      <c r="A34" s="148"/>
      <c r="B34" s="152"/>
      <c r="C34" s="152"/>
      <c r="D34" s="152"/>
      <c r="E34" s="152"/>
      <c r="O34" s="153"/>
      <c r="P34" s="153"/>
      <c r="Q34" s="153"/>
      <c r="R34" s="153"/>
      <c r="S34" s="153"/>
      <c r="T34" s="153"/>
      <c r="U34" s="153"/>
    </row>
    <row r="35" spans="1:21" x14ac:dyDescent="0.2">
      <c r="A35" s="148"/>
      <c r="B35" s="152"/>
      <c r="C35" s="152"/>
      <c r="D35" s="152"/>
      <c r="E35" s="152"/>
      <c r="O35" s="153"/>
      <c r="P35" s="153"/>
      <c r="Q35" s="153"/>
      <c r="R35" s="153"/>
      <c r="S35" s="153"/>
      <c r="T35" s="153"/>
      <c r="U35" s="153"/>
    </row>
    <row r="36" spans="1:21" x14ac:dyDescent="0.2">
      <c r="A36" s="148"/>
      <c r="B36" s="152"/>
      <c r="C36" s="152"/>
      <c r="D36" s="152"/>
      <c r="E36" s="152"/>
      <c r="O36" s="153"/>
      <c r="P36" s="153"/>
      <c r="Q36" s="153"/>
      <c r="R36" s="153"/>
      <c r="S36" s="153"/>
      <c r="T36" s="153"/>
      <c r="U36" s="153"/>
    </row>
    <row r="37" spans="1:21" ht="13.8" x14ac:dyDescent="0.3">
      <c r="A37" s="160"/>
      <c r="B37" s="161"/>
      <c r="C37" s="161"/>
      <c r="D37" s="152"/>
      <c r="E37" s="152"/>
      <c r="O37" s="153"/>
      <c r="P37" s="153"/>
      <c r="Q37" s="153"/>
      <c r="R37" s="153"/>
      <c r="S37" s="153"/>
      <c r="T37" s="153"/>
      <c r="U37" s="153"/>
    </row>
    <row r="38" spans="1:21" ht="13.8" x14ac:dyDescent="0.3">
      <c r="A38" s="160"/>
      <c r="B38" s="161"/>
      <c r="C38" s="161"/>
      <c r="D38" s="152"/>
      <c r="E38" s="152"/>
      <c r="O38" s="153"/>
      <c r="P38" s="153"/>
      <c r="Q38" s="153"/>
      <c r="R38" s="153"/>
      <c r="S38" s="153"/>
      <c r="T38" s="153"/>
      <c r="U38" s="153"/>
    </row>
    <row r="39" spans="1:21" ht="13.8" x14ac:dyDescent="0.3">
      <c r="A39" s="160"/>
      <c r="B39" s="161"/>
      <c r="C39" s="161"/>
      <c r="D39" s="152"/>
      <c r="E39" s="152"/>
      <c r="O39" s="153"/>
      <c r="P39" s="153"/>
      <c r="Q39" s="153"/>
      <c r="R39" s="153"/>
      <c r="S39" s="153"/>
      <c r="T39" s="153"/>
      <c r="U39" s="153"/>
    </row>
    <row r="40" spans="1:21" ht="13.8" x14ac:dyDescent="0.3">
      <c r="A40" s="160"/>
      <c r="B40" s="161"/>
      <c r="C40" s="161"/>
      <c r="D40" s="152"/>
      <c r="E40" s="152"/>
      <c r="O40" s="153"/>
      <c r="P40" s="153"/>
      <c r="Q40" s="153"/>
      <c r="R40" s="153"/>
      <c r="S40" s="153"/>
      <c r="T40" s="153"/>
      <c r="U40" s="153"/>
    </row>
    <row r="41" spans="1:21" ht="13.8" x14ac:dyDescent="0.3">
      <c r="A41" s="160"/>
      <c r="B41" s="161"/>
      <c r="C41" s="161"/>
      <c r="D41" s="152"/>
      <c r="E41" s="152"/>
      <c r="O41" s="153"/>
      <c r="P41" s="153"/>
      <c r="Q41" s="153"/>
      <c r="R41" s="153"/>
      <c r="S41" s="153"/>
      <c r="T41" s="153"/>
      <c r="U41" s="153"/>
    </row>
    <row r="42" spans="1:21" ht="13.8" x14ac:dyDescent="0.3">
      <c r="A42" s="160"/>
      <c r="B42" s="161"/>
      <c r="C42" s="161"/>
      <c r="D42" s="152"/>
      <c r="E42" s="152"/>
      <c r="O42" s="153"/>
      <c r="P42" s="153"/>
      <c r="Q42" s="153"/>
      <c r="R42" s="153"/>
      <c r="S42" s="153"/>
      <c r="T42" s="153"/>
      <c r="U42" s="153"/>
    </row>
    <row r="43" spans="1:21" ht="13.8" x14ac:dyDescent="0.3">
      <c r="A43" s="160"/>
      <c r="B43" s="161"/>
      <c r="C43" s="161"/>
      <c r="D43" s="152"/>
      <c r="E43" s="152"/>
      <c r="O43" s="153"/>
      <c r="P43" s="153"/>
      <c r="Q43" s="153"/>
      <c r="R43" s="153"/>
      <c r="S43" s="153"/>
      <c r="T43" s="153"/>
      <c r="U43" s="153"/>
    </row>
    <row r="44" spans="1:21" ht="13.8" x14ac:dyDescent="0.3">
      <c r="A44" s="160"/>
      <c r="B44" s="161"/>
      <c r="C44" s="161"/>
      <c r="D44" s="152"/>
      <c r="E44" s="152"/>
      <c r="O44" s="153"/>
      <c r="P44" s="153"/>
      <c r="Q44" s="153"/>
      <c r="R44" s="153"/>
      <c r="S44" s="153"/>
      <c r="T44" s="153"/>
      <c r="U44" s="153"/>
    </row>
    <row r="45" spans="1:21" ht="13.8" x14ac:dyDescent="0.3">
      <c r="A45" s="160"/>
      <c r="B45" s="161"/>
      <c r="C45" s="161"/>
      <c r="D45" s="152"/>
      <c r="E45" s="152"/>
      <c r="O45" s="153"/>
      <c r="P45" s="153"/>
      <c r="Q45" s="153"/>
      <c r="R45" s="153"/>
      <c r="S45" s="153"/>
      <c r="T45" s="153"/>
      <c r="U45" s="153"/>
    </row>
    <row r="46" spans="1:21" ht="13.8" x14ac:dyDescent="0.3">
      <c r="A46" s="160"/>
      <c r="B46" s="161"/>
      <c r="C46" s="161"/>
      <c r="D46" s="152"/>
      <c r="E46" s="152"/>
      <c r="O46" s="153"/>
      <c r="P46" s="153"/>
      <c r="Q46" s="153"/>
      <c r="R46" s="153"/>
      <c r="S46" s="153"/>
      <c r="T46" s="153"/>
      <c r="U46" s="153"/>
    </row>
    <row r="47" spans="1:21" ht="13.8" x14ac:dyDescent="0.3">
      <c r="A47" s="160"/>
      <c r="B47" s="161"/>
      <c r="C47" s="161"/>
      <c r="D47" s="152"/>
      <c r="E47" s="152"/>
      <c r="O47" s="153"/>
      <c r="P47" s="153"/>
      <c r="Q47" s="153"/>
      <c r="R47" s="153"/>
      <c r="S47" s="153"/>
      <c r="T47" s="153"/>
      <c r="U47" s="153"/>
    </row>
    <row r="48" spans="1:21" ht="13.8" x14ac:dyDescent="0.3">
      <c r="A48" s="160"/>
      <c r="B48" s="161"/>
      <c r="C48" s="161"/>
      <c r="D48" s="152"/>
      <c r="E48" s="152"/>
      <c r="O48" s="153"/>
      <c r="P48" s="153"/>
      <c r="Q48" s="153"/>
      <c r="R48" s="153"/>
      <c r="S48" s="153"/>
      <c r="T48" s="153"/>
      <c r="U48" s="153"/>
    </row>
    <row r="49" spans="1:21" ht="13.8" x14ac:dyDescent="0.3">
      <c r="A49" s="160"/>
      <c r="B49" s="161"/>
      <c r="C49" s="161"/>
      <c r="D49" s="152"/>
      <c r="E49" s="152"/>
      <c r="O49" s="153"/>
      <c r="P49" s="153"/>
      <c r="Q49" s="153"/>
      <c r="R49" s="153"/>
      <c r="S49" s="153"/>
      <c r="T49" s="153"/>
      <c r="U49" s="153"/>
    </row>
    <row r="50" spans="1:21" ht="13.8" x14ac:dyDescent="0.3">
      <c r="A50" s="160"/>
      <c r="B50" s="161"/>
      <c r="C50" s="161"/>
      <c r="D50" s="152"/>
      <c r="E50" s="152"/>
      <c r="O50" s="153"/>
      <c r="P50" s="153"/>
      <c r="Q50" s="153"/>
      <c r="R50" s="153"/>
      <c r="S50" s="153"/>
      <c r="T50" s="153"/>
      <c r="U50" s="153"/>
    </row>
    <row r="51" spans="1:21" ht="13.8" x14ac:dyDescent="0.3">
      <c r="A51" s="160"/>
      <c r="B51" s="161"/>
      <c r="C51" s="161"/>
      <c r="D51" s="152"/>
      <c r="E51" s="152"/>
      <c r="O51" s="153"/>
      <c r="P51" s="153"/>
      <c r="Q51" s="153"/>
      <c r="R51" s="153"/>
      <c r="S51" s="153"/>
      <c r="T51" s="153"/>
      <c r="U51" s="153"/>
    </row>
    <row r="52" spans="1:21" ht="13.8" x14ac:dyDescent="0.3">
      <c r="A52" s="160"/>
      <c r="B52" s="161"/>
      <c r="C52" s="161"/>
      <c r="D52" s="152"/>
      <c r="E52" s="152"/>
      <c r="O52" s="153"/>
      <c r="P52" s="153"/>
      <c r="Q52" s="153"/>
      <c r="R52" s="153"/>
      <c r="S52" s="153"/>
      <c r="T52" s="153"/>
      <c r="U52" s="153"/>
    </row>
    <row r="53" spans="1:21" ht="13.8" x14ac:dyDescent="0.3">
      <c r="A53" s="160"/>
      <c r="B53" s="161"/>
      <c r="C53" s="161"/>
      <c r="D53" s="152"/>
      <c r="E53" s="152"/>
      <c r="O53" s="153"/>
      <c r="P53" s="153"/>
      <c r="Q53" s="153"/>
      <c r="R53" s="153"/>
      <c r="S53" s="153"/>
      <c r="T53" s="153"/>
      <c r="U53" s="153"/>
    </row>
    <row r="54" spans="1:21" ht="13.8" x14ac:dyDescent="0.3">
      <c r="A54" s="160"/>
      <c r="B54" s="161"/>
      <c r="C54" s="161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</row>
    <row r="55" spans="1:21" ht="13.8" x14ac:dyDescent="0.3">
      <c r="A55" s="160"/>
      <c r="B55" s="161"/>
      <c r="C55" s="161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</row>
    <row r="56" spans="1:21" ht="13.8" x14ac:dyDescent="0.3">
      <c r="A56" s="160"/>
      <c r="B56" s="161"/>
      <c r="C56" s="161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</row>
    <row r="57" spans="1:21" x14ac:dyDescent="0.2">
      <c r="A57" s="148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</row>
    <row r="58" spans="1:21" x14ac:dyDescent="0.2">
      <c r="A58" s="148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</row>
    <row r="59" spans="1:21" x14ac:dyDescent="0.2">
      <c r="A59" s="148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</row>
    <row r="60" spans="1:21" x14ac:dyDescent="0.2">
      <c r="A60" s="148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</row>
    <row r="61" spans="1:21" x14ac:dyDescent="0.2">
      <c r="A61" s="148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</row>
    <row r="62" spans="1:21" x14ac:dyDescent="0.2">
      <c r="A62" s="148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</row>
    <row r="63" spans="1:21" x14ac:dyDescent="0.2">
      <c r="A63" s="148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</row>
    <row r="64" spans="1:21" x14ac:dyDescent="0.2">
      <c r="A64" s="148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</row>
    <row r="65" spans="1:1" x14ac:dyDescent="0.2">
      <c r="A65" s="148"/>
    </row>
    <row r="66" spans="1:1" x14ac:dyDescent="0.2">
      <c r="A66" s="148"/>
    </row>
    <row r="67" spans="1:1" x14ac:dyDescent="0.2">
      <c r="A67" s="156"/>
    </row>
    <row r="68" spans="1:1" x14ac:dyDescent="0.2">
      <c r="A68" s="156"/>
    </row>
  </sheetData>
  <phoneticPr fontId="31" type="noConversion"/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92D050"/>
  </sheetPr>
  <dimension ref="A1:Y498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9.109375" defaultRowHeight="13.2" x14ac:dyDescent="0.3"/>
  <cols>
    <col min="1" max="1" width="13" style="93" customWidth="1"/>
    <col min="2" max="2" width="35" style="30" customWidth="1"/>
    <col min="3" max="3" width="7.33203125" style="30" customWidth="1"/>
    <col min="4" max="4" width="7.44140625" style="30" customWidth="1"/>
    <col min="5" max="5" width="9" style="30" customWidth="1"/>
    <col min="6" max="6" width="7.44140625" style="30" customWidth="1"/>
    <col min="7" max="15" width="7.88671875" style="30" customWidth="1"/>
    <col min="16" max="16" width="14.33203125" style="30" bestFit="1" customWidth="1"/>
    <col min="17" max="17" width="14.33203125" style="30" customWidth="1"/>
    <col min="18" max="18" width="16.109375" style="30" customWidth="1"/>
    <col min="19" max="16384" width="9.109375" style="30"/>
  </cols>
  <sheetData>
    <row r="1" spans="1:25" x14ac:dyDescent="0.3">
      <c r="A1" s="91" t="s">
        <v>40</v>
      </c>
      <c r="B1" s="78"/>
      <c r="C1" s="92"/>
      <c r="D1" s="92"/>
      <c r="E1" s="92"/>
      <c r="F1" s="92"/>
    </row>
    <row r="2" spans="1:25" ht="19.5" customHeight="1" x14ac:dyDescent="0.3">
      <c r="C2" s="39"/>
      <c r="D2" s="39"/>
      <c r="E2" s="39"/>
      <c r="F2" s="39"/>
    </row>
    <row r="3" spans="1:25" x14ac:dyDescent="0.3">
      <c r="A3" s="94" t="s">
        <v>143</v>
      </c>
      <c r="C3" s="39"/>
      <c r="D3" s="39"/>
      <c r="E3" s="39"/>
      <c r="F3" s="39"/>
      <c r="S3" s="229"/>
      <c r="T3" s="229"/>
      <c r="U3" s="95"/>
    </row>
    <row r="4" spans="1:25" x14ac:dyDescent="0.3">
      <c r="A4" s="91" t="s">
        <v>38</v>
      </c>
      <c r="B4" s="78"/>
      <c r="C4" s="79" t="s">
        <v>104</v>
      </c>
      <c r="D4" s="79" t="s">
        <v>105</v>
      </c>
      <c r="E4" s="170" t="s">
        <v>106</v>
      </c>
      <c r="F4" s="170" t="s">
        <v>109</v>
      </c>
      <c r="G4" s="170" t="s">
        <v>110</v>
      </c>
      <c r="H4" s="170" t="s">
        <v>112</v>
      </c>
      <c r="I4" s="170" t="s">
        <v>114</v>
      </c>
      <c r="J4" s="170" t="s">
        <v>115</v>
      </c>
      <c r="K4" s="170" t="s">
        <v>117</v>
      </c>
      <c r="L4" s="170" t="s">
        <v>120</v>
      </c>
      <c r="M4" s="170" t="s">
        <v>121</v>
      </c>
      <c r="N4" s="170" t="s">
        <v>124</v>
      </c>
      <c r="O4" s="79" t="s">
        <v>128</v>
      </c>
      <c r="P4" s="180" t="s">
        <v>129</v>
      </c>
      <c r="Q4" s="96" t="s">
        <v>130</v>
      </c>
      <c r="R4" s="96" t="s">
        <v>131</v>
      </c>
      <c r="S4" s="74"/>
      <c r="T4" s="74"/>
      <c r="U4" s="74"/>
      <c r="V4" s="74"/>
      <c r="W4" s="74"/>
      <c r="X4" s="74"/>
      <c r="Y4" s="74"/>
    </row>
    <row r="5" spans="1:25" x14ac:dyDescent="0.3">
      <c r="A5" s="97" t="s">
        <v>65</v>
      </c>
      <c r="B5" s="78" t="s">
        <v>41</v>
      </c>
      <c r="C5" s="98">
        <v>402.14468784688006</v>
      </c>
      <c r="D5" s="98">
        <v>484.73934625285204</v>
      </c>
      <c r="E5" s="98">
        <v>388.1129711318348</v>
      </c>
      <c r="F5" s="98">
        <v>399.10840069956032</v>
      </c>
      <c r="G5" s="98">
        <v>431.61202199637847</v>
      </c>
      <c r="H5" s="186">
        <v>537.63779613485565</v>
      </c>
      <c r="I5" s="190">
        <v>667.00457490742406</v>
      </c>
      <c r="J5" s="190">
        <v>677.44620499072562</v>
      </c>
      <c r="K5" s="190">
        <v>480.82226623541783</v>
      </c>
      <c r="L5" s="190">
        <v>346.04316874772172</v>
      </c>
      <c r="M5" s="190">
        <v>389.99074843830368</v>
      </c>
      <c r="N5" s="190">
        <v>375.43335276443872</v>
      </c>
      <c r="O5" s="190">
        <v>366.85254849148197</v>
      </c>
      <c r="P5" s="180">
        <v>100</v>
      </c>
      <c r="Q5" s="171">
        <v>-2.2855732474947876E-2</v>
      </c>
      <c r="R5" s="171">
        <v>-0.23703086513912519</v>
      </c>
      <c r="S5" s="75"/>
      <c r="T5" s="75"/>
      <c r="U5" s="75"/>
      <c r="V5" s="75"/>
      <c r="W5" s="75"/>
      <c r="X5" s="75"/>
      <c r="Y5" s="75"/>
    </row>
    <row r="6" spans="1:25" x14ac:dyDescent="0.3">
      <c r="A6" s="100" t="s">
        <v>66</v>
      </c>
      <c r="B6" s="101" t="s">
        <v>84</v>
      </c>
      <c r="C6" s="35">
        <v>106.34298380408097</v>
      </c>
      <c r="D6" s="35">
        <v>74.621816215815414</v>
      </c>
      <c r="E6" s="35">
        <v>89.350607079075431</v>
      </c>
      <c r="F6" s="35">
        <v>103.81165959340615</v>
      </c>
      <c r="G6" s="35">
        <v>76.208986916914242</v>
      </c>
      <c r="H6" s="35">
        <v>73.43132519231176</v>
      </c>
      <c r="I6" s="35">
        <v>99.166923531409452</v>
      </c>
      <c r="J6" s="35">
        <v>103.124930087838</v>
      </c>
      <c r="K6" s="35">
        <v>82.554495677161469</v>
      </c>
      <c r="L6" s="35">
        <v>96.989350852901538</v>
      </c>
      <c r="M6" s="35">
        <v>108.92837520576541</v>
      </c>
      <c r="N6" s="35">
        <v>115.11864382809622</v>
      </c>
      <c r="O6" s="35">
        <v>92.156048645162443</v>
      </c>
      <c r="P6" s="215">
        <v>25.120732845965833</v>
      </c>
      <c r="Q6" s="85">
        <v>-0.19946895150383503</v>
      </c>
      <c r="R6" s="85">
        <v>0.11630563410560835</v>
      </c>
      <c r="S6" s="75"/>
      <c r="T6" s="75"/>
      <c r="U6" s="75"/>
      <c r="V6" s="75"/>
      <c r="W6" s="75"/>
      <c r="X6" s="75"/>
      <c r="Y6" s="75"/>
    </row>
    <row r="7" spans="1:25" x14ac:dyDescent="0.3">
      <c r="A7" s="100" t="s">
        <v>67</v>
      </c>
      <c r="B7" s="101" t="s">
        <v>85</v>
      </c>
      <c r="C7" s="35">
        <v>0.21300865653304349</v>
      </c>
      <c r="D7" s="35">
        <v>0.33723300120129301</v>
      </c>
      <c r="E7" s="35">
        <v>0.26425648261285323</v>
      </c>
      <c r="F7" s="35">
        <v>0.32929998419525958</v>
      </c>
      <c r="G7" s="35">
        <v>1.9913044915033715</v>
      </c>
      <c r="H7" s="35">
        <v>8.1151252208342559E-2</v>
      </c>
      <c r="I7" s="35">
        <v>7.5723908260375949E-2</v>
      </c>
      <c r="J7" s="35">
        <v>0.10161149487692121</v>
      </c>
      <c r="K7" s="35">
        <v>1.1949184817949732</v>
      </c>
      <c r="L7" s="35">
        <v>2.8393112701359051</v>
      </c>
      <c r="M7" s="35">
        <v>4.262818829755199</v>
      </c>
      <c r="N7" s="35">
        <v>5.3926238435764509</v>
      </c>
      <c r="O7" s="35">
        <v>4.0525226784659178</v>
      </c>
      <c r="P7" s="215">
        <v>1.1046734430849985</v>
      </c>
      <c r="Q7" s="85">
        <v>-0.24850633086652718</v>
      </c>
      <c r="R7" s="85">
        <v>2.3914637192474681</v>
      </c>
      <c r="S7" s="75"/>
      <c r="T7" s="75"/>
      <c r="U7" s="75"/>
      <c r="V7" s="75"/>
      <c r="W7" s="75"/>
      <c r="X7" s="75"/>
      <c r="Y7" s="75"/>
    </row>
    <row r="8" spans="1:25" x14ac:dyDescent="0.3">
      <c r="A8" s="100" t="s">
        <v>68</v>
      </c>
      <c r="B8" s="101" t="s">
        <v>76</v>
      </c>
      <c r="C8" s="35">
        <v>59.678827049529311</v>
      </c>
      <c r="D8" s="35">
        <v>58.587357702737023</v>
      </c>
      <c r="E8" s="35">
        <v>62.226675631180292</v>
      </c>
      <c r="F8" s="35">
        <v>51.18695713047012</v>
      </c>
      <c r="G8" s="35">
        <v>56.499113837104787</v>
      </c>
      <c r="H8" s="35">
        <v>56.375967754134372</v>
      </c>
      <c r="I8" s="35">
        <v>67.906524481766198</v>
      </c>
      <c r="J8" s="35">
        <v>58.76</v>
      </c>
      <c r="K8" s="35">
        <v>60.168967162796918</v>
      </c>
      <c r="L8" s="35">
        <v>83.044355627904324</v>
      </c>
      <c r="M8" s="35">
        <v>83.94403726827197</v>
      </c>
      <c r="N8" s="35">
        <v>107.73647279522061</v>
      </c>
      <c r="O8" s="35">
        <v>150.18619070540194</v>
      </c>
      <c r="P8" s="215">
        <v>40.939116089822981</v>
      </c>
      <c r="Q8" s="85">
        <v>0.39401436494832498</v>
      </c>
      <c r="R8" s="85">
        <v>1.496073936237742</v>
      </c>
      <c r="S8" s="75"/>
      <c r="T8" s="75"/>
      <c r="U8" s="75"/>
      <c r="V8" s="75"/>
      <c r="W8" s="75"/>
      <c r="X8" s="75"/>
      <c r="Y8" s="75"/>
    </row>
    <row r="9" spans="1:25" x14ac:dyDescent="0.3">
      <c r="A9" s="100" t="s">
        <v>69</v>
      </c>
      <c r="B9" s="101" t="s">
        <v>77</v>
      </c>
      <c r="C9" s="35">
        <v>0.7350569222770823</v>
      </c>
      <c r="D9" s="35">
        <v>0.60001376615376956</v>
      </c>
      <c r="E9" s="35">
        <v>1.1378654455018191</v>
      </c>
      <c r="F9" s="35">
        <v>1.7148783908534266</v>
      </c>
      <c r="G9" s="35">
        <v>0.27148747858095773</v>
      </c>
      <c r="H9" s="35">
        <v>0.77669773887872551</v>
      </c>
      <c r="I9" s="35">
        <v>0.9830057856771236</v>
      </c>
      <c r="J9" s="35">
        <v>0.94069921313242044</v>
      </c>
      <c r="K9" s="35">
        <v>0.85471715146493821</v>
      </c>
      <c r="L9" s="35">
        <v>0.64007837302385917</v>
      </c>
      <c r="M9" s="35">
        <v>0.56099555643306809</v>
      </c>
      <c r="N9" s="35">
        <v>0.77958176892404352</v>
      </c>
      <c r="O9" s="35">
        <v>0.58307157881196336</v>
      </c>
      <c r="P9" s="215">
        <v>0.15893894732627209</v>
      </c>
      <c r="Q9" s="85">
        <v>-0.25207130020921076</v>
      </c>
      <c r="R9" s="85">
        <v>-0.31781926007614247</v>
      </c>
      <c r="S9" s="75"/>
      <c r="T9" s="75"/>
      <c r="U9" s="75"/>
      <c r="V9" s="75"/>
      <c r="W9" s="75"/>
      <c r="X9" s="75"/>
      <c r="Y9" s="75"/>
    </row>
    <row r="10" spans="1:25" x14ac:dyDescent="0.3">
      <c r="A10" s="100" t="s">
        <v>70</v>
      </c>
      <c r="B10" s="101" t="s">
        <v>78</v>
      </c>
      <c r="C10" s="35">
        <v>0.7154575981391863</v>
      </c>
      <c r="D10" s="35">
        <v>2.4132661990925288</v>
      </c>
      <c r="E10" s="35">
        <v>2.8662642444486863</v>
      </c>
      <c r="F10" s="35">
        <v>1.1139566072413953</v>
      </c>
      <c r="G10" s="35">
        <v>2.8668821184208566</v>
      </c>
      <c r="H10" s="35">
        <v>4.562295333846123</v>
      </c>
      <c r="I10" s="35">
        <v>12.039172747582588</v>
      </c>
      <c r="J10" s="35">
        <v>23.396384054352332</v>
      </c>
      <c r="K10" s="35">
        <v>12.853027345277216</v>
      </c>
      <c r="L10" s="35">
        <v>23.895014512199506</v>
      </c>
      <c r="M10" s="35">
        <v>25.037695620298042</v>
      </c>
      <c r="N10" s="35">
        <v>30.561204158786502</v>
      </c>
      <c r="O10" s="35">
        <v>33.908335723475261</v>
      </c>
      <c r="P10" s="215">
        <v>9.2430421603743032</v>
      </c>
      <c r="Q10" s="85">
        <v>0.10952224092015839</v>
      </c>
      <c r="R10" s="85">
        <v>1.6381594633372285</v>
      </c>
      <c r="S10" s="75"/>
      <c r="T10" s="75"/>
      <c r="U10" s="75"/>
      <c r="V10" s="75"/>
      <c r="W10" s="75"/>
      <c r="X10" s="75"/>
      <c r="Y10" s="75"/>
    </row>
    <row r="11" spans="1:25" x14ac:dyDescent="0.3">
      <c r="A11" s="100" t="s">
        <v>71</v>
      </c>
      <c r="B11" s="101" t="s">
        <v>79</v>
      </c>
      <c r="C11" s="35">
        <v>4.3991813050703286</v>
      </c>
      <c r="D11" s="35">
        <v>3.5795466584687432</v>
      </c>
      <c r="E11" s="35">
        <v>3.6977277833867319</v>
      </c>
      <c r="F11" s="35">
        <v>4.5113589738143691</v>
      </c>
      <c r="G11" s="35">
        <v>4.1722294457420128</v>
      </c>
      <c r="H11" s="35">
        <v>4.8726148632052624</v>
      </c>
      <c r="I11" s="35">
        <v>4.8793329738919704</v>
      </c>
      <c r="J11" s="35">
        <v>4.8779716606972903</v>
      </c>
      <c r="K11" s="35">
        <v>6.394574674964022</v>
      </c>
      <c r="L11" s="35">
        <v>4.9828754021946047</v>
      </c>
      <c r="M11" s="35">
        <v>5.6015831662821114</v>
      </c>
      <c r="N11" s="35">
        <v>7.4659003229362133</v>
      </c>
      <c r="O11" s="35">
        <v>6.58058988271135</v>
      </c>
      <c r="P11" s="215">
        <v>1.7937969655031976</v>
      </c>
      <c r="Q11" s="85">
        <v>-0.11858053308119787</v>
      </c>
      <c r="R11" s="85">
        <v>2.9089535614559736E-2</v>
      </c>
      <c r="S11" s="75"/>
      <c r="T11" s="75"/>
      <c r="U11" s="75"/>
      <c r="V11" s="75"/>
      <c r="W11" s="75"/>
      <c r="X11" s="75"/>
      <c r="Y11" s="75"/>
    </row>
    <row r="12" spans="1:25" x14ac:dyDescent="0.3">
      <c r="A12" s="100" t="s">
        <v>72</v>
      </c>
      <c r="B12" s="101" t="s">
        <v>80</v>
      </c>
      <c r="C12" s="35">
        <v>29.523352953436067</v>
      </c>
      <c r="D12" s="35">
        <v>28.763744825065167</v>
      </c>
      <c r="E12" s="35">
        <v>28.606534640355779</v>
      </c>
      <c r="F12" s="35">
        <v>24.63214135005213</v>
      </c>
      <c r="G12" s="35">
        <v>27.186257347050446</v>
      </c>
      <c r="H12" s="35">
        <v>35.347403252706499</v>
      </c>
      <c r="I12" s="35">
        <v>30.725478447242985</v>
      </c>
      <c r="J12" s="35">
        <v>34.872048192777868</v>
      </c>
      <c r="K12" s="35">
        <v>32.246083628489771</v>
      </c>
      <c r="L12" s="35">
        <v>38.745201704614722</v>
      </c>
      <c r="M12" s="35">
        <v>40.059017775276757</v>
      </c>
      <c r="N12" s="35">
        <v>40.033314983116107</v>
      </c>
      <c r="O12" s="35">
        <v>43.490570094146157</v>
      </c>
      <c r="P12" s="215">
        <v>11.855054646064692</v>
      </c>
      <c r="Q12" s="85">
        <v>8.6359451184298219E-2</v>
      </c>
      <c r="R12" s="85">
        <v>0.34870859342812599</v>
      </c>
      <c r="S12" s="75"/>
      <c r="T12" s="75"/>
      <c r="U12" s="75"/>
      <c r="V12" s="75"/>
      <c r="W12" s="75"/>
      <c r="X12" s="75"/>
      <c r="Y12" s="75"/>
    </row>
    <row r="13" spans="1:25" x14ac:dyDescent="0.3">
      <c r="A13" s="100" t="s">
        <v>73</v>
      </c>
      <c r="B13" s="101" t="s">
        <v>81</v>
      </c>
      <c r="C13" s="35">
        <v>5.362641680207477</v>
      </c>
      <c r="D13" s="35">
        <v>4.6470741839043823</v>
      </c>
      <c r="E13" s="35">
        <v>3.1443110281274986</v>
      </c>
      <c r="F13" s="35">
        <v>2.8374888597302901</v>
      </c>
      <c r="G13" s="35">
        <v>4.0649787136996478</v>
      </c>
      <c r="H13" s="35">
        <v>1.4889503048206372</v>
      </c>
      <c r="I13" s="35">
        <v>7.0728270467212431</v>
      </c>
      <c r="J13" s="35">
        <v>4.9033657019844332</v>
      </c>
      <c r="K13" s="35">
        <v>2.5407668736695435</v>
      </c>
      <c r="L13" s="35">
        <v>3.775874276282825</v>
      </c>
      <c r="M13" s="35">
        <v>3.7554026563609879</v>
      </c>
      <c r="N13" s="35">
        <v>6.0573059754258489</v>
      </c>
      <c r="O13" s="35">
        <v>3.1380834123912495</v>
      </c>
      <c r="P13" s="215">
        <v>0.85540728156182166</v>
      </c>
      <c r="Q13" s="85">
        <v>-0.4819341428149283</v>
      </c>
      <c r="R13" s="85">
        <v>0.23509301263008919</v>
      </c>
      <c r="S13" s="75"/>
      <c r="T13" s="75"/>
      <c r="U13" s="75"/>
      <c r="V13" s="75"/>
      <c r="W13" s="75"/>
      <c r="X13" s="75"/>
      <c r="Y13" s="75"/>
    </row>
    <row r="14" spans="1:25" x14ac:dyDescent="0.3">
      <c r="A14" s="100" t="s">
        <v>74</v>
      </c>
      <c r="B14" s="101" t="s">
        <v>82</v>
      </c>
      <c r="C14" s="35">
        <v>4.8584979946279514</v>
      </c>
      <c r="D14" s="35">
        <v>8.4964100675574716</v>
      </c>
      <c r="E14" s="35">
        <v>8.7728482448578351</v>
      </c>
      <c r="F14" s="35">
        <v>6.351700752769359</v>
      </c>
      <c r="G14" s="35">
        <v>4.9755991584997545</v>
      </c>
      <c r="H14" s="35">
        <v>9.7439730014177908</v>
      </c>
      <c r="I14" s="35">
        <v>9.460842490999914</v>
      </c>
      <c r="J14" s="35">
        <v>8.3232046571592289</v>
      </c>
      <c r="K14" s="35">
        <v>5.7027794711789257</v>
      </c>
      <c r="L14" s="35">
        <v>8.0367758862062146</v>
      </c>
      <c r="M14" s="35">
        <v>10.784041412456352</v>
      </c>
      <c r="N14" s="35">
        <v>9.5414661813866068</v>
      </c>
      <c r="O14" s="35">
        <v>5.1408731472311295</v>
      </c>
      <c r="P14" s="215">
        <v>1.4013458999728052</v>
      </c>
      <c r="Q14" s="85">
        <v>-0.46120721391227149</v>
      </c>
      <c r="R14" s="85">
        <v>-9.8532010011538107E-2</v>
      </c>
      <c r="S14" s="75"/>
      <c r="T14" s="75"/>
      <c r="U14" s="75"/>
      <c r="V14" s="75"/>
      <c r="W14" s="75"/>
      <c r="X14" s="75"/>
      <c r="Y14" s="75"/>
    </row>
    <row r="15" spans="1:25" x14ac:dyDescent="0.3">
      <c r="A15" s="100" t="s">
        <v>75</v>
      </c>
      <c r="B15" s="101" t="s">
        <v>83</v>
      </c>
      <c r="C15" s="35">
        <v>190.28365192382807</v>
      </c>
      <c r="D15" s="35">
        <v>302.69288363285682</v>
      </c>
      <c r="E15" s="63">
        <v>188.01380855228979</v>
      </c>
      <c r="F15" s="63">
        <v>202.6174726784063</v>
      </c>
      <c r="G15" s="63">
        <v>253.37002198563528</v>
      </c>
      <c r="H15" s="63">
        <v>350.85430181873295</v>
      </c>
      <c r="I15" s="63">
        <v>434.69233466586661</v>
      </c>
      <c r="J15" s="63">
        <v>438.14834790714798</v>
      </c>
      <c r="K15" s="63">
        <v>276.31167104768468</v>
      </c>
      <c r="L15" s="63">
        <v>83.088460044812379</v>
      </c>
      <c r="M15" s="63">
        <v>107.05489848236699</v>
      </c>
      <c r="N15" s="63">
        <v>52.715623370402497</v>
      </c>
      <c r="O15" s="63">
        <v>27.564288984944358</v>
      </c>
      <c r="P15" s="216">
        <v>7.5137242737689141</v>
      </c>
      <c r="Q15" s="217">
        <v>-0.47711347751185862</v>
      </c>
      <c r="R15" s="217">
        <v>-0.90024203870784947</v>
      </c>
      <c r="S15" s="75"/>
      <c r="T15" s="75"/>
      <c r="U15" s="75"/>
      <c r="V15" s="75"/>
      <c r="W15" s="75"/>
      <c r="X15" s="75"/>
      <c r="Y15" s="75"/>
    </row>
    <row r="16" spans="1:25" x14ac:dyDescent="0.3">
      <c r="A16" s="86" t="s">
        <v>92</v>
      </c>
      <c r="B16" s="62"/>
      <c r="C16" s="102"/>
      <c r="D16" s="102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R16" s="75"/>
    </row>
    <row r="17" spans="1:16" x14ac:dyDescent="0.3">
      <c r="A17" s="30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85"/>
    </row>
    <row r="18" spans="1:16" x14ac:dyDescent="0.3">
      <c r="C18" s="35"/>
      <c r="D18" s="35"/>
      <c r="E18" s="35"/>
      <c r="F18" s="35"/>
    </row>
    <row r="19" spans="1:16" x14ac:dyDescent="0.3">
      <c r="C19" s="39"/>
      <c r="D19" s="39"/>
      <c r="E19" s="39"/>
      <c r="F19" s="39"/>
    </row>
    <row r="20" spans="1:16" x14ac:dyDescent="0.3">
      <c r="C20" s="39"/>
      <c r="D20" s="39"/>
      <c r="E20" s="39"/>
      <c r="F20" s="39"/>
    </row>
    <row r="21" spans="1:16" x14ac:dyDescent="0.3">
      <c r="C21" s="39"/>
      <c r="D21" s="39"/>
      <c r="E21" s="39"/>
      <c r="F21" s="39"/>
    </row>
    <row r="22" spans="1:16" x14ac:dyDescent="0.3">
      <c r="C22" s="39"/>
      <c r="D22" s="39"/>
      <c r="E22" s="39"/>
      <c r="F22" s="39"/>
    </row>
    <row r="23" spans="1:16" x14ac:dyDescent="0.3">
      <c r="C23" s="39"/>
      <c r="D23" s="39"/>
      <c r="E23" s="39"/>
      <c r="F23" s="39"/>
    </row>
    <row r="24" spans="1:16" x14ac:dyDescent="0.3">
      <c r="C24" s="39"/>
      <c r="D24" s="39"/>
      <c r="E24" s="39"/>
      <c r="F24" s="39"/>
    </row>
    <row r="25" spans="1:16" x14ac:dyDescent="0.3">
      <c r="C25" s="39"/>
      <c r="D25" s="39"/>
      <c r="E25" s="39"/>
      <c r="F25" s="39"/>
    </row>
    <row r="26" spans="1:16" x14ac:dyDescent="0.3">
      <c r="C26" s="39"/>
      <c r="D26" s="39"/>
      <c r="E26" s="39"/>
      <c r="F26" s="39"/>
    </row>
    <row r="27" spans="1:16" x14ac:dyDescent="0.3">
      <c r="C27" s="39"/>
      <c r="D27" s="39"/>
      <c r="E27" s="39"/>
      <c r="F27" s="39"/>
    </row>
    <row r="28" spans="1:16" x14ac:dyDescent="0.3">
      <c r="C28" s="39"/>
      <c r="D28" s="39"/>
      <c r="E28" s="39"/>
      <c r="F28" s="39"/>
    </row>
    <row r="29" spans="1:16" x14ac:dyDescent="0.3">
      <c r="C29" s="39"/>
      <c r="D29" s="39"/>
      <c r="E29" s="39"/>
      <c r="F29" s="39"/>
    </row>
    <row r="30" spans="1:16" x14ac:dyDescent="0.3">
      <c r="C30" s="39"/>
      <c r="D30" s="39"/>
      <c r="E30" s="39"/>
      <c r="F30" s="39"/>
    </row>
    <row r="31" spans="1:16" x14ac:dyDescent="0.3">
      <c r="C31" s="39"/>
      <c r="D31" s="39"/>
      <c r="E31" s="39"/>
      <c r="F31" s="39"/>
    </row>
    <row r="32" spans="1:16" x14ac:dyDescent="0.3">
      <c r="C32" s="39"/>
      <c r="D32" s="39"/>
      <c r="E32" s="39"/>
      <c r="F32" s="39"/>
    </row>
    <row r="33" spans="3:6" x14ac:dyDescent="0.3">
      <c r="C33" s="39"/>
      <c r="D33" s="39"/>
      <c r="E33" s="39"/>
      <c r="F33" s="39"/>
    </row>
    <row r="34" spans="3:6" x14ac:dyDescent="0.3">
      <c r="C34" s="39"/>
      <c r="D34" s="39"/>
      <c r="E34" s="39"/>
      <c r="F34" s="39"/>
    </row>
    <row r="35" spans="3:6" x14ac:dyDescent="0.3">
      <c r="C35" s="39"/>
      <c r="D35" s="39"/>
      <c r="E35" s="39"/>
      <c r="F35" s="39"/>
    </row>
    <row r="36" spans="3:6" x14ac:dyDescent="0.3">
      <c r="C36" s="39"/>
      <c r="D36" s="39"/>
      <c r="E36" s="39"/>
      <c r="F36" s="39"/>
    </row>
    <row r="37" spans="3:6" x14ac:dyDescent="0.3">
      <c r="C37" s="39"/>
      <c r="D37" s="39"/>
      <c r="E37" s="39"/>
      <c r="F37" s="39"/>
    </row>
    <row r="38" spans="3:6" x14ac:dyDescent="0.3">
      <c r="C38" s="39"/>
      <c r="D38" s="39"/>
      <c r="E38" s="39"/>
      <c r="F38" s="39"/>
    </row>
    <row r="39" spans="3:6" x14ac:dyDescent="0.3">
      <c r="C39" s="39"/>
      <c r="D39" s="39"/>
      <c r="E39" s="39"/>
      <c r="F39" s="39"/>
    </row>
    <row r="40" spans="3:6" x14ac:dyDescent="0.3">
      <c r="C40" s="39"/>
      <c r="D40" s="39"/>
      <c r="E40" s="39"/>
      <c r="F40" s="39"/>
    </row>
    <row r="41" spans="3:6" x14ac:dyDescent="0.3">
      <c r="C41" s="39"/>
      <c r="D41" s="39"/>
      <c r="E41" s="39"/>
      <c r="F41" s="39"/>
    </row>
    <row r="42" spans="3:6" x14ac:dyDescent="0.3">
      <c r="C42" s="39"/>
      <c r="D42" s="39"/>
      <c r="E42" s="39"/>
      <c r="F42" s="39"/>
    </row>
    <row r="43" spans="3:6" x14ac:dyDescent="0.3">
      <c r="C43" s="39"/>
      <c r="D43" s="39"/>
      <c r="E43" s="39"/>
      <c r="F43" s="39"/>
    </row>
    <row r="44" spans="3:6" x14ac:dyDescent="0.3">
      <c r="C44" s="39"/>
      <c r="D44" s="39"/>
      <c r="E44" s="39"/>
      <c r="F44" s="39"/>
    </row>
    <row r="45" spans="3:6" x14ac:dyDescent="0.3">
      <c r="C45" s="39"/>
      <c r="D45" s="39"/>
      <c r="E45" s="39"/>
      <c r="F45" s="39"/>
    </row>
    <row r="46" spans="3:6" x14ac:dyDescent="0.3">
      <c r="C46" s="39"/>
      <c r="D46" s="39"/>
      <c r="E46" s="39"/>
      <c r="F46" s="39"/>
    </row>
    <row r="47" spans="3:6" x14ac:dyDescent="0.3">
      <c r="C47" s="39"/>
      <c r="D47" s="39"/>
      <c r="E47" s="39"/>
      <c r="F47" s="39"/>
    </row>
    <row r="48" spans="3:6" x14ac:dyDescent="0.3">
      <c r="C48" s="39"/>
      <c r="D48" s="39"/>
      <c r="E48" s="39"/>
      <c r="F48" s="39"/>
    </row>
    <row r="49" spans="3:6" x14ac:dyDescent="0.3">
      <c r="C49" s="39"/>
      <c r="D49" s="39"/>
      <c r="E49" s="39"/>
      <c r="F49" s="39"/>
    </row>
    <row r="50" spans="3:6" x14ac:dyDescent="0.3">
      <c r="C50" s="39"/>
      <c r="D50" s="39"/>
      <c r="E50" s="39"/>
      <c r="F50" s="39"/>
    </row>
    <row r="51" spans="3:6" x14ac:dyDescent="0.3">
      <c r="C51" s="39"/>
      <c r="D51" s="39"/>
      <c r="E51" s="39"/>
      <c r="F51" s="39"/>
    </row>
    <row r="52" spans="3:6" x14ac:dyDescent="0.3">
      <c r="C52" s="39"/>
      <c r="D52" s="39"/>
      <c r="E52" s="39"/>
      <c r="F52" s="39"/>
    </row>
    <row r="53" spans="3:6" x14ac:dyDescent="0.3">
      <c r="C53" s="39"/>
      <c r="D53" s="39"/>
      <c r="E53" s="39"/>
      <c r="F53" s="39"/>
    </row>
    <row r="54" spans="3:6" x14ac:dyDescent="0.3">
      <c r="C54" s="39"/>
      <c r="D54" s="39"/>
      <c r="E54" s="39"/>
      <c r="F54" s="39"/>
    </row>
    <row r="55" spans="3:6" x14ac:dyDescent="0.3">
      <c r="C55" s="39"/>
      <c r="D55" s="39"/>
      <c r="E55" s="39"/>
      <c r="F55" s="39"/>
    </row>
    <row r="56" spans="3:6" x14ac:dyDescent="0.3">
      <c r="C56" s="39"/>
      <c r="D56" s="39"/>
      <c r="E56" s="39"/>
      <c r="F56" s="39"/>
    </row>
    <row r="57" spans="3:6" x14ac:dyDescent="0.3">
      <c r="C57" s="39"/>
      <c r="D57" s="39"/>
      <c r="E57" s="39"/>
      <c r="F57" s="39"/>
    </row>
    <row r="58" spans="3:6" x14ac:dyDescent="0.3">
      <c r="C58" s="39"/>
      <c r="D58" s="39"/>
      <c r="E58" s="39"/>
      <c r="F58" s="39"/>
    </row>
    <row r="59" spans="3:6" x14ac:dyDescent="0.3">
      <c r="C59" s="39"/>
      <c r="D59" s="39"/>
      <c r="E59" s="39"/>
      <c r="F59" s="39"/>
    </row>
    <row r="60" spans="3:6" x14ac:dyDescent="0.3">
      <c r="C60" s="39"/>
      <c r="D60" s="39"/>
      <c r="E60" s="39"/>
      <c r="F60" s="39"/>
    </row>
    <row r="61" spans="3:6" x14ac:dyDescent="0.3">
      <c r="C61" s="39"/>
      <c r="D61" s="39"/>
      <c r="E61" s="39"/>
      <c r="F61" s="39"/>
    </row>
    <row r="62" spans="3:6" x14ac:dyDescent="0.3">
      <c r="C62" s="39"/>
      <c r="D62" s="39"/>
      <c r="E62" s="39"/>
      <c r="F62" s="39"/>
    </row>
    <row r="63" spans="3:6" x14ac:dyDescent="0.3">
      <c r="C63" s="39"/>
      <c r="D63" s="39"/>
      <c r="E63" s="39"/>
      <c r="F63" s="39"/>
    </row>
    <row r="64" spans="3:6" x14ac:dyDescent="0.3">
      <c r="C64" s="39"/>
      <c r="D64" s="39"/>
      <c r="E64" s="39"/>
      <c r="F64" s="39"/>
    </row>
    <row r="65" spans="3:6" x14ac:dyDescent="0.3">
      <c r="C65" s="39"/>
      <c r="D65" s="39"/>
      <c r="E65" s="39"/>
      <c r="F65" s="39"/>
    </row>
    <row r="66" spans="3:6" x14ac:dyDescent="0.3">
      <c r="C66" s="39"/>
      <c r="D66" s="39"/>
      <c r="E66" s="39"/>
      <c r="F66" s="39"/>
    </row>
    <row r="67" spans="3:6" x14ac:dyDescent="0.3">
      <c r="C67" s="39"/>
      <c r="D67" s="39"/>
      <c r="E67" s="39"/>
      <c r="F67" s="39"/>
    </row>
    <row r="68" spans="3:6" x14ac:dyDescent="0.3">
      <c r="C68" s="39"/>
      <c r="D68" s="39"/>
      <c r="E68" s="39"/>
      <c r="F68" s="39"/>
    </row>
    <row r="69" spans="3:6" x14ac:dyDescent="0.3">
      <c r="C69" s="39"/>
      <c r="D69" s="39"/>
      <c r="E69" s="39"/>
      <c r="F69" s="39"/>
    </row>
    <row r="70" spans="3:6" x14ac:dyDescent="0.3">
      <c r="C70" s="39"/>
      <c r="D70" s="39"/>
      <c r="E70" s="39"/>
      <c r="F70" s="39"/>
    </row>
    <row r="71" spans="3:6" x14ac:dyDescent="0.3">
      <c r="C71" s="39"/>
      <c r="D71" s="39"/>
      <c r="E71" s="39"/>
      <c r="F71" s="39"/>
    </row>
    <row r="72" spans="3:6" x14ac:dyDescent="0.3">
      <c r="C72" s="39"/>
      <c r="D72" s="39"/>
      <c r="E72" s="39"/>
      <c r="F72" s="39"/>
    </row>
    <row r="73" spans="3:6" x14ac:dyDescent="0.3">
      <c r="C73" s="39"/>
      <c r="D73" s="39"/>
      <c r="E73" s="39"/>
      <c r="F73" s="39"/>
    </row>
    <row r="74" spans="3:6" x14ac:dyDescent="0.3">
      <c r="C74" s="39"/>
      <c r="D74" s="39"/>
      <c r="E74" s="39"/>
      <c r="F74" s="39"/>
    </row>
    <row r="75" spans="3:6" x14ac:dyDescent="0.3">
      <c r="C75" s="39"/>
      <c r="D75" s="39"/>
      <c r="E75" s="39"/>
      <c r="F75" s="39"/>
    </row>
    <row r="76" spans="3:6" x14ac:dyDescent="0.3">
      <c r="C76" s="39"/>
      <c r="D76" s="39"/>
      <c r="E76" s="39"/>
      <c r="F76" s="39"/>
    </row>
    <row r="77" spans="3:6" x14ac:dyDescent="0.3">
      <c r="C77" s="39"/>
      <c r="D77" s="39"/>
      <c r="E77" s="39"/>
      <c r="F77" s="39"/>
    </row>
    <row r="78" spans="3:6" x14ac:dyDescent="0.3">
      <c r="C78" s="39"/>
      <c r="D78" s="39"/>
      <c r="E78" s="39"/>
      <c r="F78" s="39"/>
    </row>
    <row r="79" spans="3:6" x14ac:dyDescent="0.3">
      <c r="C79" s="39"/>
      <c r="D79" s="39"/>
      <c r="E79" s="39"/>
      <c r="F79" s="39"/>
    </row>
    <row r="80" spans="3:6" x14ac:dyDescent="0.3">
      <c r="C80" s="39"/>
      <c r="D80" s="39"/>
      <c r="E80" s="39"/>
      <c r="F80" s="39"/>
    </row>
    <row r="81" spans="3:6" x14ac:dyDescent="0.3">
      <c r="C81" s="39"/>
      <c r="D81" s="39"/>
      <c r="E81" s="39"/>
      <c r="F81" s="39"/>
    </row>
    <row r="82" spans="3:6" x14ac:dyDescent="0.3">
      <c r="C82" s="39"/>
      <c r="D82" s="39"/>
      <c r="E82" s="39"/>
      <c r="F82" s="39"/>
    </row>
    <row r="83" spans="3:6" x14ac:dyDescent="0.3">
      <c r="C83" s="39"/>
      <c r="D83" s="39"/>
      <c r="E83" s="39"/>
      <c r="F83" s="39"/>
    </row>
    <row r="84" spans="3:6" x14ac:dyDescent="0.3">
      <c r="C84" s="39"/>
      <c r="D84" s="39"/>
      <c r="E84" s="39"/>
      <c r="F84" s="39"/>
    </row>
    <row r="85" spans="3:6" x14ac:dyDescent="0.3">
      <c r="C85" s="39"/>
      <c r="D85" s="39"/>
      <c r="E85" s="39"/>
      <c r="F85" s="39"/>
    </row>
    <row r="86" spans="3:6" x14ac:dyDescent="0.3">
      <c r="C86" s="39"/>
      <c r="D86" s="39"/>
      <c r="E86" s="39"/>
      <c r="F86" s="39"/>
    </row>
    <row r="87" spans="3:6" x14ac:dyDescent="0.3">
      <c r="C87" s="39"/>
      <c r="D87" s="39"/>
      <c r="E87" s="39"/>
      <c r="F87" s="39"/>
    </row>
    <row r="88" spans="3:6" x14ac:dyDescent="0.3">
      <c r="C88" s="39"/>
      <c r="D88" s="39"/>
      <c r="E88" s="39"/>
      <c r="F88" s="39"/>
    </row>
    <row r="89" spans="3:6" x14ac:dyDescent="0.3">
      <c r="C89" s="39"/>
      <c r="D89" s="39"/>
      <c r="E89" s="39"/>
      <c r="F89" s="39"/>
    </row>
    <row r="90" spans="3:6" x14ac:dyDescent="0.3">
      <c r="C90" s="39"/>
      <c r="D90" s="39"/>
      <c r="E90" s="39"/>
      <c r="F90" s="39"/>
    </row>
    <row r="91" spans="3:6" x14ac:dyDescent="0.3">
      <c r="C91" s="39"/>
      <c r="D91" s="39"/>
      <c r="E91" s="39"/>
      <c r="F91" s="39"/>
    </row>
    <row r="92" spans="3:6" x14ac:dyDescent="0.3">
      <c r="C92" s="39"/>
      <c r="D92" s="39"/>
      <c r="E92" s="39"/>
      <c r="F92" s="39"/>
    </row>
    <row r="93" spans="3:6" x14ac:dyDescent="0.3">
      <c r="C93" s="39"/>
      <c r="D93" s="39"/>
      <c r="E93" s="39"/>
      <c r="F93" s="39"/>
    </row>
    <row r="94" spans="3:6" x14ac:dyDescent="0.3">
      <c r="C94" s="39"/>
      <c r="D94" s="39"/>
      <c r="E94" s="39"/>
      <c r="F94" s="39"/>
    </row>
    <row r="95" spans="3:6" x14ac:dyDescent="0.3">
      <c r="C95" s="39"/>
      <c r="D95" s="39"/>
      <c r="E95" s="39"/>
      <c r="F95" s="39"/>
    </row>
    <row r="96" spans="3:6" x14ac:dyDescent="0.3">
      <c r="C96" s="39"/>
      <c r="D96" s="39"/>
      <c r="E96" s="39"/>
      <c r="F96" s="39"/>
    </row>
    <row r="97" spans="3:6" x14ac:dyDescent="0.3">
      <c r="C97" s="39"/>
      <c r="D97" s="39"/>
      <c r="E97" s="39"/>
      <c r="F97" s="39"/>
    </row>
    <row r="98" spans="3:6" x14ac:dyDescent="0.3">
      <c r="C98" s="39"/>
      <c r="D98" s="39"/>
      <c r="E98" s="39"/>
      <c r="F98" s="39"/>
    </row>
    <row r="99" spans="3:6" x14ac:dyDescent="0.3">
      <c r="C99" s="39"/>
      <c r="D99" s="39"/>
      <c r="E99" s="39"/>
      <c r="F99" s="39"/>
    </row>
    <row r="100" spans="3:6" x14ac:dyDescent="0.3">
      <c r="C100" s="39"/>
      <c r="D100" s="39"/>
      <c r="E100" s="39"/>
      <c r="F100" s="39"/>
    </row>
    <row r="101" spans="3:6" x14ac:dyDescent="0.3">
      <c r="C101" s="39"/>
      <c r="D101" s="39"/>
      <c r="E101" s="39"/>
      <c r="F101" s="39"/>
    </row>
    <row r="102" spans="3:6" x14ac:dyDescent="0.3">
      <c r="C102" s="39"/>
      <c r="D102" s="39"/>
      <c r="E102" s="39"/>
      <c r="F102" s="39"/>
    </row>
    <row r="103" spans="3:6" x14ac:dyDescent="0.3">
      <c r="C103" s="39"/>
      <c r="D103" s="39"/>
      <c r="E103" s="39"/>
      <c r="F103" s="39"/>
    </row>
    <row r="104" spans="3:6" x14ac:dyDescent="0.3">
      <c r="C104" s="39"/>
      <c r="D104" s="39"/>
      <c r="E104" s="39"/>
      <c r="F104" s="39"/>
    </row>
    <row r="105" spans="3:6" x14ac:dyDescent="0.3">
      <c r="C105" s="39"/>
      <c r="D105" s="39"/>
      <c r="E105" s="39"/>
      <c r="F105" s="39"/>
    </row>
    <row r="106" spans="3:6" x14ac:dyDescent="0.3">
      <c r="C106" s="39"/>
      <c r="D106" s="39"/>
      <c r="E106" s="39"/>
      <c r="F106" s="39"/>
    </row>
    <row r="107" spans="3:6" x14ac:dyDescent="0.3">
      <c r="C107" s="39"/>
      <c r="D107" s="39"/>
      <c r="E107" s="39"/>
      <c r="F107" s="39"/>
    </row>
    <row r="108" spans="3:6" x14ac:dyDescent="0.3">
      <c r="C108" s="39"/>
      <c r="D108" s="39"/>
      <c r="E108" s="39"/>
      <c r="F108" s="39"/>
    </row>
    <row r="109" spans="3:6" x14ac:dyDescent="0.3">
      <c r="C109" s="39"/>
      <c r="D109" s="39"/>
      <c r="E109" s="39"/>
      <c r="F109" s="39"/>
    </row>
    <row r="110" spans="3:6" x14ac:dyDescent="0.3">
      <c r="C110" s="39"/>
      <c r="D110" s="39"/>
      <c r="E110" s="39"/>
      <c r="F110" s="39"/>
    </row>
    <row r="111" spans="3:6" x14ac:dyDescent="0.3">
      <c r="C111" s="39"/>
      <c r="D111" s="39"/>
      <c r="E111" s="39"/>
      <c r="F111" s="39"/>
    </row>
    <row r="112" spans="3:6" x14ac:dyDescent="0.3">
      <c r="C112" s="39"/>
      <c r="D112" s="39"/>
      <c r="E112" s="39"/>
      <c r="F112" s="39"/>
    </row>
    <row r="113" spans="3:6" x14ac:dyDescent="0.3">
      <c r="C113" s="39"/>
      <c r="D113" s="39"/>
      <c r="E113" s="39"/>
      <c r="F113" s="39"/>
    </row>
    <row r="114" spans="3:6" x14ac:dyDescent="0.3">
      <c r="C114" s="39"/>
      <c r="D114" s="39"/>
      <c r="E114" s="39"/>
      <c r="F114" s="39"/>
    </row>
    <row r="115" spans="3:6" x14ac:dyDescent="0.3">
      <c r="C115" s="39"/>
      <c r="D115" s="39"/>
      <c r="E115" s="39"/>
      <c r="F115" s="39"/>
    </row>
    <row r="116" spans="3:6" x14ac:dyDescent="0.3">
      <c r="C116" s="39"/>
      <c r="D116" s="39"/>
      <c r="E116" s="39"/>
      <c r="F116" s="39"/>
    </row>
    <row r="117" spans="3:6" x14ac:dyDescent="0.3">
      <c r="C117" s="39"/>
      <c r="D117" s="39"/>
      <c r="E117" s="39"/>
      <c r="F117" s="39"/>
    </row>
    <row r="118" spans="3:6" x14ac:dyDescent="0.3">
      <c r="C118" s="39"/>
      <c r="D118" s="39"/>
      <c r="E118" s="39"/>
      <c r="F118" s="39"/>
    </row>
    <row r="119" spans="3:6" x14ac:dyDescent="0.3">
      <c r="C119" s="39"/>
      <c r="D119" s="39"/>
      <c r="E119" s="39"/>
      <c r="F119" s="39"/>
    </row>
    <row r="120" spans="3:6" x14ac:dyDescent="0.3">
      <c r="C120" s="39"/>
      <c r="D120" s="39"/>
      <c r="E120" s="39"/>
      <c r="F120" s="39"/>
    </row>
    <row r="121" spans="3:6" x14ac:dyDescent="0.3">
      <c r="C121" s="39"/>
      <c r="D121" s="39"/>
      <c r="E121" s="39"/>
      <c r="F121" s="39"/>
    </row>
    <row r="122" spans="3:6" x14ac:dyDescent="0.3">
      <c r="C122" s="39"/>
      <c r="D122" s="39"/>
      <c r="E122" s="39"/>
      <c r="F122" s="39"/>
    </row>
    <row r="123" spans="3:6" x14ac:dyDescent="0.3">
      <c r="C123" s="39"/>
      <c r="D123" s="39"/>
      <c r="E123" s="39"/>
      <c r="F123" s="39"/>
    </row>
    <row r="124" spans="3:6" x14ac:dyDescent="0.3">
      <c r="C124" s="39"/>
      <c r="D124" s="39"/>
      <c r="E124" s="39"/>
      <c r="F124" s="39"/>
    </row>
    <row r="125" spans="3:6" x14ac:dyDescent="0.3">
      <c r="C125" s="39"/>
      <c r="D125" s="39"/>
      <c r="E125" s="39"/>
      <c r="F125" s="39"/>
    </row>
    <row r="126" spans="3:6" x14ac:dyDescent="0.3">
      <c r="C126" s="39"/>
      <c r="D126" s="39"/>
      <c r="E126" s="39"/>
      <c r="F126" s="39"/>
    </row>
    <row r="127" spans="3:6" x14ac:dyDescent="0.3">
      <c r="C127" s="39"/>
      <c r="D127" s="39"/>
      <c r="E127" s="39"/>
      <c r="F127" s="39"/>
    </row>
    <row r="128" spans="3:6" x14ac:dyDescent="0.3">
      <c r="C128" s="39"/>
      <c r="D128" s="39"/>
      <c r="E128" s="39"/>
      <c r="F128" s="39"/>
    </row>
    <row r="129" spans="3:6" x14ac:dyDescent="0.3">
      <c r="C129" s="39"/>
      <c r="D129" s="39"/>
      <c r="E129" s="39"/>
      <c r="F129" s="39"/>
    </row>
    <row r="130" spans="3:6" x14ac:dyDescent="0.3">
      <c r="C130" s="39"/>
      <c r="D130" s="39"/>
      <c r="E130" s="39"/>
      <c r="F130" s="39"/>
    </row>
    <row r="131" spans="3:6" x14ac:dyDescent="0.3">
      <c r="C131" s="39"/>
      <c r="D131" s="39"/>
      <c r="E131" s="39"/>
      <c r="F131" s="39"/>
    </row>
    <row r="132" spans="3:6" x14ac:dyDescent="0.3">
      <c r="C132" s="39"/>
      <c r="D132" s="39"/>
      <c r="E132" s="39"/>
      <c r="F132" s="39"/>
    </row>
    <row r="133" spans="3:6" x14ac:dyDescent="0.3">
      <c r="C133" s="39"/>
      <c r="D133" s="39"/>
      <c r="E133" s="39"/>
      <c r="F133" s="39"/>
    </row>
    <row r="134" spans="3:6" x14ac:dyDescent="0.3">
      <c r="C134" s="39"/>
      <c r="D134" s="39"/>
      <c r="E134" s="39"/>
      <c r="F134" s="39"/>
    </row>
    <row r="135" spans="3:6" x14ac:dyDescent="0.3">
      <c r="C135" s="39"/>
      <c r="D135" s="39"/>
      <c r="E135" s="39"/>
      <c r="F135" s="39"/>
    </row>
    <row r="136" spans="3:6" x14ac:dyDescent="0.3">
      <c r="C136" s="39"/>
      <c r="D136" s="39"/>
      <c r="E136" s="39"/>
      <c r="F136" s="39"/>
    </row>
    <row r="137" spans="3:6" x14ac:dyDescent="0.3">
      <c r="C137" s="39"/>
      <c r="D137" s="39"/>
      <c r="E137" s="39"/>
      <c r="F137" s="39"/>
    </row>
    <row r="138" spans="3:6" x14ac:dyDescent="0.3">
      <c r="C138" s="39"/>
      <c r="D138" s="39"/>
      <c r="E138" s="39"/>
      <c r="F138" s="39"/>
    </row>
    <row r="139" spans="3:6" x14ac:dyDescent="0.3">
      <c r="C139" s="39"/>
      <c r="D139" s="39"/>
      <c r="E139" s="39"/>
      <c r="F139" s="39"/>
    </row>
    <row r="140" spans="3:6" x14ac:dyDescent="0.3">
      <c r="C140" s="39"/>
      <c r="D140" s="39"/>
      <c r="E140" s="39"/>
      <c r="F140" s="39"/>
    </row>
    <row r="141" spans="3:6" x14ac:dyDescent="0.3">
      <c r="C141" s="39"/>
      <c r="D141" s="39"/>
      <c r="E141" s="39"/>
      <c r="F141" s="39"/>
    </row>
    <row r="142" spans="3:6" x14ac:dyDescent="0.3">
      <c r="C142" s="39"/>
      <c r="D142" s="39"/>
      <c r="E142" s="39"/>
      <c r="F142" s="39"/>
    </row>
    <row r="143" spans="3:6" x14ac:dyDescent="0.3">
      <c r="C143" s="39"/>
      <c r="D143" s="39"/>
      <c r="E143" s="39"/>
      <c r="F143" s="39"/>
    </row>
    <row r="144" spans="3:6" x14ac:dyDescent="0.3">
      <c r="C144" s="39"/>
      <c r="D144" s="39"/>
      <c r="E144" s="39"/>
      <c r="F144" s="39"/>
    </row>
    <row r="145" spans="3:6" x14ac:dyDescent="0.3">
      <c r="C145" s="39"/>
      <c r="D145" s="39"/>
      <c r="E145" s="39"/>
      <c r="F145" s="39"/>
    </row>
    <row r="146" spans="3:6" x14ac:dyDescent="0.3">
      <c r="C146" s="39"/>
      <c r="D146" s="39"/>
      <c r="E146" s="39"/>
      <c r="F146" s="39"/>
    </row>
    <row r="147" spans="3:6" x14ac:dyDescent="0.3">
      <c r="C147" s="39"/>
      <c r="D147" s="39"/>
      <c r="E147" s="39"/>
      <c r="F147" s="39"/>
    </row>
    <row r="148" spans="3:6" x14ac:dyDescent="0.3">
      <c r="C148" s="39"/>
      <c r="D148" s="39"/>
      <c r="E148" s="39"/>
      <c r="F148" s="39"/>
    </row>
    <row r="149" spans="3:6" x14ac:dyDescent="0.3">
      <c r="C149" s="39"/>
      <c r="D149" s="39"/>
      <c r="E149" s="39"/>
      <c r="F149" s="39"/>
    </row>
    <row r="150" spans="3:6" x14ac:dyDescent="0.3">
      <c r="C150" s="39"/>
      <c r="D150" s="39"/>
      <c r="E150" s="39"/>
      <c r="F150" s="39"/>
    </row>
    <row r="151" spans="3:6" x14ac:dyDescent="0.3">
      <c r="C151" s="39"/>
      <c r="D151" s="39"/>
      <c r="E151" s="39"/>
      <c r="F151" s="39"/>
    </row>
    <row r="152" spans="3:6" x14ac:dyDescent="0.3">
      <c r="C152" s="39"/>
      <c r="D152" s="39"/>
      <c r="E152" s="39"/>
      <c r="F152" s="39"/>
    </row>
    <row r="153" spans="3:6" x14ac:dyDescent="0.3">
      <c r="C153" s="39"/>
      <c r="D153" s="39"/>
      <c r="E153" s="39"/>
      <c r="F153" s="39"/>
    </row>
    <row r="154" spans="3:6" x14ac:dyDescent="0.3">
      <c r="C154" s="39"/>
      <c r="D154" s="39"/>
      <c r="E154" s="39"/>
      <c r="F154" s="39"/>
    </row>
    <row r="155" spans="3:6" x14ac:dyDescent="0.3">
      <c r="C155" s="39"/>
      <c r="D155" s="39"/>
      <c r="E155" s="39"/>
      <c r="F155" s="39"/>
    </row>
    <row r="156" spans="3:6" x14ac:dyDescent="0.3">
      <c r="C156" s="39"/>
      <c r="D156" s="39"/>
      <c r="E156" s="39"/>
      <c r="F156" s="39"/>
    </row>
    <row r="157" spans="3:6" x14ac:dyDescent="0.3">
      <c r="C157" s="39"/>
      <c r="D157" s="39"/>
      <c r="E157" s="39"/>
      <c r="F157" s="39"/>
    </row>
    <row r="158" spans="3:6" x14ac:dyDescent="0.3">
      <c r="C158" s="39"/>
      <c r="D158" s="39"/>
      <c r="E158" s="39"/>
      <c r="F158" s="39"/>
    </row>
    <row r="159" spans="3:6" x14ac:dyDescent="0.3">
      <c r="C159" s="39"/>
      <c r="D159" s="39"/>
      <c r="E159" s="39"/>
      <c r="F159" s="39"/>
    </row>
    <row r="160" spans="3:6" x14ac:dyDescent="0.3">
      <c r="C160" s="39"/>
      <c r="D160" s="39"/>
      <c r="E160" s="39"/>
      <c r="F160" s="39"/>
    </row>
    <row r="161" spans="3:6" x14ac:dyDescent="0.3">
      <c r="C161" s="39"/>
      <c r="D161" s="39"/>
      <c r="E161" s="39"/>
      <c r="F161" s="39"/>
    </row>
    <row r="162" spans="3:6" x14ac:dyDescent="0.3">
      <c r="C162" s="39"/>
      <c r="D162" s="39"/>
      <c r="E162" s="39"/>
      <c r="F162" s="39"/>
    </row>
    <row r="163" spans="3:6" x14ac:dyDescent="0.3">
      <c r="C163" s="39"/>
      <c r="D163" s="39"/>
      <c r="E163" s="39"/>
      <c r="F163" s="39"/>
    </row>
    <row r="164" spans="3:6" x14ac:dyDescent="0.3">
      <c r="C164" s="39"/>
      <c r="D164" s="39"/>
      <c r="E164" s="39"/>
      <c r="F164" s="39"/>
    </row>
    <row r="165" spans="3:6" x14ac:dyDescent="0.3">
      <c r="C165" s="39"/>
      <c r="D165" s="39"/>
      <c r="E165" s="39"/>
      <c r="F165" s="39"/>
    </row>
    <row r="166" spans="3:6" x14ac:dyDescent="0.3">
      <c r="C166" s="39"/>
      <c r="D166" s="39"/>
      <c r="E166" s="39"/>
      <c r="F166" s="39"/>
    </row>
    <row r="167" spans="3:6" x14ac:dyDescent="0.3">
      <c r="C167" s="39"/>
      <c r="D167" s="39"/>
      <c r="E167" s="39"/>
      <c r="F167" s="39"/>
    </row>
    <row r="168" spans="3:6" x14ac:dyDescent="0.3">
      <c r="C168" s="39"/>
      <c r="D168" s="39"/>
      <c r="E168" s="39"/>
      <c r="F168" s="39"/>
    </row>
    <row r="169" spans="3:6" x14ac:dyDescent="0.3">
      <c r="C169" s="39"/>
      <c r="D169" s="39"/>
      <c r="E169" s="39"/>
      <c r="F169" s="39"/>
    </row>
    <row r="170" spans="3:6" x14ac:dyDescent="0.3">
      <c r="C170" s="39"/>
      <c r="D170" s="39"/>
      <c r="E170" s="39"/>
      <c r="F170" s="39"/>
    </row>
    <row r="171" spans="3:6" x14ac:dyDescent="0.3">
      <c r="C171" s="39"/>
      <c r="D171" s="39"/>
      <c r="E171" s="39"/>
      <c r="F171" s="39"/>
    </row>
    <row r="172" spans="3:6" x14ac:dyDescent="0.3">
      <c r="C172" s="39"/>
      <c r="D172" s="39"/>
      <c r="E172" s="39"/>
      <c r="F172" s="39"/>
    </row>
    <row r="173" spans="3:6" x14ac:dyDescent="0.3">
      <c r="C173" s="39"/>
      <c r="D173" s="39"/>
      <c r="E173" s="39"/>
      <c r="F173" s="39"/>
    </row>
    <row r="174" spans="3:6" x14ac:dyDescent="0.3">
      <c r="C174" s="39"/>
      <c r="D174" s="39"/>
      <c r="E174" s="39"/>
      <c r="F174" s="39"/>
    </row>
    <row r="175" spans="3:6" x14ac:dyDescent="0.3">
      <c r="C175" s="39"/>
      <c r="D175" s="39"/>
      <c r="E175" s="39"/>
      <c r="F175" s="39"/>
    </row>
    <row r="176" spans="3:6" x14ac:dyDescent="0.3">
      <c r="C176" s="39"/>
      <c r="D176" s="39"/>
      <c r="E176" s="39"/>
      <c r="F176" s="39"/>
    </row>
    <row r="177" spans="3:6" x14ac:dyDescent="0.3">
      <c r="C177" s="39"/>
      <c r="D177" s="39"/>
      <c r="E177" s="39"/>
      <c r="F177" s="39"/>
    </row>
    <row r="178" spans="3:6" x14ac:dyDescent="0.3">
      <c r="C178" s="39"/>
      <c r="D178" s="39"/>
      <c r="E178" s="39"/>
      <c r="F178" s="39"/>
    </row>
    <row r="179" spans="3:6" x14ac:dyDescent="0.3">
      <c r="C179" s="39"/>
      <c r="D179" s="39"/>
      <c r="E179" s="39"/>
      <c r="F179" s="39"/>
    </row>
    <row r="180" spans="3:6" x14ac:dyDescent="0.3">
      <c r="C180" s="39"/>
      <c r="D180" s="39"/>
      <c r="E180" s="39"/>
      <c r="F180" s="39"/>
    </row>
    <row r="181" spans="3:6" x14ac:dyDescent="0.3">
      <c r="C181" s="39"/>
      <c r="D181" s="39"/>
      <c r="E181" s="39"/>
      <c r="F181" s="39"/>
    </row>
    <row r="182" spans="3:6" x14ac:dyDescent="0.3">
      <c r="C182" s="39"/>
      <c r="D182" s="39"/>
      <c r="E182" s="39"/>
      <c r="F182" s="39"/>
    </row>
    <row r="183" spans="3:6" x14ac:dyDescent="0.3">
      <c r="C183" s="39"/>
      <c r="D183" s="39"/>
      <c r="E183" s="39"/>
      <c r="F183" s="39"/>
    </row>
    <row r="184" spans="3:6" x14ac:dyDescent="0.3">
      <c r="C184" s="39"/>
      <c r="D184" s="39"/>
      <c r="E184" s="39"/>
      <c r="F184" s="39"/>
    </row>
    <row r="185" spans="3:6" x14ac:dyDescent="0.3">
      <c r="C185" s="39"/>
      <c r="D185" s="39"/>
      <c r="E185" s="39"/>
      <c r="F185" s="39"/>
    </row>
    <row r="186" spans="3:6" x14ac:dyDescent="0.3">
      <c r="C186" s="39"/>
      <c r="D186" s="39"/>
      <c r="E186" s="39"/>
      <c r="F186" s="39"/>
    </row>
    <row r="187" spans="3:6" x14ac:dyDescent="0.3">
      <c r="C187" s="39"/>
      <c r="D187" s="39"/>
      <c r="E187" s="39"/>
      <c r="F187" s="39"/>
    </row>
    <row r="188" spans="3:6" x14ac:dyDescent="0.3">
      <c r="C188" s="39"/>
      <c r="D188" s="39"/>
      <c r="E188" s="39"/>
      <c r="F188" s="39"/>
    </row>
    <row r="189" spans="3:6" x14ac:dyDescent="0.3">
      <c r="C189" s="39"/>
      <c r="D189" s="39"/>
      <c r="E189" s="39"/>
      <c r="F189" s="39"/>
    </row>
    <row r="190" spans="3:6" x14ac:dyDescent="0.3">
      <c r="C190" s="39"/>
      <c r="D190" s="39"/>
      <c r="E190" s="39"/>
      <c r="F190" s="39"/>
    </row>
    <row r="191" spans="3:6" x14ac:dyDescent="0.3">
      <c r="C191" s="39"/>
      <c r="D191" s="39"/>
      <c r="E191" s="39"/>
      <c r="F191" s="39"/>
    </row>
    <row r="192" spans="3:6" x14ac:dyDescent="0.3">
      <c r="C192" s="39"/>
      <c r="D192" s="39"/>
      <c r="E192" s="39"/>
      <c r="F192" s="39"/>
    </row>
    <row r="193" spans="3:6" x14ac:dyDescent="0.3">
      <c r="C193" s="39"/>
      <c r="D193" s="39"/>
      <c r="E193" s="39"/>
      <c r="F193" s="39"/>
    </row>
    <row r="194" spans="3:6" x14ac:dyDescent="0.3">
      <c r="C194" s="39"/>
      <c r="D194" s="39"/>
      <c r="E194" s="39"/>
      <c r="F194" s="39"/>
    </row>
    <row r="195" spans="3:6" x14ac:dyDescent="0.3">
      <c r="C195" s="39"/>
      <c r="D195" s="39"/>
      <c r="E195" s="39"/>
      <c r="F195" s="39"/>
    </row>
    <row r="196" spans="3:6" x14ac:dyDescent="0.3">
      <c r="C196" s="39"/>
      <c r="D196" s="39"/>
      <c r="E196" s="39"/>
      <c r="F196" s="39"/>
    </row>
    <row r="197" spans="3:6" x14ac:dyDescent="0.3">
      <c r="C197" s="39"/>
      <c r="D197" s="39"/>
      <c r="E197" s="39"/>
      <c r="F197" s="39"/>
    </row>
    <row r="198" spans="3:6" x14ac:dyDescent="0.3">
      <c r="C198" s="39"/>
      <c r="D198" s="39"/>
      <c r="E198" s="39"/>
      <c r="F198" s="39"/>
    </row>
    <row r="199" spans="3:6" x14ac:dyDescent="0.3">
      <c r="C199" s="39"/>
      <c r="D199" s="39"/>
      <c r="E199" s="39"/>
      <c r="F199" s="39"/>
    </row>
    <row r="200" spans="3:6" x14ac:dyDescent="0.3">
      <c r="C200" s="39"/>
      <c r="D200" s="39"/>
      <c r="E200" s="39"/>
      <c r="F200" s="39"/>
    </row>
    <row r="201" spans="3:6" x14ac:dyDescent="0.3">
      <c r="C201" s="39"/>
      <c r="D201" s="39"/>
      <c r="E201" s="39"/>
      <c r="F201" s="39"/>
    </row>
    <row r="202" spans="3:6" x14ac:dyDescent="0.3">
      <c r="C202" s="39"/>
      <c r="D202" s="39"/>
      <c r="E202" s="39"/>
      <c r="F202" s="39"/>
    </row>
    <row r="203" spans="3:6" x14ac:dyDescent="0.3">
      <c r="C203" s="39"/>
      <c r="D203" s="39"/>
      <c r="E203" s="39"/>
      <c r="F203" s="39"/>
    </row>
    <row r="204" spans="3:6" x14ac:dyDescent="0.3">
      <c r="C204" s="39"/>
      <c r="D204" s="39"/>
      <c r="E204" s="39"/>
      <c r="F204" s="39"/>
    </row>
    <row r="205" spans="3:6" x14ac:dyDescent="0.3">
      <c r="C205" s="39"/>
      <c r="D205" s="39"/>
      <c r="E205" s="39"/>
      <c r="F205" s="39"/>
    </row>
    <row r="206" spans="3:6" x14ac:dyDescent="0.3">
      <c r="C206" s="39"/>
      <c r="D206" s="39"/>
      <c r="E206" s="39"/>
      <c r="F206" s="39"/>
    </row>
    <row r="207" spans="3:6" x14ac:dyDescent="0.3">
      <c r="C207" s="39"/>
      <c r="D207" s="39"/>
      <c r="E207" s="39"/>
      <c r="F207" s="39"/>
    </row>
    <row r="208" spans="3:6" x14ac:dyDescent="0.3">
      <c r="C208" s="39"/>
      <c r="D208" s="39"/>
      <c r="E208" s="39"/>
      <c r="F208" s="39"/>
    </row>
    <row r="209" spans="3:6" x14ac:dyDescent="0.3">
      <c r="C209" s="39"/>
      <c r="D209" s="39"/>
      <c r="E209" s="39"/>
      <c r="F209" s="39"/>
    </row>
    <row r="210" spans="3:6" x14ac:dyDescent="0.3">
      <c r="C210" s="39"/>
      <c r="D210" s="39"/>
      <c r="E210" s="39"/>
      <c r="F210" s="39"/>
    </row>
    <row r="211" spans="3:6" x14ac:dyDescent="0.3">
      <c r="C211" s="39"/>
      <c r="D211" s="39"/>
      <c r="E211" s="39"/>
      <c r="F211" s="39"/>
    </row>
    <row r="212" spans="3:6" x14ac:dyDescent="0.3">
      <c r="C212" s="39"/>
      <c r="D212" s="39"/>
      <c r="E212" s="39"/>
      <c r="F212" s="39"/>
    </row>
    <row r="213" spans="3:6" x14ac:dyDescent="0.3">
      <c r="C213" s="39"/>
      <c r="D213" s="39"/>
      <c r="E213" s="39"/>
      <c r="F213" s="39"/>
    </row>
    <row r="214" spans="3:6" x14ac:dyDescent="0.3">
      <c r="C214" s="39"/>
      <c r="D214" s="39"/>
      <c r="E214" s="39"/>
      <c r="F214" s="39"/>
    </row>
    <row r="215" spans="3:6" x14ac:dyDescent="0.3">
      <c r="C215" s="39"/>
      <c r="D215" s="39"/>
      <c r="E215" s="39"/>
      <c r="F215" s="39"/>
    </row>
    <row r="216" spans="3:6" x14ac:dyDescent="0.3">
      <c r="C216" s="39"/>
      <c r="D216" s="39"/>
      <c r="E216" s="39"/>
      <c r="F216" s="39"/>
    </row>
    <row r="217" spans="3:6" x14ac:dyDescent="0.3">
      <c r="C217" s="39"/>
      <c r="D217" s="39"/>
      <c r="E217" s="39"/>
      <c r="F217" s="39"/>
    </row>
    <row r="218" spans="3:6" x14ac:dyDescent="0.3">
      <c r="C218" s="39"/>
      <c r="D218" s="39"/>
      <c r="E218" s="39"/>
      <c r="F218" s="39"/>
    </row>
    <row r="219" spans="3:6" x14ac:dyDescent="0.3">
      <c r="C219" s="39"/>
      <c r="D219" s="39"/>
      <c r="E219" s="39"/>
      <c r="F219" s="39"/>
    </row>
    <row r="220" spans="3:6" x14ac:dyDescent="0.3">
      <c r="C220" s="39"/>
      <c r="D220" s="39"/>
      <c r="E220" s="39"/>
      <c r="F220" s="39"/>
    </row>
    <row r="221" spans="3:6" x14ac:dyDescent="0.3">
      <c r="C221" s="39"/>
      <c r="D221" s="39"/>
      <c r="E221" s="39"/>
      <c r="F221" s="39"/>
    </row>
    <row r="222" spans="3:6" x14ac:dyDescent="0.3">
      <c r="C222" s="39"/>
      <c r="D222" s="39"/>
      <c r="E222" s="39"/>
      <c r="F222" s="39"/>
    </row>
    <row r="223" spans="3:6" x14ac:dyDescent="0.3">
      <c r="C223" s="39"/>
      <c r="D223" s="39"/>
      <c r="E223" s="39"/>
      <c r="F223" s="39"/>
    </row>
    <row r="224" spans="3:6" x14ac:dyDescent="0.3">
      <c r="C224" s="39"/>
      <c r="D224" s="39"/>
      <c r="E224" s="39"/>
      <c r="F224" s="39"/>
    </row>
    <row r="225" spans="3:6" x14ac:dyDescent="0.3">
      <c r="C225" s="39"/>
      <c r="D225" s="39"/>
      <c r="E225" s="39"/>
      <c r="F225" s="39"/>
    </row>
    <row r="226" spans="3:6" x14ac:dyDescent="0.3">
      <c r="C226" s="39"/>
      <c r="D226" s="39"/>
      <c r="E226" s="39"/>
      <c r="F226" s="39"/>
    </row>
    <row r="227" spans="3:6" x14ac:dyDescent="0.3">
      <c r="C227" s="39"/>
      <c r="D227" s="39"/>
      <c r="E227" s="39"/>
      <c r="F227" s="39"/>
    </row>
    <row r="228" spans="3:6" x14ac:dyDescent="0.3">
      <c r="C228" s="39"/>
      <c r="D228" s="39"/>
      <c r="E228" s="39"/>
      <c r="F228" s="39"/>
    </row>
    <row r="229" spans="3:6" x14ac:dyDescent="0.3">
      <c r="C229" s="39"/>
      <c r="D229" s="39"/>
      <c r="E229" s="39"/>
      <c r="F229" s="39"/>
    </row>
    <row r="230" spans="3:6" x14ac:dyDescent="0.3">
      <c r="C230" s="39"/>
      <c r="D230" s="39"/>
      <c r="E230" s="39"/>
      <c r="F230" s="39"/>
    </row>
    <row r="231" spans="3:6" x14ac:dyDescent="0.3">
      <c r="C231" s="39"/>
      <c r="D231" s="39"/>
      <c r="E231" s="39"/>
      <c r="F231" s="39"/>
    </row>
    <row r="232" spans="3:6" x14ac:dyDescent="0.3">
      <c r="C232" s="39"/>
      <c r="D232" s="39"/>
      <c r="E232" s="39"/>
      <c r="F232" s="39"/>
    </row>
    <row r="233" spans="3:6" x14ac:dyDescent="0.3">
      <c r="C233" s="39"/>
      <c r="D233" s="39"/>
      <c r="E233" s="39"/>
      <c r="F233" s="39"/>
    </row>
    <row r="234" spans="3:6" x14ac:dyDescent="0.3">
      <c r="C234" s="39"/>
      <c r="D234" s="39"/>
      <c r="E234" s="39"/>
      <c r="F234" s="39"/>
    </row>
    <row r="235" spans="3:6" x14ac:dyDescent="0.3">
      <c r="C235" s="39"/>
      <c r="D235" s="39"/>
      <c r="E235" s="39"/>
      <c r="F235" s="39"/>
    </row>
    <row r="236" spans="3:6" x14ac:dyDescent="0.3">
      <c r="C236" s="39"/>
      <c r="D236" s="39"/>
      <c r="E236" s="39"/>
      <c r="F236" s="39"/>
    </row>
    <row r="237" spans="3:6" x14ac:dyDescent="0.3">
      <c r="C237" s="39"/>
      <c r="D237" s="39"/>
      <c r="E237" s="39"/>
      <c r="F237" s="39"/>
    </row>
    <row r="238" spans="3:6" x14ac:dyDescent="0.3">
      <c r="C238" s="39"/>
      <c r="D238" s="39"/>
      <c r="E238" s="39"/>
      <c r="F238" s="39"/>
    </row>
    <row r="239" spans="3:6" x14ac:dyDescent="0.3">
      <c r="C239" s="39"/>
      <c r="D239" s="39"/>
      <c r="E239" s="39"/>
      <c r="F239" s="39"/>
    </row>
    <row r="240" spans="3:6" x14ac:dyDescent="0.3">
      <c r="C240" s="39"/>
      <c r="D240" s="39"/>
      <c r="E240" s="39"/>
      <c r="F240" s="39"/>
    </row>
    <row r="241" spans="3:6" x14ac:dyDescent="0.3">
      <c r="C241" s="39"/>
      <c r="D241" s="39"/>
      <c r="E241" s="39"/>
      <c r="F241" s="39"/>
    </row>
    <row r="242" spans="3:6" x14ac:dyDescent="0.3">
      <c r="C242" s="39"/>
      <c r="D242" s="39"/>
      <c r="E242" s="39"/>
      <c r="F242" s="39"/>
    </row>
    <row r="243" spans="3:6" x14ac:dyDescent="0.3">
      <c r="C243" s="39"/>
      <c r="D243" s="39"/>
      <c r="E243" s="39"/>
      <c r="F243" s="39"/>
    </row>
    <row r="244" spans="3:6" x14ac:dyDescent="0.3">
      <c r="C244" s="39"/>
      <c r="D244" s="39"/>
      <c r="E244" s="39"/>
      <c r="F244" s="39"/>
    </row>
    <row r="245" spans="3:6" x14ac:dyDescent="0.3">
      <c r="C245" s="39"/>
      <c r="D245" s="39"/>
      <c r="E245" s="39"/>
      <c r="F245" s="39"/>
    </row>
    <row r="246" spans="3:6" x14ac:dyDescent="0.3">
      <c r="C246" s="39"/>
      <c r="D246" s="39"/>
      <c r="E246" s="39"/>
      <c r="F246" s="39"/>
    </row>
    <row r="247" spans="3:6" x14ac:dyDescent="0.3">
      <c r="C247" s="39"/>
      <c r="D247" s="39"/>
      <c r="E247" s="39"/>
      <c r="F247" s="39"/>
    </row>
    <row r="248" spans="3:6" x14ac:dyDescent="0.3">
      <c r="C248" s="39"/>
      <c r="D248" s="39"/>
      <c r="E248" s="39"/>
      <c r="F248" s="39"/>
    </row>
    <row r="249" spans="3:6" x14ac:dyDescent="0.3">
      <c r="C249" s="39"/>
      <c r="D249" s="39"/>
      <c r="E249" s="39"/>
      <c r="F249" s="39"/>
    </row>
    <row r="250" spans="3:6" x14ac:dyDescent="0.3">
      <c r="C250" s="39"/>
      <c r="D250" s="39"/>
      <c r="E250" s="39"/>
      <c r="F250" s="39"/>
    </row>
    <row r="251" spans="3:6" x14ac:dyDescent="0.3">
      <c r="C251" s="39"/>
      <c r="D251" s="39"/>
      <c r="E251" s="39"/>
      <c r="F251" s="39"/>
    </row>
    <row r="252" spans="3:6" x14ac:dyDescent="0.3">
      <c r="C252" s="39"/>
      <c r="D252" s="39"/>
      <c r="E252" s="39"/>
      <c r="F252" s="39"/>
    </row>
    <row r="253" spans="3:6" x14ac:dyDescent="0.3">
      <c r="C253" s="39"/>
      <c r="D253" s="39"/>
      <c r="E253" s="39"/>
      <c r="F253" s="39"/>
    </row>
    <row r="254" spans="3:6" x14ac:dyDescent="0.3">
      <c r="C254" s="39"/>
      <c r="D254" s="39"/>
      <c r="E254" s="39"/>
      <c r="F254" s="39"/>
    </row>
    <row r="255" spans="3:6" x14ac:dyDescent="0.3">
      <c r="C255" s="39"/>
      <c r="D255" s="39"/>
      <c r="E255" s="39"/>
      <c r="F255" s="39"/>
    </row>
    <row r="256" spans="3:6" x14ac:dyDescent="0.3">
      <c r="C256" s="39"/>
      <c r="D256" s="39"/>
      <c r="E256" s="39"/>
      <c r="F256" s="39"/>
    </row>
    <row r="257" spans="3:6" x14ac:dyDescent="0.3">
      <c r="C257" s="39"/>
      <c r="D257" s="39"/>
      <c r="E257" s="39"/>
      <c r="F257" s="39"/>
    </row>
    <row r="258" spans="3:6" x14ac:dyDescent="0.3">
      <c r="C258" s="39"/>
      <c r="D258" s="39"/>
      <c r="E258" s="39"/>
      <c r="F258" s="39"/>
    </row>
    <row r="259" spans="3:6" x14ac:dyDescent="0.3">
      <c r="C259" s="39"/>
      <c r="D259" s="39"/>
      <c r="E259" s="39"/>
      <c r="F259" s="39"/>
    </row>
    <row r="260" spans="3:6" x14ac:dyDescent="0.3">
      <c r="C260" s="39"/>
      <c r="D260" s="39"/>
      <c r="E260" s="39"/>
      <c r="F260" s="39"/>
    </row>
    <row r="261" spans="3:6" x14ac:dyDescent="0.3">
      <c r="C261" s="39"/>
      <c r="D261" s="39"/>
      <c r="E261" s="39"/>
      <c r="F261" s="39"/>
    </row>
    <row r="262" spans="3:6" x14ac:dyDescent="0.3">
      <c r="C262" s="39"/>
      <c r="D262" s="39"/>
      <c r="E262" s="39"/>
      <c r="F262" s="39"/>
    </row>
    <row r="263" spans="3:6" x14ac:dyDescent="0.3">
      <c r="C263" s="39"/>
      <c r="D263" s="39"/>
      <c r="E263" s="39"/>
      <c r="F263" s="39"/>
    </row>
    <row r="264" spans="3:6" x14ac:dyDescent="0.3">
      <c r="C264" s="39"/>
      <c r="D264" s="39"/>
      <c r="E264" s="39"/>
      <c r="F264" s="39"/>
    </row>
    <row r="265" spans="3:6" x14ac:dyDescent="0.3">
      <c r="C265" s="39"/>
      <c r="D265" s="39"/>
      <c r="E265" s="39"/>
      <c r="F265" s="39"/>
    </row>
    <row r="266" spans="3:6" x14ac:dyDescent="0.3">
      <c r="C266" s="39"/>
      <c r="D266" s="39"/>
      <c r="E266" s="39"/>
      <c r="F266" s="39"/>
    </row>
    <row r="267" spans="3:6" x14ac:dyDescent="0.3">
      <c r="C267" s="39"/>
      <c r="D267" s="39"/>
      <c r="E267" s="39"/>
      <c r="F267" s="39"/>
    </row>
    <row r="268" spans="3:6" x14ac:dyDescent="0.3">
      <c r="C268" s="39"/>
      <c r="D268" s="39"/>
      <c r="E268" s="39"/>
      <c r="F268" s="39"/>
    </row>
    <row r="269" spans="3:6" x14ac:dyDescent="0.3">
      <c r="C269" s="39"/>
      <c r="D269" s="39"/>
      <c r="E269" s="39"/>
      <c r="F269" s="39"/>
    </row>
    <row r="270" spans="3:6" x14ac:dyDescent="0.3">
      <c r="C270" s="39"/>
      <c r="D270" s="39"/>
      <c r="E270" s="39"/>
      <c r="F270" s="39"/>
    </row>
    <row r="271" spans="3:6" x14ac:dyDescent="0.3">
      <c r="C271" s="39"/>
      <c r="D271" s="39"/>
      <c r="E271" s="39"/>
      <c r="F271" s="39"/>
    </row>
    <row r="272" spans="3:6" x14ac:dyDescent="0.3">
      <c r="C272" s="39"/>
      <c r="D272" s="39"/>
      <c r="E272" s="39"/>
      <c r="F272" s="39"/>
    </row>
    <row r="273" spans="3:6" x14ac:dyDescent="0.3">
      <c r="C273" s="39"/>
      <c r="D273" s="39"/>
      <c r="E273" s="39"/>
      <c r="F273" s="39"/>
    </row>
    <row r="274" spans="3:6" x14ac:dyDescent="0.3">
      <c r="C274" s="39"/>
      <c r="D274" s="39"/>
      <c r="E274" s="39"/>
      <c r="F274" s="39"/>
    </row>
    <row r="275" spans="3:6" x14ac:dyDescent="0.3">
      <c r="C275" s="39"/>
      <c r="D275" s="39"/>
      <c r="E275" s="39"/>
      <c r="F275" s="39"/>
    </row>
    <row r="276" spans="3:6" x14ac:dyDescent="0.3">
      <c r="C276" s="39"/>
      <c r="D276" s="39"/>
      <c r="E276" s="39"/>
      <c r="F276" s="39"/>
    </row>
    <row r="277" spans="3:6" x14ac:dyDescent="0.3">
      <c r="C277" s="39"/>
      <c r="D277" s="39"/>
      <c r="E277" s="39"/>
      <c r="F277" s="39"/>
    </row>
    <row r="278" spans="3:6" x14ac:dyDescent="0.3">
      <c r="C278" s="39"/>
      <c r="D278" s="39"/>
      <c r="E278" s="39"/>
      <c r="F278" s="39"/>
    </row>
    <row r="279" spans="3:6" x14ac:dyDescent="0.3">
      <c r="C279" s="39"/>
      <c r="D279" s="39"/>
      <c r="E279" s="39"/>
      <c r="F279" s="39"/>
    </row>
    <row r="280" spans="3:6" x14ac:dyDescent="0.3">
      <c r="C280" s="39"/>
      <c r="D280" s="39"/>
      <c r="E280" s="39"/>
      <c r="F280" s="39"/>
    </row>
    <row r="281" spans="3:6" x14ac:dyDescent="0.3">
      <c r="C281" s="39"/>
      <c r="D281" s="39"/>
      <c r="E281" s="39"/>
      <c r="F281" s="39"/>
    </row>
    <row r="282" spans="3:6" x14ac:dyDescent="0.3">
      <c r="C282" s="39"/>
      <c r="D282" s="39"/>
      <c r="E282" s="39"/>
      <c r="F282" s="39"/>
    </row>
    <row r="283" spans="3:6" x14ac:dyDescent="0.3">
      <c r="C283" s="39"/>
      <c r="D283" s="39"/>
      <c r="E283" s="39"/>
      <c r="F283" s="39"/>
    </row>
    <row r="284" spans="3:6" x14ac:dyDescent="0.3">
      <c r="C284" s="39"/>
      <c r="D284" s="39"/>
      <c r="E284" s="39"/>
      <c r="F284" s="39"/>
    </row>
    <row r="285" spans="3:6" x14ac:dyDescent="0.3">
      <c r="C285" s="39"/>
      <c r="D285" s="39"/>
      <c r="E285" s="39"/>
      <c r="F285" s="39"/>
    </row>
    <row r="286" spans="3:6" x14ac:dyDescent="0.3">
      <c r="C286" s="39"/>
      <c r="D286" s="39"/>
      <c r="E286" s="39"/>
      <c r="F286" s="39"/>
    </row>
    <row r="287" spans="3:6" x14ac:dyDescent="0.3">
      <c r="C287" s="39"/>
      <c r="D287" s="39"/>
      <c r="E287" s="39"/>
      <c r="F287" s="39"/>
    </row>
    <row r="288" spans="3:6" x14ac:dyDescent="0.3">
      <c r="C288" s="39"/>
      <c r="D288" s="39"/>
      <c r="E288" s="39"/>
      <c r="F288" s="39"/>
    </row>
    <row r="289" spans="3:6" x14ac:dyDescent="0.3">
      <c r="C289" s="39"/>
      <c r="D289" s="39"/>
      <c r="E289" s="39"/>
      <c r="F289" s="39"/>
    </row>
    <row r="290" spans="3:6" x14ac:dyDescent="0.3">
      <c r="C290" s="39"/>
      <c r="D290" s="39"/>
      <c r="E290" s="39"/>
      <c r="F290" s="39"/>
    </row>
    <row r="291" spans="3:6" x14ac:dyDescent="0.3">
      <c r="C291" s="39"/>
      <c r="D291" s="39"/>
      <c r="E291" s="39"/>
      <c r="F291" s="39"/>
    </row>
    <row r="292" spans="3:6" x14ac:dyDescent="0.3">
      <c r="C292" s="39"/>
      <c r="D292" s="39"/>
      <c r="E292" s="39"/>
      <c r="F292" s="39"/>
    </row>
    <row r="293" spans="3:6" x14ac:dyDescent="0.3">
      <c r="C293" s="39"/>
      <c r="D293" s="39"/>
      <c r="E293" s="39"/>
      <c r="F293" s="39"/>
    </row>
    <row r="294" spans="3:6" x14ac:dyDescent="0.3">
      <c r="C294" s="39"/>
      <c r="D294" s="39"/>
      <c r="E294" s="39"/>
      <c r="F294" s="39"/>
    </row>
    <row r="295" spans="3:6" x14ac:dyDescent="0.3">
      <c r="C295" s="39"/>
      <c r="D295" s="39"/>
      <c r="E295" s="39"/>
      <c r="F295" s="39"/>
    </row>
    <row r="296" spans="3:6" x14ac:dyDescent="0.3">
      <c r="C296" s="39"/>
      <c r="D296" s="39"/>
      <c r="E296" s="39"/>
      <c r="F296" s="39"/>
    </row>
    <row r="297" spans="3:6" x14ac:dyDescent="0.3">
      <c r="C297" s="39"/>
      <c r="D297" s="39"/>
      <c r="E297" s="39"/>
      <c r="F297" s="39"/>
    </row>
    <row r="298" spans="3:6" x14ac:dyDescent="0.3">
      <c r="C298" s="39"/>
      <c r="D298" s="39"/>
      <c r="E298" s="39"/>
      <c r="F298" s="39"/>
    </row>
    <row r="299" spans="3:6" x14ac:dyDescent="0.3">
      <c r="C299" s="39"/>
      <c r="D299" s="39"/>
      <c r="E299" s="39"/>
      <c r="F299" s="39"/>
    </row>
    <row r="300" spans="3:6" x14ac:dyDescent="0.3">
      <c r="C300" s="39"/>
      <c r="D300" s="39"/>
      <c r="E300" s="39"/>
      <c r="F300" s="39"/>
    </row>
    <row r="301" spans="3:6" x14ac:dyDescent="0.3">
      <c r="C301" s="39"/>
      <c r="D301" s="39"/>
      <c r="E301" s="39"/>
      <c r="F301" s="39"/>
    </row>
    <row r="302" spans="3:6" x14ac:dyDescent="0.3">
      <c r="C302" s="39"/>
      <c r="D302" s="39"/>
      <c r="E302" s="39"/>
      <c r="F302" s="39"/>
    </row>
    <row r="303" spans="3:6" x14ac:dyDescent="0.3">
      <c r="C303" s="39"/>
      <c r="D303" s="39"/>
      <c r="E303" s="39"/>
      <c r="F303" s="39"/>
    </row>
    <row r="304" spans="3:6" x14ac:dyDescent="0.3">
      <c r="C304" s="39"/>
      <c r="D304" s="39"/>
      <c r="E304" s="39"/>
      <c r="F304" s="39"/>
    </row>
    <row r="305" spans="3:6" x14ac:dyDescent="0.3">
      <c r="C305" s="39"/>
      <c r="D305" s="39"/>
      <c r="E305" s="39"/>
      <c r="F305" s="39"/>
    </row>
    <row r="306" spans="3:6" x14ac:dyDescent="0.3">
      <c r="C306" s="39"/>
      <c r="D306" s="39"/>
      <c r="E306" s="39"/>
      <c r="F306" s="39"/>
    </row>
    <row r="307" spans="3:6" x14ac:dyDescent="0.3">
      <c r="C307" s="39"/>
      <c r="D307" s="39"/>
      <c r="E307" s="39"/>
      <c r="F307" s="39"/>
    </row>
    <row r="308" spans="3:6" x14ac:dyDescent="0.3">
      <c r="C308" s="39"/>
      <c r="D308" s="39"/>
      <c r="E308" s="39"/>
      <c r="F308" s="39"/>
    </row>
    <row r="309" spans="3:6" x14ac:dyDescent="0.3">
      <c r="C309" s="39"/>
      <c r="D309" s="39"/>
      <c r="E309" s="39"/>
      <c r="F309" s="39"/>
    </row>
    <row r="310" spans="3:6" x14ac:dyDescent="0.3">
      <c r="C310" s="39"/>
      <c r="D310" s="39"/>
      <c r="E310" s="39"/>
      <c r="F310" s="39"/>
    </row>
    <row r="311" spans="3:6" x14ac:dyDescent="0.3">
      <c r="C311" s="39"/>
      <c r="D311" s="39"/>
      <c r="E311" s="39"/>
      <c r="F311" s="39"/>
    </row>
    <row r="312" spans="3:6" x14ac:dyDescent="0.3">
      <c r="C312" s="39"/>
      <c r="D312" s="39"/>
      <c r="E312" s="39"/>
      <c r="F312" s="39"/>
    </row>
    <row r="313" spans="3:6" x14ac:dyDescent="0.3">
      <c r="C313" s="39"/>
      <c r="D313" s="39"/>
      <c r="E313" s="39"/>
      <c r="F313" s="39"/>
    </row>
    <row r="314" spans="3:6" x14ac:dyDescent="0.3">
      <c r="C314" s="39"/>
      <c r="D314" s="39"/>
      <c r="E314" s="39"/>
      <c r="F314" s="39"/>
    </row>
    <row r="315" spans="3:6" x14ac:dyDescent="0.3">
      <c r="C315" s="39"/>
      <c r="D315" s="39"/>
      <c r="E315" s="39"/>
      <c r="F315" s="39"/>
    </row>
    <row r="316" spans="3:6" x14ac:dyDescent="0.3">
      <c r="C316" s="39"/>
      <c r="D316" s="39"/>
      <c r="E316" s="39"/>
      <c r="F316" s="39"/>
    </row>
    <row r="317" spans="3:6" x14ac:dyDescent="0.3">
      <c r="C317" s="39"/>
      <c r="D317" s="39"/>
      <c r="E317" s="39"/>
      <c r="F317" s="39"/>
    </row>
    <row r="318" spans="3:6" x14ac:dyDescent="0.3">
      <c r="C318" s="39"/>
      <c r="D318" s="39"/>
      <c r="E318" s="39"/>
      <c r="F318" s="39"/>
    </row>
    <row r="319" spans="3:6" x14ac:dyDescent="0.3">
      <c r="C319" s="39"/>
      <c r="D319" s="39"/>
      <c r="E319" s="39"/>
      <c r="F319" s="39"/>
    </row>
    <row r="320" spans="3:6" x14ac:dyDescent="0.3">
      <c r="C320" s="39"/>
      <c r="D320" s="39"/>
      <c r="E320" s="39"/>
      <c r="F320" s="39"/>
    </row>
    <row r="321" spans="3:6" x14ac:dyDescent="0.3">
      <c r="C321" s="39"/>
      <c r="D321" s="39"/>
      <c r="E321" s="39"/>
      <c r="F321" s="39"/>
    </row>
    <row r="322" spans="3:6" x14ac:dyDescent="0.3">
      <c r="C322" s="39"/>
      <c r="D322" s="39"/>
      <c r="E322" s="39"/>
      <c r="F322" s="39"/>
    </row>
    <row r="323" spans="3:6" x14ac:dyDescent="0.3">
      <c r="C323" s="39"/>
      <c r="D323" s="39"/>
      <c r="E323" s="39"/>
      <c r="F323" s="39"/>
    </row>
    <row r="324" spans="3:6" x14ac:dyDescent="0.3">
      <c r="C324" s="39"/>
      <c r="D324" s="39"/>
      <c r="E324" s="39"/>
      <c r="F324" s="39"/>
    </row>
    <row r="325" spans="3:6" x14ac:dyDescent="0.3">
      <c r="C325" s="39"/>
      <c r="D325" s="39"/>
      <c r="E325" s="39"/>
      <c r="F325" s="39"/>
    </row>
    <row r="326" spans="3:6" x14ac:dyDescent="0.3">
      <c r="C326" s="39"/>
      <c r="D326" s="39"/>
      <c r="E326" s="39"/>
      <c r="F326" s="39"/>
    </row>
    <row r="327" spans="3:6" x14ac:dyDescent="0.3">
      <c r="C327" s="39"/>
      <c r="D327" s="39"/>
      <c r="E327" s="39"/>
      <c r="F327" s="39"/>
    </row>
    <row r="328" spans="3:6" x14ac:dyDescent="0.3">
      <c r="C328" s="39"/>
      <c r="D328" s="39"/>
      <c r="E328" s="39"/>
      <c r="F328" s="39"/>
    </row>
    <row r="329" spans="3:6" x14ac:dyDescent="0.3">
      <c r="C329" s="39"/>
      <c r="D329" s="39"/>
      <c r="E329" s="39"/>
      <c r="F329" s="39"/>
    </row>
    <row r="330" spans="3:6" x14ac:dyDescent="0.3">
      <c r="C330" s="39"/>
      <c r="D330" s="39"/>
      <c r="E330" s="39"/>
      <c r="F330" s="39"/>
    </row>
    <row r="331" spans="3:6" x14ac:dyDescent="0.3">
      <c r="C331" s="39"/>
      <c r="D331" s="39"/>
      <c r="E331" s="39"/>
      <c r="F331" s="39"/>
    </row>
    <row r="332" spans="3:6" x14ac:dyDescent="0.3">
      <c r="C332" s="39"/>
      <c r="D332" s="39"/>
      <c r="E332" s="39"/>
      <c r="F332" s="39"/>
    </row>
    <row r="333" spans="3:6" x14ac:dyDescent="0.3">
      <c r="C333" s="39"/>
      <c r="D333" s="39"/>
      <c r="E333" s="39"/>
      <c r="F333" s="39"/>
    </row>
    <row r="334" spans="3:6" x14ac:dyDescent="0.3">
      <c r="C334" s="39"/>
      <c r="D334" s="39"/>
      <c r="E334" s="39"/>
      <c r="F334" s="39"/>
    </row>
    <row r="335" spans="3:6" x14ac:dyDescent="0.3">
      <c r="C335" s="39"/>
      <c r="D335" s="39"/>
      <c r="E335" s="39"/>
      <c r="F335" s="39"/>
    </row>
    <row r="336" spans="3:6" x14ac:dyDescent="0.3">
      <c r="C336" s="39"/>
      <c r="D336" s="39"/>
      <c r="E336" s="39"/>
      <c r="F336" s="39"/>
    </row>
    <row r="337" spans="3:6" x14ac:dyDescent="0.3">
      <c r="C337" s="39"/>
      <c r="D337" s="39"/>
      <c r="E337" s="39"/>
      <c r="F337" s="39"/>
    </row>
    <row r="338" spans="3:6" x14ac:dyDescent="0.3">
      <c r="C338" s="39"/>
      <c r="D338" s="39"/>
      <c r="E338" s="39"/>
      <c r="F338" s="39"/>
    </row>
    <row r="339" spans="3:6" x14ac:dyDescent="0.3">
      <c r="C339" s="39"/>
      <c r="D339" s="39"/>
      <c r="E339" s="39"/>
      <c r="F339" s="39"/>
    </row>
    <row r="340" spans="3:6" x14ac:dyDescent="0.3">
      <c r="C340" s="39"/>
      <c r="D340" s="39"/>
      <c r="E340" s="39"/>
      <c r="F340" s="39"/>
    </row>
    <row r="341" spans="3:6" x14ac:dyDescent="0.3">
      <c r="C341" s="39"/>
      <c r="D341" s="39"/>
      <c r="E341" s="39"/>
      <c r="F341" s="39"/>
    </row>
    <row r="342" spans="3:6" x14ac:dyDescent="0.3">
      <c r="C342" s="39"/>
      <c r="D342" s="39"/>
      <c r="E342" s="39"/>
      <c r="F342" s="39"/>
    </row>
    <row r="343" spans="3:6" x14ac:dyDescent="0.3">
      <c r="C343" s="39"/>
      <c r="D343" s="39"/>
      <c r="E343" s="39"/>
      <c r="F343" s="39"/>
    </row>
    <row r="344" spans="3:6" x14ac:dyDescent="0.3">
      <c r="C344" s="39"/>
      <c r="D344" s="39"/>
      <c r="E344" s="39"/>
      <c r="F344" s="39"/>
    </row>
    <row r="345" spans="3:6" x14ac:dyDescent="0.3">
      <c r="C345" s="39"/>
      <c r="D345" s="39"/>
      <c r="E345" s="39"/>
      <c r="F345" s="39"/>
    </row>
    <row r="346" spans="3:6" x14ac:dyDescent="0.3">
      <c r="C346" s="39"/>
      <c r="D346" s="39"/>
      <c r="E346" s="39"/>
      <c r="F346" s="39"/>
    </row>
    <row r="347" spans="3:6" x14ac:dyDescent="0.3">
      <c r="C347" s="39"/>
      <c r="D347" s="39"/>
      <c r="E347" s="39"/>
      <c r="F347" s="39"/>
    </row>
    <row r="348" spans="3:6" x14ac:dyDescent="0.3">
      <c r="C348" s="39"/>
      <c r="D348" s="39"/>
      <c r="E348" s="39"/>
      <c r="F348" s="39"/>
    </row>
    <row r="349" spans="3:6" x14ac:dyDescent="0.3">
      <c r="C349" s="39"/>
      <c r="D349" s="39"/>
      <c r="E349" s="39"/>
      <c r="F349" s="39"/>
    </row>
    <row r="350" spans="3:6" x14ac:dyDescent="0.3">
      <c r="C350" s="39"/>
      <c r="D350" s="39"/>
      <c r="E350" s="39"/>
      <c r="F350" s="39"/>
    </row>
    <row r="351" spans="3:6" x14ac:dyDescent="0.3">
      <c r="C351" s="39"/>
      <c r="D351" s="39"/>
      <c r="E351" s="39"/>
      <c r="F351" s="39"/>
    </row>
    <row r="352" spans="3:6" x14ac:dyDescent="0.3">
      <c r="C352" s="39"/>
      <c r="D352" s="39"/>
      <c r="E352" s="39"/>
      <c r="F352" s="39"/>
    </row>
    <row r="353" spans="3:6" x14ac:dyDescent="0.3">
      <c r="C353" s="39"/>
      <c r="D353" s="39"/>
      <c r="E353" s="39"/>
      <c r="F353" s="39"/>
    </row>
    <row r="354" spans="3:6" x14ac:dyDescent="0.3">
      <c r="C354" s="39"/>
      <c r="D354" s="39"/>
      <c r="E354" s="39"/>
      <c r="F354" s="39"/>
    </row>
    <row r="355" spans="3:6" x14ac:dyDescent="0.3">
      <c r="C355" s="39"/>
      <c r="D355" s="39"/>
      <c r="E355" s="39"/>
      <c r="F355" s="39"/>
    </row>
    <row r="356" spans="3:6" x14ac:dyDescent="0.3">
      <c r="C356" s="39"/>
      <c r="D356" s="39"/>
      <c r="E356" s="39"/>
      <c r="F356" s="39"/>
    </row>
    <row r="357" spans="3:6" x14ac:dyDescent="0.3">
      <c r="C357" s="39"/>
      <c r="D357" s="39"/>
      <c r="E357" s="39"/>
      <c r="F357" s="39"/>
    </row>
    <row r="358" spans="3:6" x14ac:dyDescent="0.3">
      <c r="C358" s="39"/>
      <c r="D358" s="39"/>
      <c r="E358" s="39"/>
      <c r="F358" s="39"/>
    </row>
    <row r="359" spans="3:6" x14ac:dyDescent="0.3">
      <c r="C359" s="39"/>
      <c r="D359" s="39"/>
      <c r="E359" s="39"/>
      <c r="F359" s="39"/>
    </row>
    <row r="360" spans="3:6" x14ac:dyDescent="0.3">
      <c r="C360" s="39"/>
      <c r="D360" s="39"/>
      <c r="E360" s="39"/>
      <c r="F360" s="39"/>
    </row>
    <row r="361" spans="3:6" x14ac:dyDescent="0.3">
      <c r="C361" s="39"/>
      <c r="D361" s="39"/>
      <c r="E361" s="39"/>
      <c r="F361" s="39"/>
    </row>
    <row r="362" spans="3:6" x14ac:dyDescent="0.3">
      <c r="C362" s="39"/>
      <c r="D362" s="39"/>
      <c r="E362" s="39"/>
      <c r="F362" s="39"/>
    </row>
    <row r="363" spans="3:6" x14ac:dyDescent="0.3">
      <c r="C363" s="39"/>
      <c r="D363" s="39"/>
      <c r="E363" s="39"/>
      <c r="F363" s="39"/>
    </row>
    <row r="364" spans="3:6" x14ac:dyDescent="0.3">
      <c r="C364" s="39"/>
      <c r="D364" s="39"/>
      <c r="E364" s="39"/>
      <c r="F364" s="39"/>
    </row>
    <row r="365" spans="3:6" x14ac:dyDescent="0.3">
      <c r="C365" s="39"/>
      <c r="D365" s="39"/>
      <c r="E365" s="39"/>
      <c r="F365" s="39"/>
    </row>
    <row r="366" spans="3:6" x14ac:dyDescent="0.3">
      <c r="C366" s="39"/>
      <c r="D366" s="39"/>
      <c r="E366" s="39"/>
      <c r="F366" s="39"/>
    </row>
    <row r="367" spans="3:6" x14ac:dyDescent="0.3">
      <c r="C367" s="39"/>
      <c r="D367" s="39"/>
      <c r="E367" s="39"/>
      <c r="F367" s="39"/>
    </row>
    <row r="368" spans="3:6" x14ac:dyDescent="0.3">
      <c r="C368" s="39"/>
      <c r="D368" s="39"/>
      <c r="E368" s="39"/>
      <c r="F368" s="39"/>
    </row>
    <row r="369" spans="3:6" x14ac:dyDescent="0.3">
      <c r="C369" s="39"/>
      <c r="D369" s="39"/>
      <c r="E369" s="39"/>
      <c r="F369" s="39"/>
    </row>
    <row r="370" spans="3:6" x14ac:dyDescent="0.3">
      <c r="C370" s="39"/>
      <c r="D370" s="39"/>
      <c r="E370" s="39"/>
      <c r="F370" s="39"/>
    </row>
    <row r="371" spans="3:6" x14ac:dyDescent="0.3">
      <c r="C371" s="39"/>
      <c r="D371" s="39"/>
      <c r="E371" s="39"/>
      <c r="F371" s="39"/>
    </row>
    <row r="372" spans="3:6" x14ac:dyDescent="0.3">
      <c r="C372" s="39"/>
      <c r="D372" s="39"/>
      <c r="E372" s="39"/>
      <c r="F372" s="39"/>
    </row>
    <row r="373" spans="3:6" x14ac:dyDescent="0.3">
      <c r="C373" s="39"/>
      <c r="D373" s="39"/>
      <c r="E373" s="39"/>
      <c r="F373" s="39"/>
    </row>
    <row r="374" spans="3:6" x14ac:dyDescent="0.3">
      <c r="C374" s="39"/>
      <c r="D374" s="39"/>
      <c r="E374" s="39"/>
      <c r="F374" s="39"/>
    </row>
    <row r="375" spans="3:6" x14ac:dyDescent="0.3">
      <c r="C375" s="39"/>
      <c r="D375" s="39"/>
      <c r="E375" s="39"/>
      <c r="F375" s="39"/>
    </row>
    <row r="376" spans="3:6" x14ac:dyDescent="0.3">
      <c r="C376" s="39"/>
      <c r="D376" s="39"/>
      <c r="E376" s="39"/>
      <c r="F376" s="39"/>
    </row>
    <row r="377" spans="3:6" x14ac:dyDescent="0.3">
      <c r="C377" s="39"/>
      <c r="D377" s="39"/>
      <c r="E377" s="39"/>
      <c r="F377" s="39"/>
    </row>
    <row r="378" spans="3:6" x14ac:dyDescent="0.3">
      <c r="C378" s="39"/>
      <c r="D378" s="39"/>
      <c r="E378" s="39"/>
      <c r="F378" s="39"/>
    </row>
    <row r="379" spans="3:6" x14ac:dyDescent="0.3">
      <c r="C379" s="39"/>
      <c r="D379" s="39"/>
      <c r="E379" s="39"/>
      <c r="F379" s="39"/>
    </row>
    <row r="380" spans="3:6" x14ac:dyDescent="0.3">
      <c r="C380" s="39"/>
      <c r="D380" s="39"/>
      <c r="E380" s="39"/>
      <c r="F380" s="39"/>
    </row>
    <row r="381" spans="3:6" x14ac:dyDescent="0.3">
      <c r="C381" s="39"/>
      <c r="D381" s="39"/>
      <c r="E381" s="39"/>
      <c r="F381" s="39"/>
    </row>
    <row r="382" spans="3:6" x14ac:dyDescent="0.3">
      <c r="C382" s="39"/>
      <c r="D382" s="39"/>
      <c r="E382" s="39"/>
      <c r="F382" s="39"/>
    </row>
    <row r="383" spans="3:6" x14ac:dyDescent="0.3">
      <c r="C383" s="39"/>
      <c r="D383" s="39"/>
      <c r="E383" s="39"/>
      <c r="F383" s="39"/>
    </row>
    <row r="384" spans="3:6" x14ac:dyDescent="0.3">
      <c r="C384" s="39"/>
      <c r="D384" s="39"/>
      <c r="E384" s="39"/>
      <c r="F384" s="39"/>
    </row>
    <row r="385" spans="3:6" x14ac:dyDescent="0.3">
      <c r="C385" s="39"/>
      <c r="D385" s="39"/>
      <c r="E385" s="39"/>
      <c r="F385" s="39"/>
    </row>
    <row r="386" spans="3:6" x14ac:dyDescent="0.3">
      <c r="C386" s="39"/>
      <c r="D386" s="39"/>
      <c r="E386" s="39"/>
      <c r="F386" s="39"/>
    </row>
    <row r="387" spans="3:6" x14ac:dyDescent="0.3">
      <c r="C387" s="39"/>
      <c r="D387" s="39"/>
      <c r="E387" s="39"/>
      <c r="F387" s="39"/>
    </row>
    <row r="388" spans="3:6" x14ac:dyDescent="0.3">
      <c r="C388" s="39"/>
      <c r="D388" s="39"/>
      <c r="E388" s="39"/>
      <c r="F388" s="39"/>
    </row>
    <row r="389" spans="3:6" x14ac:dyDescent="0.3">
      <c r="C389" s="39"/>
      <c r="D389" s="39"/>
      <c r="E389" s="39"/>
      <c r="F389" s="39"/>
    </row>
    <row r="390" spans="3:6" x14ac:dyDescent="0.3">
      <c r="C390" s="39"/>
      <c r="D390" s="39"/>
      <c r="E390" s="39"/>
      <c r="F390" s="39"/>
    </row>
    <row r="391" spans="3:6" x14ac:dyDescent="0.3">
      <c r="C391" s="39"/>
      <c r="D391" s="39"/>
      <c r="E391" s="39"/>
      <c r="F391" s="39"/>
    </row>
    <row r="392" spans="3:6" x14ac:dyDescent="0.3">
      <c r="C392" s="39"/>
      <c r="D392" s="39"/>
      <c r="E392" s="39"/>
      <c r="F392" s="39"/>
    </row>
    <row r="393" spans="3:6" x14ac:dyDescent="0.3">
      <c r="C393" s="39"/>
      <c r="D393" s="39"/>
      <c r="E393" s="39"/>
      <c r="F393" s="39"/>
    </row>
    <row r="394" spans="3:6" x14ac:dyDescent="0.3">
      <c r="C394" s="39"/>
      <c r="D394" s="39"/>
      <c r="E394" s="39"/>
      <c r="F394" s="39"/>
    </row>
    <row r="395" spans="3:6" x14ac:dyDescent="0.3">
      <c r="C395" s="39"/>
      <c r="D395" s="39"/>
      <c r="E395" s="39"/>
      <c r="F395" s="39"/>
    </row>
    <row r="396" spans="3:6" x14ac:dyDescent="0.3">
      <c r="C396" s="39"/>
      <c r="D396" s="39"/>
      <c r="E396" s="39"/>
      <c r="F396" s="39"/>
    </row>
    <row r="397" spans="3:6" x14ac:dyDescent="0.3">
      <c r="C397" s="39"/>
      <c r="D397" s="39"/>
      <c r="E397" s="39"/>
      <c r="F397" s="39"/>
    </row>
    <row r="398" spans="3:6" x14ac:dyDescent="0.3">
      <c r="C398" s="39"/>
      <c r="D398" s="39"/>
      <c r="E398" s="39"/>
      <c r="F398" s="39"/>
    </row>
    <row r="399" spans="3:6" x14ac:dyDescent="0.3">
      <c r="C399" s="39"/>
      <c r="D399" s="39"/>
      <c r="E399" s="39"/>
      <c r="F399" s="39"/>
    </row>
    <row r="400" spans="3:6" x14ac:dyDescent="0.3">
      <c r="C400" s="39"/>
      <c r="D400" s="39"/>
      <c r="E400" s="39"/>
      <c r="F400" s="39"/>
    </row>
    <row r="401" spans="3:6" x14ac:dyDescent="0.3">
      <c r="C401" s="39"/>
      <c r="D401" s="39"/>
      <c r="E401" s="39"/>
      <c r="F401" s="39"/>
    </row>
    <row r="402" spans="3:6" x14ac:dyDescent="0.3">
      <c r="C402" s="39"/>
      <c r="D402" s="39"/>
      <c r="E402" s="39"/>
      <c r="F402" s="39"/>
    </row>
    <row r="403" spans="3:6" x14ac:dyDescent="0.3">
      <c r="C403" s="39"/>
      <c r="D403" s="39"/>
      <c r="E403" s="39"/>
      <c r="F403" s="39"/>
    </row>
    <row r="404" spans="3:6" x14ac:dyDescent="0.3">
      <c r="C404" s="39"/>
      <c r="D404" s="39"/>
      <c r="E404" s="39"/>
      <c r="F404" s="39"/>
    </row>
    <row r="405" spans="3:6" x14ac:dyDescent="0.3">
      <c r="C405" s="39"/>
      <c r="D405" s="39"/>
      <c r="E405" s="39"/>
      <c r="F405" s="39"/>
    </row>
    <row r="406" spans="3:6" x14ac:dyDescent="0.3">
      <c r="C406" s="39"/>
      <c r="D406" s="39"/>
      <c r="E406" s="39"/>
      <c r="F406" s="39"/>
    </row>
    <row r="407" spans="3:6" x14ac:dyDescent="0.3">
      <c r="C407" s="39"/>
      <c r="D407" s="39"/>
      <c r="E407" s="39"/>
      <c r="F407" s="39"/>
    </row>
    <row r="408" spans="3:6" x14ac:dyDescent="0.3">
      <c r="C408" s="39"/>
      <c r="D408" s="39"/>
      <c r="E408" s="39"/>
      <c r="F408" s="39"/>
    </row>
    <row r="409" spans="3:6" x14ac:dyDescent="0.3">
      <c r="C409" s="39"/>
      <c r="D409" s="39"/>
      <c r="E409" s="39"/>
      <c r="F409" s="39"/>
    </row>
    <row r="410" spans="3:6" x14ac:dyDescent="0.3">
      <c r="C410" s="39"/>
      <c r="D410" s="39"/>
      <c r="E410" s="39"/>
      <c r="F410" s="39"/>
    </row>
    <row r="411" spans="3:6" x14ac:dyDescent="0.3">
      <c r="C411" s="39"/>
      <c r="D411" s="39"/>
      <c r="E411" s="39"/>
      <c r="F411" s="39"/>
    </row>
    <row r="412" spans="3:6" x14ac:dyDescent="0.3">
      <c r="C412" s="39"/>
      <c r="D412" s="39"/>
      <c r="E412" s="39"/>
      <c r="F412" s="39"/>
    </row>
    <row r="413" spans="3:6" x14ac:dyDescent="0.3">
      <c r="C413" s="39"/>
      <c r="D413" s="39"/>
      <c r="E413" s="39"/>
      <c r="F413" s="39"/>
    </row>
    <row r="414" spans="3:6" x14ac:dyDescent="0.3">
      <c r="C414" s="39"/>
      <c r="D414" s="39"/>
      <c r="E414" s="39"/>
      <c r="F414" s="39"/>
    </row>
    <row r="415" spans="3:6" x14ac:dyDescent="0.3">
      <c r="C415" s="39"/>
      <c r="D415" s="39"/>
      <c r="E415" s="39"/>
      <c r="F415" s="39"/>
    </row>
    <row r="416" spans="3:6" x14ac:dyDescent="0.3">
      <c r="C416" s="39"/>
      <c r="D416" s="39"/>
      <c r="E416" s="39"/>
      <c r="F416" s="39"/>
    </row>
    <row r="417" spans="3:6" x14ac:dyDescent="0.3">
      <c r="C417" s="39"/>
      <c r="D417" s="39"/>
      <c r="E417" s="39"/>
      <c r="F417" s="39"/>
    </row>
    <row r="418" spans="3:6" x14ac:dyDescent="0.3">
      <c r="C418" s="39"/>
      <c r="D418" s="39"/>
      <c r="E418" s="39"/>
      <c r="F418" s="39"/>
    </row>
    <row r="419" spans="3:6" x14ac:dyDescent="0.3">
      <c r="C419" s="39"/>
      <c r="D419" s="39"/>
      <c r="E419" s="39"/>
      <c r="F419" s="39"/>
    </row>
    <row r="420" spans="3:6" x14ac:dyDescent="0.3">
      <c r="C420" s="39"/>
      <c r="D420" s="39"/>
      <c r="E420" s="39"/>
      <c r="F420" s="39"/>
    </row>
    <row r="421" spans="3:6" x14ac:dyDescent="0.3">
      <c r="C421" s="39"/>
      <c r="D421" s="39"/>
      <c r="E421" s="39"/>
      <c r="F421" s="39"/>
    </row>
    <row r="422" spans="3:6" x14ac:dyDescent="0.3">
      <c r="C422" s="39"/>
      <c r="D422" s="39"/>
      <c r="E422" s="39"/>
      <c r="F422" s="39"/>
    </row>
    <row r="423" spans="3:6" x14ac:dyDescent="0.3">
      <c r="C423" s="39"/>
      <c r="D423" s="39"/>
      <c r="E423" s="39"/>
      <c r="F423" s="39"/>
    </row>
    <row r="424" spans="3:6" x14ac:dyDescent="0.3">
      <c r="C424" s="39"/>
      <c r="D424" s="39"/>
      <c r="E424" s="39"/>
      <c r="F424" s="39"/>
    </row>
    <row r="425" spans="3:6" x14ac:dyDescent="0.3">
      <c r="C425" s="39"/>
      <c r="D425" s="39"/>
      <c r="E425" s="39"/>
      <c r="F425" s="39"/>
    </row>
    <row r="426" spans="3:6" x14ac:dyDescent="0.3">
      <c r="C426" s="39"/>
      <c r="D426" s="39"/>
      <c r="E426" s="39"/>
      <c r="F426" s="39"/>
    </row>
    <row r="427" spans="3:6" x14ac:dyDescent="0.3">
      <c r="C427" s="39"/>
      <c r="D427" s="39"/>
      <c r="E427" s="39"/>
      <c r="F427" s="39"/>
    </row>
    <row r="428" spans="3:6" x14ac:dyDescent="0.3">
      <c r="C428" s="39"/>
      <c r="D428" s="39"/>
      <c r="E428" s="39"/>
      <c r="F428" s="39"/>
    </row>
    <row r="429" spans="3:6" x14ac:dyDescent="0.3">
      <c r="C429" s="39"/>
      <c r="D429" s="39"/>
      <c r="E429" s="39"/>
      <c r="F429" s="39"/>
    </row>
    <row r="430" spans="3:6" x14ac:dyDescent="0.3">
      <c r="C430" s="39"/>
      <c r="D430" s="39"/>
      <c r="E430" s="39"/>
      <c r="F430" s="39"/>
    </row>
    <row r="431" spans="3:6" x14ac:dyDescent="0.3">
      <c r="C431" s="39"/>
      <c r="D431" s="39"/>
      <c r="E431" s="39"/>
      <c r="F431" s="39"/>
    </row>
    <row r="432" spans="3:6" x14ac:dyDescent="0.3">
      <c r="C432" s="39"/>
      <c r="D432" s="39"/>
      <c r="E432" s="39"/>
      <c r="F432" s="39"/>
    </row>
    <row r="433" spans="3:6" x14ac:dyDescent="0.3">
      <c r="C433" s="39"/>
      <c r="D433" s="39"/>
      <c r="E433" s="39"/>
      <c r="F433" s="39"/>
    </row>
    <row r="434" spans="3:6" x14ac:dyDescent="0.3">
      <c r="C434" s="39"/>
      <c r="D434" s="39"/>
      <c r="E434" s="39"/>
      <c r="F434" s="39"/>
    </row>
    <row r="435" spans="3:6" x14ac:dyDescent="0.3">
      <c r="C435" s="39"/>
      <c r="D435" s="39"/>
      <c r="E435" s="39"/>
      <c r="F435" s="39"/>
    </row>
    <row r="436" spans="3:6" x14ac:dyDescent="0.3">
      <c r="C436" s="39"/>
      <c r="D436" s="39"/>
      <c r="E436" s="39"/>
      <c r="F436" s="39"/>
    </row>
    <row r="437" spans="3:6" x14ac:dyDescent="0.3">
      <c r="C437" s="39"/>
      <c r="D437" s="39"/>
      <c r="E437" s="39"/>
      <c r="F437" s="39"/>
    </row>
    <row r="438" spans="3:6" x14ac:dyDescent="0.3">
      <c r="C438" s="39"/>
      <c r="D438" s="39"/>
      <c r="E438" s="39"/>
      <c r="F438" s="39"/>
    </row>
    <row r="439" spans="3:6" x14ac:dyDescent="0.3">
      <c r="C439" s="39"/>
      <c r="D439" s="39"/>
      <c r="E439" s="39"/>
      <c r="F439" s="39"/>
    </row>
    <row r="440" spans="3:6" x14ac:dyDescent="0.3">
      <c r="C440" s="39"/>
      <c r="D440" s="39"/>
      <c r="E440" s="39"/>
      <c r="F440" s="39"/>
    </row>
    <row r="441" spans="3:6" x14ac:dyDescent="0.3">
      <c r="C441" s="39"/>
      <c r="D441" s="39"/>
      <c r="E441" s="39"/>
      <c r="F441" s="39"/>
    </row>
    <row r="442" spans="3:6" x14ac:dyDescent="0.3">
      <c r="C442" s="39"/>
      <c r="D442" s="39"/>
      <c r="E442" s="39"/>
      <c r="F442" s="39"/>
    </row>
    <row r="443" spans="3:6" x14ac:dyDescent="0.3">
      <c r="C443" s="39"/>
      <c r="D443" s="39"/>
      <c r="E443" s="39"/>
      <c r="F443" s="39"/>
    </row>
    <row r="444" spans="3:6" x14ac:dyDescent="0.3">
      <c r="C444" s="39"/>
      <c r="D444" s="39"/>
      <c r="E444" s="39"/>
      <c r="F444" s="39"/>
    </row>
    <row r="445" spans="3:6" x14ac:dyDescent="0.3">
      <c r="C445" s="39"/>
      <c r="D445" s="39"/>
      <c r="E445" s="39"/>
      <c r="F445" s="39"/>
    </row>
    <row r="446" spans="3:6" x14ac:dyDescent="0.3">
      <c r="C446" s="39"/>
      <c r="D446" s="39"/>
      <c r="E446" s="39"/>
      <c r="F446" s="39"/>
    </row>
    <row r="447" spans="3:6" x14ac:dyDescent="0.3">
      <c r="C447" s="39"/>
      <c r="D447" s="39"/>
      <c r="E447" s="39"/>
      <c r="F447" s="39"/>
    </row>
    <row r="448" spans="3:6" x14ac:dyDescent="0.3">
      <c r="C448" s="39"/>
      <c r="D448" s="39"/>
      <c r="E448" s="39"/>
      <c r="F448" s="39"/>
    </row>
    <row r="449" spans="3:6" x14ac:dyDescent="0.3">
      <c r="C449" s="39"/>
      <c r="D449" s="39"/>
      <c r="E449" s="39"/>
      <c r="F449" s="39"/>
    </row>
    <row r="450" spans="3:6" x14ac:dyDescent="0.3">
      <c r="C450" s="39"/>
      <c r="D450" s="39"/>
      <c r="E450" s="39"/>
      <c r="F450" s="39"/>
    </row>
    <row r="451" spans="3:6" x14ac:dyDescent="0.3">
      <c r="C451" s="39"/>
      <c r="D451" s="39"/>
      <c r="E451" s="39"/>
      <c r="F451" s="39"/>
    </row>
    <row r="452" spans="3:6" x14ac:dyDescent="0.3">
      <c r="C452" s="39"/>
      <c r="D452" s="39"/>
      <c r="E452" s="39"/>
      <c r="F452" s="39"/>
    </row>
    <row r="453" spans="3:6" x14ac:dyDescent="0.3">
      <c r="C453" s="39"/>
      <c r="D453" s="39"/>
      <c r="E453" s="39"/>
      <c r="F453" s="39"/>
    </row>
    <row r="454" spans="3:6" x14ac:dyDescent="0.3">
      <c r="C454" s="39"/>
      <c r="D454" s="39"/>
      <c r="E454" s="39"/>
      <c r="F454" s="39"/>
    </row>
    <row r="455" spans="3:6" x14ac:dyDescent="0.3">
      <c r="C455" s="39"/>
      <c r="D455" s="39"/>
      <c r="E455" s="39"/>
      <c r="F455" s="39"/>
    </row>
    <row r="456" spans="3:6" x14ac:dyDescent="0.3">
      <c r="C456" s="39"/>
      <c r="D456" s="39"/>
      <c r="E456" s="39"/>
      <c r="F456" s="39"/>
    </row>
    <row r="457" spans="3:6" x14ac:dyDescent="0.3">
      <c r="C457" s="39"/>
      <c r="D457" s="39"/>
      <c r="E457" s="39"/>
      <c r="F457" s="39"/>
    </row>
    <row r="458" spans="3:6" x14ac:dyDescent="0.3">
      <c r="C458" s="39"/>
      <c r="D458" s="39"/>
      <c r="E458" s="39"/>
      <c r="F458" s="39"/>
    </row>
    <row r="459" spans="3:6" x14ac:dyDescent="0.3">
      <c r="C459" s="39"/>
      <c r="D459" s="39"/>
      <c r="E459" s="39"/>
      <c r="F459" s="39"/>
    </row>
    <row r="460" spans="3:6" x14ac:dyDescent="0.3">
      <c r="C460" s="39"/>
      <c r="D460" s="39"/>
      <c r="E460" s="39"/>
      <c r="F460" s="39"/>
    </row>
    <row r="461" spans="3:6" x14ac:dyDescent="0.3">
      <c r="C461" s="39"/>
      <c r="D461" s="39"/>
      <c r="E461" s="39"/>
      <c r="F461" s="39"/>
    </row>
    <row r="462" spans="3:6" x14ac:dyDescent="0.3">
      <c r="C462" s="39"/>
      <c r="D462" s="39"/>
      <c r="E462" s="39"/>
      <c r="F462" s="39"/>
    </row>
    <row r="463" spans="3:6" x14ac:dyDescent="0.3">
      <c r="C463" s="39"/>
      <c r="D463" s="39"/>
      <c r="E463" s="39"/>
      <c r="F463" s="39"/>
    </row>
    <row r="464" spans="3:6" x14ac:dyDescent="0.3">
      <c r="C464" s="39"/>
      <c r="D464" s="39"/>
      <c r="E464" s="39"/>
      <c r="F464" s="39"/>
    </row>
    <row r="465" spans="3:6" x14ac:dyDescent="0.3">
      <c r="C465" s="39"/>
      <c r="D465" s="39"/>
      <c r="E465" s="39"/>
      <c r="F465" s="39"/>
    </row>
    <row r="466" spans="3:6" x14ac:dyDescent="0.3">
      <c r="C466" s="39"/>
      <c r="D466" s="39"/>
      <c r="E466" s="39"/>
      <c r="F466" s="39"/>
    </row>
    <row r="467" spans="3:6" x14ac:dyDescent="0.3">
      <c r="C467" s="39"/>
      <c r="D467" s="39"/>
      <c r="E467" s="39"/>
      <c r="F467" s="39"/>
    </row>
    <row r="468" spans="3:6" x14ac:dyDescent="0.3">
      <c r="C468" s="39"/>
      <c r="D468" s="39"/>
      <c r="E468" s="39"/>
      <c r="F468" s="39"/>
    </row>
    <row r="469" spans="3:6" x14ac:dyDescent="0.3">
      <c r="C469" s="39"/>
      <c r="D469" s="39"/>
      <c r="E469" s="39"/>
      <c r="F469" s="39"/>
    </row>
    <row r="470" spans="3:6" x14ac:dyDescent="0.3">
      <c r="C470" s="39"/>
      <c r="D470" s="39"/>
      <c r="E470" s="39"/>
      <c r="F470" s="39"/>
    </row>
    <row r="471" spans="3:6" x14ac:dyDescent="0.3">
      <c r="C471" s="39"/>
      <c r="D471" s="39"/>
      <c r="E471" s="39"/>
      <c r="F471" s="39"/>
    </row>
    <row r="472" spans="3:6" x14ac:dyDescent="0.3">
      <c r="C472" s="39"/>
      <c r="D472" s="39"/>
      <c r="E472" s="39"/>
      <c r="F472" s="39"/>
    </row>
    <row r="473" spans="3:6" x14ac:dyDescent="0.3">
      <c r="C473" s="39"/>
      <c r="D473" s="39"/>
      <c r="E473" s="39"/>
      <c r="F473" s="39"/>
    </row>
    <row r="474" spans="3:6" x14ac:dyDescent="0.3">
      <c r="C474" s="39"/>
      <c r="D474" s="39"/>
      <c r="E474" s="39"/>
      <c r="F474" s="39"/>
    </row>
    <row r="475" spans="3:6" x14ac:dyDescent="0.3">
      <c r="C475" s="39"/>
      <c r="D475" s="39"/>
      <c r="E475" s="39"/>
      <c r="F475" s="39"/>
    </row>
    <row r="476" spans="3:6" x14ac:dyDescent="0.3">
      <c r="C476" s="39"/>
      <c r="D476" s="39"/>
      <c r="E476" s="39"/>
      <c r="F476" s="39"/>
    </row>
    <row r="477" spans="3:6" x14ac:dyDescent="0.3">
      <c r="C477" s="39"/>
      <c r="D477" s="39"/>
      <c r="E477" s="39"/>
      <c r="F477" s="39"/>
    </row>
    <row r="478" spans="3:6" x14ac:dyDescent="0.3">
      <c r="C478" s="39"/>
      <c r="D478" s="39"/>
      <c r="E478" s="39"/>
      <c r="F478" s="39"/>
    </row>
    <row r="479" spans="3:6" x14ac:dyDescent="0.3">
      <c r="C479" s="39"/>
      <c r="D479" s="39"/>
      <c r="E479" s="39"/>
      <c r="F479" s="39"/>
    </row>
    <row r="480" spans="3:6" x14ac:dyDescent="0.3">
      <c r="C480" s="39"/>
      <c r="D480" s="39"/>
      <c r="E480" s="39"/>
      <c r="F480" s="39"/>
    </row>
    <row r="481" spans="3:6" x14ac:dyDescent="0.3">
      <c r="C481" s="39"/>
      <c r="D481" s="39"/>
      <c r="E481" s="39"/>
      <c r="F481" s="39"/>
    </row>
    <row r="482" spans="3:6" x14ac:dyDescent="0.3">
      <c r="C482" s="39"/>
      <c r="D482" s="39"/>
      <c r="E482" s="39"/>
      <c r="F482" s="39"/>
    </row>
    <row r="483" spans="3:6" x14ac:dyDescent="0.3">
      <c r="C483" s="39"/>
      <c r="D483" s="39"/>
      <c r="E483" s="39"/>
      <c r="F483" s="39"/>
    </row>
    <row r="484" spans="3:6" x14ac:dyDescent="0.3">
      <c r="C484" s="39"/>
      <c r="D484" s="39"/>
      <c r="E484" s="39"/>
      <c r="F484" s="39"/>
    </row>
    <row r="485" spans="3:6" x14ac:dyDescent="0.3">
      <c r="C485" s="39"/>
      <c r="D485" s="39"/>
      <c r="E485" s="39"/>
      <c r="F485" s="39"/>
    </row>
    <row r="486" spans="3:6" x14ac:dyDescent="0.3">
      <c r="C486" s="39"/>
      <c r="D486" s="39"/>
      <c r="E486" s="39"/>
      <c r="F486" s="39"/>
    </row>
    <row r="487" spans="3:6" x14ac:dyDescent="0.3">
      <c r="C487" s="39"/>
      <c r="D487" s="39"/>
      <c r="E487" s="39"/>
      <c r="F487" s="39"/>
    </row>
    <row r="488" spans="3:6" x14ac:dyDescent="0.3">
      <c r="C488" s="39"/>
      <c r="D488" s="39"/>
      <c r="E488" s="39"/>
      <c r="F488" s="39"/>
    </row>
    <row r="489" spans="3:6" x14ac:dyDescent="0.3">
      <c r="C489" s="39"/>
      <c r="D489" s="39"/>
      <c r="E489" s="39"/>
      <c r="F489" s="39"/>
    </row>
    <row r="490" spans="3:6" x14ac:dyDescent="0.3">
      <c r="C490" s="39"/>
      <c r="D490" s="39"/>
      <c r="E490" s="39"/>
      <c r="F490" s="39"/>
    </row>
    <row r="491" spans="3:6" x14ac:dyDescent="0.3">
      <c r="C491" s="39"/>
      <c r="D491" s="39"/>
      <c r="E491" s="39"/>
      <c r="F491" s="39"/>
    </row>
    <row r="492" spans="3:6" x14ac:dyDescent="0.3">
      <c r="C492" s="39"/>
      <c r="D492" s="39"/>
      <c r="E492" s="39"/>
      <c r="F492" s="39"/>
    </row>
    <row r="493" spans="3:6" x14ac:dyDescent="0.3">
      <c r="C493" s="39"/>
      <c r="D493" s="39"/>
      <c r="E493" s="39"/>
      <c r="F493" s="39"/>
    </row>
    <row r="494" spans="3:6" x14ac:dyDescent="0.3">
      <c r="C494" s="39"/>
      <c r="D494" s="39"/>
      <c r="E494" s="39"/>
      <c r="F494" s="39"/>
    </row>
    <row r="495" spans="3:6" x14ac:dyDescent="0.3">
      <c r="C495" s="39"/>
      <c r="D495" s="39"/>
      <c r="E495" s="39"/>
      <c r="F495" s="39"/>
    </row>
    <row r="496" spans="3:6" x14ac:dyDescent="0.3">
      <c r="C496" s="39"/>
      <c r="D496" s="39"/>
      <c r="E496" s="39"/>
      <c r="F496" s="39"/>
    </row>
    <row r="497" spans="3:6" x14ac:dyDescent="0.3">
      <c r="C497" s="39"/>
      <c r="D497" s="39"/>
      <c r="E497" s="39"/>
      <c r="F497" s="39"/>
    </row>
    <row r="498" spans="3:6" x14ac:dyDescent="0.3">
      <c r="C498" s="39"/>
      <c r="D498" s="39"/>
      <c r="E498" s="39"/>
      <c r="F498" s="39"/>
    </row>
  </sheetData>
  <sortState ref="A8:B17">
    <sortCondition ref="A7"/>
  </sortState>
  <mergeCells count="1">
    <mergeCell ref="S3:T3"/>
  </mergeCells>
  <phoneticPr fontId="31" type="noConversion"/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92D050"/>
  </sheetPr>
  <dimension ref="A1:AG38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9.109375" defaultRowHeight="13.2" x14ac:dyDescent="0.3"/>
  <cols>
    <col min="1" max="1" width="16.88671875" style="128" customWidth="1"/>
    <col min="2" max="2" width="35" style="75" customWidth="1"/>
    <col min="3" max="4" width="9" style="75" bestFit="1" customWidth="1"/>
    <col min="5" max="5" width="8.5546875" style="75" customWidth="1"/>
    <col min="6" max="6" width="8.44140625" style="75" customWidth="1"/>
    <col min="7" max="15" width="9.33203125" style="75" customWidth="1"/>
    <col min="16" max="16" width="15.88671875" style="75" customWidth="1"/>
    <col min="17" max="17" width="15" style="75" customWidth="1"/>
    <col min="18" max="18" width="16" style="75" customWidth="1"/>
    <col min="19" max="21" width="8.33203125" style="75" customWidth="1"/>
    <col min="22" max="22" width="14.5546875" style="75" customWidth="1"/>
    <col min="23" max="23" width="16.5546875" style="75" customWidth="1"/>
    <col min="24" max="24" width="17" style="75" bestFit="1" customWidth="1"/>
    <col min="25" max="16384" width="9.109375" style="75"/>
  </cols>
  <sheetData>
    <row r="1" spans="1:33" s="77" customFormat="1" x14ac:dyDescent="0.3">
      <c r="A1" s="91" t="s">
        <v>40</v>
      </c>
      <c r="B1" s="183"/>
      <c r="G1" s="124"/>
      <c r="H1" s="124"/>
      <c r="I1" s="124"/>
      <c r="J1" s="124"/>
      <c r="K1" s="124"/>
      <c r="L1" s="124"/>
      <c r="M1" s="124"/>
      <c r="N1" s="124"/>
      <c r="O1" s="124"/>
      <c r="P1" s="124"/>
      <c r="Y1" s="75"/>
      <c r="Z1" s="75"/>
      <c r="AA1" s="75"/>
      <c r="AB1" s="75"/>
      <c r="AC1" s="75"/>
      <c r="AD1" s="75"/>
      <c r="AE1" s="75"/>
      <c r="AF1" s="75"/>
      <c r="AG1" s="75"/>
    </row>
    <row r="2" spans="1:33" s="77" customFormat="1" x14ac:dyDescent="0.3">
      <c r="A2" s="30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Y2" s="75"/>
      <c r="Z2" s="75"/>
      <c r="AA2" s="229"/>
      <c r="AB2" s="229"/>
      <c r="AC2" s="95"/>
      <c r="AD2" s="75"/>
      <c r="AE2" s="75"/>
      <c r="AF2" s="75"/>
      <c r="AG2" s="75"/>
    </row>
    <row r="3" spans="1:33" s="77" customFormat="1" x14ac:dyDescent="0.3">
      <c r="A3" s="73" t="s">
        <v>144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Y3" s="75"/>
      <c r="Z3" s="75"/>
      <c r="AA3" s="75"/>
      <c r="AB3" s="75"/>
      <c r="AC3" s="75"/>
      <c r="AD3" s="75"/>
      <c r="AE3" s="75"/>
      <c r="AF3" s="75"/>
      <c r="AG3" s="75"/>
    </row>
    <row r="4" spans="1:33" s="77" customFormat="1" x14ac:dyDescent="0.3">
      <c r="A4" s="78" t="s">
        <v>38</v>
      </c>
      <c r="B4" s="125"/>
      <c r="C4" s="170" t="s">
        <v>104</v>
      </c>
      <c r="D4" s="170" t="s">
        <v>105</v>
      </c>
      <c r="E4" s="170" t="s">
        <v>106</v>
      </c>
      <c r="F4" s="170" t="s">
        <v>109</v>
      </c>
      <c r="G4" s="170" t="s">
        <v>110</v>
      </c>
      <c r="H4" s="170" t="s">
        <v>112</v>
      </c>
      <c r="I4" s="170" t="s">
        <v>114</v>
      </c>
      <c r="J4" s="170" t="s">
        <v>115</v>
      </c>
      <c r="K4" s="170" t="s">
        <v>117</v>
      </c>
      <c r="L4" s="170" t="s">
        <v>120</v>
      </c>
      <c r="M4" s="170" t="s">
        <v>121</v>
      </c>
      <c r="N4" s="170" t="s">
        <v>124</v>
      </c>
      <c r="O4" s="79" t="s">
        <v>128</v>
      </c>
      <c r="P4" s="180" t="s">
        <v>129</v>
      </c>
      <c r="Q4" s="96" t="s">
        <v>130</v>
      </c>
      <c r="R4" s="96" t="s">
        <v>131</v>
      </c>
      <c r="S4" s="99"/>
      <c r="T4" s="99"/>
      <c r="U4" s="99"/>
      <c r="V4" s="81"/>
      <c r="W4" s="81"/>
      <c r="X4" s="81"/>
      <c r="Y4" s="81"/>
    </row>
    <row r="5" spans="1:33" s="77" customFormat="1" x14ac:dyDescent="0.3">
      <c r="A5" s="91" t="s">
        <v>65</v>
      </c>
      <c r="B5" s="78" t="s">
        <v>41</v>
      </c>
      <c r="C5" s="96">
        <v>1476.5099483773447</v>
      </c>
      <c r="D5" s="96">
        <v>1571.0946258966371</v>
      </c>
      <c r="E5" s="96">
        <v>1581.8144762227898</v>
      </c>
      <c r="F5" s="96">
        <v>1486.9343027633097</v>
      </c>
      <c r="G5" s="96">
        <v>1410.520446799369</v>
      </c>
      <c r="H5" s="96">
        <v>1568.9725638823377</v>
      </c>
      <c r="I5" s="96">
        <v>1751.5689343393103</v>
      </c>
      <c r="J5" s="96">
        <v>1629.3897840889606</v>
      </c>
      <c r="K5" s="96">
        <v>1379.0488043778544</v>
      </c>
      <c r="L5" s="96">
        <v>1247.3895005362865</v>
      </c>
      <c r="M5" s="96">
        <v>1368.9299713049547</v>
      </c>
      <c r="N5" s="96">
        <v>1543.2063349360949</v>
      </c>
      <c r="O5" s="190">
        <v>1332.2123151339249</v>
      </c>
      <c r="P5" s="180">
        <v>100</v>
      </c>
      <c r="Q5" s="171">
        <v>-0.13672443860911665</v>
      </c>
      <c r="R5" s="171">
        <v>-3.3962894638133845E-2</v>
      </c>
      <c r="S5" s="75"/>
      <c r="T5" s="75"/>
      <c r="U5" s="75"/>
      <c r="V5" s="75"/>
      <c r="W5" s="75"/>
      <c r="X5" s="75"/>
      <c r="Y5" s="75"/>
    </row>
    <row r="6" spans="1:33" s="77" customFormat="1" x14ac:dyDescent="0.3">
      <c r="A6" s="100" t="s">
        <v>66</v>
      </c>
      <c r="B6" s="101" t="s">
        <v>84</v>
      </c>
      <c r="C6" s="35">
        <v>264.48208607512186</v>
      </c>
      <c r="D6" s="35">
        <v>228.98319809771621</v>
      </c>
      <c r="E6" s="35">
        <v>254.3593310805152</v>
      </c>
      <c r="F6" s="35">
        <v>290.32281107325269</v>
      </c>
      <c r="G6" s="84">
        <v>202.46</v>
      </c>
      <c r="H6" s="84">
        <v>238.2</v>
      </c>
      <c r="I6" s="84">
        <v>237.17</v>
      </c>
      <c r="J6" s="84">
        <v>234.56643276944519</v>
      </c>
      <c r="K6" s="84">
        <v>203.56545202372601</v>
      </c>
      <c r="L6" s="84">
        <v>224.66670144929788</v>
      </c>
      <c r="M6" s="84">
        <v>248.000107284541</v>
      </c>
      <c r="N6" s="84">
        <v>286.04479003437604</v>
      </c>
      <c r="O6" s="84">
        <v>240.94647777266499</v>
      </c>
      <c r="P6" s="215">
        <v>18.086192045780862</v>
      </c>
      <c r="Q6" s="85">
        <v>-0.15766171534287077</v>
      </c>
      <c r="R6" s="85">
        <v>0.18363148253949357</v>
      </c>
      <c r="S6" s="75"/>
      <c r="T6" s="75"/>
      <c r="U6" s="75"/>
      <c r="V6" s="75"/>
      <c r="W6" s="75"/>
      <c r="X6" s="75"/>
      <c r="Y6" s="75"/>
    </row>
    <row r="7" spans="1:33" s="77" customFormat="1" x14ac:dyDescent="0.3">
      <c r="A7" s="100" t="s">
        <v>67</v>
      </c>
      <c r="B7" s="101" t="s">
        <v>85</v>
      </c>
      <c r="C7" s="35">
        <v>27.883302870403096</v>
      </c>
      <c r="D7" s="35">
        <v>25.200227695901429</v>
      </c>
      <c r="E7" s="35">
        <v>29.621799084948108</v>
      </c>
      <c r="F7" s="35">
        <v>26.729375214768492</v>
      </c>
      <c r="G7" s="84">
        <v>21.912874604542932</v>
      </c>
      <c r="H7" s="84">
        <v>24.973699574774781</v>
      </c>
      <c r="I7" s="84">
        <v>28.98</v>
      </c>
      <c r="J7" s="84">
        <v>27.49</v>
      </c>
      <c r="K7" s="84">
        <v>29.241467260101174</v>
      </c>
      <c r="L7" s="84">
        <v>77.390227278487529</v>
      </c>
      <c r="M7" s="84">
        <v>38.393764984570758</v>
      </c>
      <c r="N7" s="84">
        <v>66.592899974196783</v>
      </c>
      <c r="O7" s="84">
        <v>39.621678650667796</v>
      </c>
      <c r="P7" s="215">
        <v>2.9741264361968236</v>
      </c>
      <c r="Q7" s="85">
        <v>-0.40501647073456348</v>
      </c>
      <c r="R7" s="85">
        <v>0.3549825765661907</v>
      </c>
      <c r="S7" s="75"/>
      <c r="T7" s="75"/>
      <c r="U7" s="75"/>
      <c r="V7" s="75"/>
      <c r="W7" s="75"/>
      <c r="X7" s="75"/>
      <c r="Y7" s="75"/>
    </row>
    <row r="8" spans="1:33" s="77" customFormat="1" x14ac:dyDescent="0.3">
      <c r="A8" s="100" t="s">
        <v>68</v>
      </c>
      <c r="B8" s="101" t="s">
        <v>76</v>
      </c>
      <c r="C8" s="35">
        <v>39.366639789819992</v>
      </c>
      <c r="D8" s="35">
        <v>32.806768613214857</v>
      </c>
      <c r="E8" s="35">
        <v>41.143646293597165</v>
      </c>
      <c r="F8" s="35">
        <v>39.199202801521466</v>
      </c>
      <c r="G8" s="84">
        <v>33.55480650491716</v>
      </c>
      <c r="H8" s="84">
        <v>31.869648597387719</v>
      </c>
      <c r="I8" s="84">
        <v>44.325820568734763</v>
      </c>
      <c r="J8" s="84">
        <v>42.68</v>
      </c>
      <c r="K8" s="84">
        <v>28.191017784036923</v>
      </c>
      <c r="L8" s="84">
        <v>36.576853041614193</v>
      </c>
      <c r="M8" s="84">
        <v>40.914718115676791</v>
      </c>
      <c r="N8" s="84">
        <v>45.398959772229091</v>
      </c>
      <c r="O8" s="84">
        <v>52.698095509778092</v>
      </c>
      <c r="P8" s="215">
        <v>3.9556829576733379</v>
      </c>
      <c r="Q8" s="85">
        <v>0.1607775987416773</v>
      </c>
      <c r="R8" s="85">
        <v>0.86932220445117192</v>
      </c>
      <c r="S8" s="75"/>
      <c r="T8" s="75"/>
      <c r="U8" s="75"/>
      <c r="V8" s="75"/>
      <c r="W8" s="75"/>
      <c r="X8" s="75"/>
      <c r="Y8" s="75"/>
    </row>
    <row r="9" spans="1:33" x14ac:dyDescent="0.3">
      <c r="A9" s="100" t="s">
        <v>69</v>
      </c>
      <c r="B9" s="101" t="s">
        <v>77</v>
      </c>
      <c r="C9" s="35">
        <v>190.83281970316793</v>
      </c>
      <c r="D9" s="35">
        <v>161.79098278079513</v>
      </c>
      <c r="E9" s="35">
        <v>157.61900564049091</v>
      </c>
      <c r="F9" s="35">
        <v>174.68451009985884</v>
      </c>
      <c r="G9" s="84">
        <v>184.27484600813105</v>
      </c>
      <c r="H9" s="84">
        <v>195.46445465677968</v>
      </c>
      <c r="I9" s="84">
        <v>202.08332311260361</v>
      </c>
      <c r="J9" s="84">
        <v>190.52678439970416</v>
      </c>
      <c r="K9" s="84">
        <v>178.01</v>
      </c>
      <c r="L9" s="84">
        <v>162.79382109634273</v>
      </c>
      <c r="M9" s="84">
        <v>179.71323117587403</v>
      </c>
      <c r="N9" s="84">
        <v>236.1936024554698</v>
      </c>
      <c r="O9" s="84">
        <v>188.94718682640419</v>
      </c>
      <c r="P9" s="215">
        <v>14.182963532161139</v>
      </c>
      <c r="Q9" s="85">
        <v>-0.20003257979001821</v>
      </c>
      <c r="R9" s="85">
        <v>6.1441418046200846E-2</v>
      </c>
    </row>
    <row r="10" spans="1:33" x14ac:dyDescent="0.3">
      <c r="A10" s="100" t="s">
        <v>70</v>
      </c>
      <c r="B10" s="101" t="s">
        <v>78</v>
      </c>
      <c r="C10" s="35">
        <v>63.50942757856312</v>
      </c>
      <c r="D10" s="35">
        <v>54.003242720100218</v>
      </c>
      <c r="E10" s="35">
        <v>52.95085316136619</v>
      </c>
      <c r="F10" s="35">
        <v>57.268253000325352</v>
      </c>
      <c r="G10" s="84">
        <v>38.865340932491307</v>
      </c>
      <c r="H10" s="84">
        <v>46.333280207576415</v>
      </c>
      <c r="I10" s="84">
        <v>53.279441969592867</v>
      </c>
      <c r="J10" s="84">
        <v>55.924705765790108</v>
      </c>
      <c r="K10" s="84">
        <v>51.991052401156786</v>
      </c>
      <c r="L10" s="84">
        <v>74.50822403693239</v>
      </c>
      <c r="M10" s="84">
        <v>62.274807055382055</v>
      </c>
      <c r="N10" s="84">
        <v>88.803143705454971</v>
      </c>
      <c r="O10" s="84">
        <v>49.906993853200539</v>
      </c>
      <c r="P10" s="215">
        <v>3.7461741860705953</v>
      </c>
      <c r="Q10" s="85">
        <v>-0.43800419927999834</v>
      </c>
      <c r="R10" s="85">
        <v>-4.0084946384156606E-2</v>
      </c>
    </row>
    <row r="11" spans="1:33" x14ac:dyDescent="0.3">
      <c r="A11" s="100" t="s">
        <v>71</v>
      </c>
      <c r="B11" s="101" t="s">
        <v>79</v>
      </c>
      <c r="C11" s="35">
        <v>139.71334668642854</v>
      </c>
      <c r="D11" s="35">
        <v>136.89632552264453</v>
      </c>
      <c r="E11" s="35">
        <v>149.46235754626869</v>
      </c>
      <c r="F11" s="35">
        <v>130.47125443129065</v>
      </c>
      <c r="G11" s="84">
        <v>120.45635674450401</v>
      </c>
      <c r="H11" s="84">
        <v>137.98190703289092</v>
      </c>
      <c r="I11" s="84">
        <v>146.9310336849064</v>
      </c>
      <c r="J11" s="84">
        <v>135.3921431631662</v>
      </c>
      <c r="K11" s="84">
        <v>129.69317639413902</v>
      </c>
      <c r="L11" s="84">
        <v>137.70516223999346</v>
      </c>
      <c r="M11" s="84">
        <v>173.88726822969139</v>
      </c>
      <c r="N11" s="84">
        <v>142.67213766777778</v>
      </c>
      <c r="O11" s="84">
        <v>139.68094402633807</v>
      </c>
      <c r="P11" s="215">
        <v>10.484886113088979</v>
      </c>
      <c r="Q11" s="85">
        <v>-2.0965506582686255E-2</v>
      </c>
      <c r="R11" s="85">
        <v>7.7010741119071024E-2</v>
      </c>
    </row>
    <row r="12" spans="1:33" x14ac:dyDescent="0.3">
      <c r="A12" s="100" t="s">
        <v>72</v>
      </c>
      <c r="B12" s="101" t="s">
        <v>80</v>
      </c>
      <c r="C12" s="35">
        <v>198.95793346354316</v>
      </c>
      <c r="D12" s="35">
        <v>215.32300609053195</v>
      </c>
      <c r="E12" s="35">
        <v>254.21104321367343</v>
      </c>
      <c r="F12" s="35">
        <v>216.87106603604263</v>
      </c>
      <c r="G12" s="84">
        <v>162.59677935164322</v>
      </c>
      <c r="H12" s="84">
        <v>171.5496377320884</v>
      </c>
      <c r="I12" s="84">
        <v>218.56345206751851</v>
      </c>
      <c r="J12" s="84">
        <v>215.12641630204121</v>
      </c>
      <c r="K12" s="84">
        <v>191.11329967386072</v>
      </c>
      <c r="L12" s="84">
        <v>172.33390095047474</v>
      </c>
      <c r="M12" s="84">
        <v>227.72275453701857</v>
      </c>
      <c r="N12" s="84">
        <v>256.83826721108204</v>
      </c>
      <c r="O12" s="84">
        <v>243.92112223169295</v>
      </c>
      <c r="P12" s="215">
        <v>18.309478111015061</v>
      </c>
      <c r="Q12" s="85">
        <v>-5.0292914368454178E-2</v>
      </c>
      <c r="R12" s="85">
        <v>0.2763168374359608</v>
      </c>
    </row>
    <row r="13" spans="1:33" x14ac:dyDescent="0.3">
      <c r="A13" s="100" t="s">
        <v>73</v>
      </c>
      <c r="B13" s="101" t="s">
        <v>81</v>
      </c>
      <c r="C13" s="35">
        <v>256.26506908705306</v>
      </c>
      <c r="D13" s="35">
        <v>318.79740588046712</v>
      </c>
      <c r="E13" s="35">
        <v>320.33099883984181</v>
      </c>
      <c r="F13" s="35">
        <v>258.62707593542524</v>
      </c>
      <c r="G13" s="84">
        <v>278.43426387624402</v>
      </c>
      <c r="H13" s="84">
        <v>286.40940762743742</v>
      </c>
      <c r="I13" s="84">
        <v>253.86170721845392</v>
      </c>
      <c r="J13" s="84">
        <v>238.86086994544144</v>
      </c>
      <c r="K13" s="84">
        <v>305.45903610859727</v>
      </c>
      <c r="L13" s="84">
        <v>249.01991976566552</v>
      </c>
      <c r="M13" s="84">
        <v>244.48080748893454</v>
      </c>
      <c r="N13" s="84">
        <v>279.76100024493672</v>
      </c>
      <c r="O13" s="84">
        <v>249.62573957411834</v>
      </c>
      <c r="P13" s="215">
        <v>18.737684432006162</v>
      </c>
      <c r="Q13" s="85">
        <v>-0.10771787577408687</v>
      </c>
      <c r="R13" s="85">
        <v>-0.18278489071977888</v>
      </c>
    </row>
    <row r="14" spans="1:33" x14ac:dyDescent="0.3">
      <c r="A14" s="100" t="s">
        <v>74</v>
      </c>
      <c r="B14" s="101" t="s">
        <v>82</v>
      </c>
      <c r="C14" s="35">
        <v>87.091909848511634</v>
      </c>
      <c r="D14" s="35">
        <v>87.749710500232922</v>
      </c>
      <c r="E14" s="35">
        <v>107.35132524359202</v>
      </c>
      <c r="F14" s="35">
        <v>87.394001348404259</v>
      </c>
      <c r="G14" s="84">
        <v>92.029586800306177</v>
      </c>
      <c r="H14" s="84">
        <v>88.353987691236895</v>
      </c>
      <c r="I14" s="84">
        <v>87.253867188892158</v>
      </c>
      <c r="J14" s="84">
        <v>92.662318008795438</v>
      </c>
      <c r="K14" s="84">
        <v>73.479930094944095</v>
      </c>
      <c r="L14" s="84">
        <v>85.104207430532057</v>
      </c>
      <c r="M14" s="84">
        <v>92.611502838528622</v>
      </c>
      <c r="N14" s="84">
        <v>93.789847591236722</v>
      </c>
      <c r="O14" s="84">
        <v>82.39418256151788</v>
      </c>
      <c r="P14" s="215">
        <v>6.1847636165437292</v>
      </c>
      <c r="Q14" s="85">
        <v>-0.12150211693897239</v>
      </c>
      <c r="R14" s="85">
        <v>0.1213154728788608</v>
      </c>
    </row>
    <row r="15" spans="1:33" x14ac:dyDescent="0.3">
      <c r="A15" s="100" t="s">
        <v>75</v>
      </c>
      <c r="B15" s="101" t="s">
        <v>83</v>
      </c>
      <c r="C15" s="63">
        <v>208.41</v>
      </c>
      <c r="D15" s="63">
        <v>309.54000000000002</v>
      </c>
      <c r="E15" s="63">
        <v>214.76</v>
      </c>
      <c r="F15" s="63">
        <v>205.37</v>
      </c>
      <c r="G15" s="181">
        <v>275.94</v>
      </c>
      <c r="H15" s="181">
        <v>347.83514287575298</v>
      </c>
      <c r="I15" s="181">
        <v>479.12014441961878</v>
      </c>
      <c r="J15" s="181">
        <v>396.16241033061965</v>
      </c>
      <c r="K15" s="181">
        <v>188.30572526323937</v>
      </c>
      <c r="L15" s="181">
        <v>23.673255719690989</v>
      </c>
      <c r="M15" s="181">
        <v>60.9273307900188</v>
      </c>
      <c r="N15" s="181">
        <v>37.568341737618724</v>
      </c>
      <c r="O15" s="181">
        <v>30.724485743144982</v>
      </c>
      <c r="P15" s="216">
        <v>2.3062754633112892</v>
      </c>
      <c r="Q15" s="217">
        <v>-0.18217082995762646</v>
      </c>
      <c r="R15" s="217">
        <v>-0.83683721936656941</v>
      </c>
    </row>
    <row r="16" spans="1:33" x14ac:dyDescent="0.3">
      <c r="A16" s="86" t="s">
        <v>92</v>
      </c>
      <c r="B16" s="126"/>
    </row>
    <row r="17" spans="1:33" x14ac:dyDescent="0.3">
      <c r="A17" s="77"/>
      <c r="B17" s="77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77"/>
    </row>
    <row r="18" spans="1:33" s="77" customFormat="1" x14ac:dyDescent="0.3">
      <c r="A18" s="30"/>
      <c r="B18" s="30"/>
      <c r="C18" s="168"/>
      <c r="D18" s="168"/>
      <c r="E18" s="168"/>
      <c r="F18" s="168"/>
      <c r="G18" s="197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Y18" s="75"/>
      <c r="Z18" s="75"/>
      <c r="AA18" s="75"/>
      <c r="AB18" s="75"/>
      <c r="AC18" s="75"/>
      <c r="AD18" s="75"/>
      <c r="AE18" s="75"/>
      <c r="AF18" s="75"/>
      <c r="AG18" s="75"/>
    </row>
    <row r="19" spans="1:33" s="77" customFormat="1" x14ac:dyDescent="0.3">
      <c r="A19" s="30"/>
      <c r="B19" s="30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40"/>
      <c r="Q19" s="40"/>
      <c r="R19" s="40"/>
      <c r="S19" s="40"/>
      <c r="T19" s="40"/>
      <c r="U19" s="40"/>
      <c r="Y19" s="75"/>
      <c r="Z19" s="75"/>
      <c r="AA19" s="75"/>
      <c r="AB19" s="75"/>
      <c r="AC19" s="75"/>
      <c r="AD19" s="75"/>
      <c r="AE19" s="75"/>
      <c r="AF19" s="75"/>
      <c r="AG19" s="75"/>
    </row>
    <row r="20" spans="1:33" x14ac:dyDescent="0.3">
      <c r="A20" s="30"/>
      <c r="B20" s="30"/>
      <c r="C20" s="52"/>
      <c r="D20" s="52"/>
      <c r="E20" s="52"/>
      <c r="F20" s="52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</row>
    <row r="21" spans="1:33" x14ac:dyDescent="0.3">
      <c r="A21" s="30"/>
      <c r="B21" s="30"/>
      <c r="C21" s="52"/>
      <c r="D21" s="52"/>
      <c r="E21" s="52"/>
      <c r="F21" s="52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33" x14ac:dyDescent="0.3">
      <c r="A22" s="30"/>
      <c r="B22" s="30"/>
      <c r="C22" s="52"/>
      <c r="D22" s="52"/>
      <c r="E22" s="52"/>
      <c r="F22" s="52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33" x14ac:dyDescent="0.3">
      <c r="A23" s="30"/>
      <c r="B23" s="30"/>
      <c r="C23" s="52"/>
      <c r="D23" s="52"/>
      <c r="E23" s="52"/>
      <c r="F23" s="52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33" x14ac:dyDescent="0.3">
      <c r="A24" s="30"/>
      <c r="B24" s="30"/>
      <c r="C24" s="52"/>
      <c r="D24" s="52"/>
      <c r="E24" s="52"/>
      <c r="F24" s="52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33" x14ac:dyDescent="0.3">
      <c r="A25" s="30"/>
      <c r="B25" s="30"/>
      <c r="C25" s="52"/>
      <c r="D25" s="52"/>
      <c r="E25" s="52"/>
      <c r="F25" s="52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</row>
    <row r="26" spans="1:33" x14ac:dyDescent="0.3">
      <c r="A26" s="30"/>
      <c r="B26" s="30"/>
      <c r="C26" s="52"/>
      <c r="D26" s="52"/>
      <c r="E26" s="52"/>
      <c r="F26" s="52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</row>
    <row r="27" spans="1:33" x14ac:dyDescent="0.3">
      <c r="A27" s="30"/>
      <c r="B27" s="30"/>
      <c r="C27" s="52"/>
      <c r="D27" s="52"/>
      <c r="E27" s="52"/>
      <c r="F27" s="52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</row>
    <row r="28" spans="1:33" s="127" customFormat="1" x14ac:dyDescent="0.3">
      <c r="A28" s="30"/>
      <c r="B28" s="30"/>
      <c r="C28" s="52"/>
      <c r="D28" s="52"/>
      <c r="E28" s="52"/>
      <c r="F28" s="52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</row>
    <row r="29" spans="1:33" s="127" customFormat="1" x14ac:dyDescent="0.3">
      <c r="A29" s="30"/>
      <c r="B29" s="30"/>
      <c r="C29" s="52"/>
      <c r="D29" s="52"/>
      <c r="E29" s="52"/>
      <c r="F29" s="52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</row>
    <row r="30" spans="1:33" x14ac:dyDescent="0.3">
      <c r="A30" s="30"/>
      <c r="B30" s="30"/>
      <c r="C30" s="52"/>
      <c r="D30" s="52"/>
      <c r="E30" s="52"/>
      <c r="F30" s="52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</row>
    <row r="31" spans="1:33" x14ac:dyDescent="0.3">
      <c r="A31" s="30"/>
      <c r="B31" s="30"/>
      <c r="C31" s="52"/>
      <c r="D31" s="52"/>
      <c r="E31" s="52"/>
      <c r="F31" s="52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</row>
    <row r="32" spans="1:33" s="127" customFormat="1" x14ac:dyDescent="0.3">
      <c r="A32" s="30"/>
      <c r="B32" s="3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</row>
    <row r="33" spans="1:21" s="127" customFormat="1" x14ac:dyDescent="0.3">
      <c r="A33" s="30"/>
      <c r="B33" s="3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</row>
    <row r="34" spans="1:21" x14ac:dyDescent="0.3">
      <c r="A34" s="30"/>
      <c r="B34" s="3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</row>
    <row r="35" spans="1:21" x14ac:dyDescent="0.3">
      <c r="A35" s="30"/>
      <c r="B35" s="3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</row>
    <row r="36" spans="1:21" x14ac:dyDescent="0.3">
      <c r="A36" s="30"/>
      <c r="B36" s="3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</row>
    <row r="37" spans="1:21" x14ac:dyDescent="0.3">
      <c r="A37" s="30"/>
      <c r="B37" s="3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</row>
    <row r="38" spans="1:21" x14ac:dyDescent="0.3">
      <c r="A38" s="75"/>
    </row>
  </sheetData>
  <sortState ref="A6:B16">
    <sortCondition ref="A6"/>
  </sortState>
  <mergeCells count="1">
    <mergeCell ref="AA2:AB2"/>
  </mergeCells>
  <phoneticPr fontId="31" type="noConversion"/>
  <pageMargins left="0.7" right="0.7" top="0.75" bottom="0.75" header="0.3" footer="0.3"/>
  <pageSetup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92D050"/>
  </sheetPr>
  <dimension ref="A1:U58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9.109375" defaultRowHeight="13.2" x14ac:dyDescent="0.3"/>
  <cols>
    <col min="1" max="1" width="12.88671875" style="93" customWidth="1"/>
    <col min="2" max="2" width="35.109375" style="30" customWidth="1"/>
    <col min="3" max="3" width="6.6640625" style="30" customWidth="1"/>
    <col min="4" max="4" width="8" style="30" customWidth="1"/>
    <col min="5" max="5" width="7.6640625" style="30" customWidth="1"/>
    <col min="6" max="6" width="6.44140625" style="30" customWidth="1"/>
    <col min="7" max="15" width="6.33203125" style="30" customWidth="1"/>
    <col min="16" max="17" width="13.88671875" style="30" customWidth="1"/>
    <col min="18" max="18" width="11.5546875" style="30" customWidth="1"/>
    <col min="19" max="16384" width="9.109375" style="30"/>
  </cols>
  <sheetData>
    <row r="1" spans="1:21" x14ac:dyDescent="0.3">
      <c r="A1" s="129" t="s">
        <v>40</v>
      </c>
      <c r="B1" s="130"/>
    </row>
    <row r="3" spans="1:21" x14ac:dyDescent="0.3">
      <c r="A3" s="73" t="s">
        <v>145</v>
      </c>
    </row>
    <row r="5" spans="1:21" x14ac:dyDescent="0.3">
      <c r="A5" s="131" t="s">
        <v>38</v>
      </c>
      <c r="B5" s="130"/>
      <c r="C5" s="187" t="s">
        <v>104</v>
      </c>
      <c r="D5" s="187" t="s">
        <v>105</v>
      </c>
      <c r="E5" s="187" t="s">
        <v>106</v>
      </c>
      <c r="F5" s="187" t="s">
        <v>109</v>
      </c>
      <c r="G5" s="187" t="s">
        <v>110</v>
      </c>
      <c r="H5" s="187" t="s">
        <v>112</v>
      </c>
      <c r="I5" s="187" t="s">
        <v>114</v>
      </c>
      <c r="J5" s="187" t="s">
        <v>115</v>
      </c>
      <c r="K5" s="187" t="s">
        <v>117</v>
      </c>
      <c r="L5" s="187" t="s">
        <v>120</v>
      </c>
      <c r="M5" s="187" t="s">
        <v>121</v>
      </c>
      <c r="N5" s="187" t="s">
        <v>124</v>
      </c>
      <c r="O5" s="79" t="s">
        <v>128</v>
      </c>
      <c r="P5" s="180" t="s">
        <v>129</v>
      </c>
      <c r="Q5" s="96" t="s">
        <v>130</v>
      </c>
      <c r="R5" s="96" t="s">
        <v>131</v>
      </c>
      <c r="S5" s="81"/>
      <c r="T5" s="81"/>
      <c r="U5" s="81"/>
    </row>
    <row r="6" spans="1:21" x14ac:dyDescent="0.3">
      <c r="A6" s="91" t="s">
        <v>65</v>
      </c>
      <c r="B6" s="72" t="s">
        <v>41</v>
      </c>
      <c r="C6" s="96">
        <v>156.25277435433534</v>
      </c>
      <c r="D6" s="96">
        <v>154.52127101941767</v>
      </c>
      <c r="E6" s="96">
        <v>172.99703145780026</v>
      </c>
      <c r="F6" s="96">
        <v>159.55370666284614</v>
      </c>
      <c r="G6" s="96">
        <v>173.16548788451851</v>
      </c>
      <c r="H6" s="96">
        <v>164.00308225717004</v>
      </c>
      <c r="I6" s="96">
        <v>184.55894346212972</v>
      </c>
      <c r="J6" s="96">
        <v>177.28709361426786</v>
      </c>
      <c r="K6" s="96">
        <v>135.38661316594661</v>
      </c>
      <c r="L6" s="96">
        <v>142.40842706256663</v>
      </c>
      <c r="M6" s="96">
        <v>173.65446264642915</v>
      </c>
      <c r="N6" s="96">
        <v>223.71803350039946</v>
      </c>
      <c r="O6" s="190">
        <v>193.84388617994054</v>
      </c>
      <c r="P6" s="180">
        <v>100</v>
      </c>
      <c r="Q6" s="171">
        <v>-0.13353481993844529</v>
      </c>
      <c r="R6" s="171">
        <v>0.4317803041748407</v>
      </c>
      <c r="S6" s="119"/>
      <c r="T6" s="119"/>
      <c r="U6" s="119"/>
    </row>
    <row r="7" spans="1:21" x14ac:dyDescent="0.3">
      <c r="A7" s="100" t="s">
        <v>66</v>
      </c>
      <c r="B7" s="101" t="s">
        <v>84</v>
      </c>
      <c r="C7" s="84">
        <v>52.970766980143715</v>
      </c>
      <c r="D7" s="172">
        <v>54.876093670174754</v>
      </c>
      <c r="E7" s="172">
        <v>52.23</v>
      </c>
      <c r="F7" s="82">
        <v>56.111494952061591</v>
      </c>
      <c r="G7" s="82">
        <v>58.818397504575721</v>
      </c>
      <c r="H7" s="82">
        <v>50.638592454789745</v>
      </c>
      <c r="I7" s="82">
        <v>52.33</v>
      </c>
      <c r="J7" s="82">
        <v>51.323399862593931</v>
      </c>
      <c r="K7" s="82">
        <v>42.327868699157008</v>
      </c>
      <c r="L7" s="82">
        <v>51.591365046456403</v>
      </c>
      <c r="M7" s="82">
        <v>54.754595848432821</v>
      </c>
      <c r="N7" s="84">
        <v>69.435994722166754</v>
      </c>
      <c r="O7" s="84">
        <v>67.234046092726203</v>
      </c>
      <c r="P7" s="215">
        <v>34.684635877715777</v>
      </c>
      <c r="Q7" s="85">
        <v>-3.1711918843406406E-2</v>
      </c>
      <c r="R7" s="85">
        <v>0.58841085457405096</v>
      </c>
      <c r="S7" s="82"/>
      <c r="T7" s="82"/>
      <c r="U7" s="82"/>
    </row>
    <row r="8" spans="1:21" x14ac:dyDescent="0.3">
      <c r="A8" s="100" t="s">
        <v>67</v>
      </c>
      <c r="B8" s="101" t="s">
        <v>85</v>
      </c>
      <c r="C8" s="84">
        <v>11.551883069481546</v>
      </c>
      <c r="D8" s="172">
        <v>8.5323291864568827</v>
      </c>
      <c r="E8" s="172">
        <v>9.212864346275822</v>
      </c>
      <c r="F8" s="82">
        <v>8.4700000000000006</v>
      </c>
      <c r="G8" s="82">
        <v>8.5935381506166575</v>
      </c>
      <c r="H8" s="82">
        <v>9.7217759212132862</v>
      </c>
      <c r="I8" s="82">
        <v>10.455026908439498</v>
      </c>
      <c r="J8" s="82">
        <v>12.51</v>
      </c>
      <c r="K8" s="82">
        <v>10.438807845545869</v>
      </c>
      <c r="L8" s="82">
        <v>13.338863667257611</v>
      </c>
      <c r="M8" s="82">
        <v>25.924009484469114</v>
      </c>
      <c r="N8" s="84">
        <v>21.433296326986397</v>
      </c>
      <c r="O8" s="84">
        <v>19.471686781599626</v>
      </c>
      <c r="P8" s="215">
        <v>10.045035293774772</v>
      </c>
      <c r="Q8" s="85">
        <v>-9.1521598706071794E-2</v>
      </c>
      <c r="R8" s="85">
        <v>0.86531710035336973</v>
      </c>
      <c r="S8" s="82"/>
      <c r="T8" s="82"/>
      <c r="U8" s="82"/>
    </row>
    <row r="9" spans="1:21" x14ac:dyDescent="0.3">
      <c r="A9" s="100" t="s">
        <v>68</v>
      </c>
      <c r="B9" s="101" t="s">
        <v>76</v>
      </c>
      <c r="C9" s="84">
        <v>4.4111486701226603</v>
      </c>
      <c r="D9" s="172">
        <v>4.4990320979438536</v>
      </c>
      <c r="E9" s="172">
        <v>5.1864670507023982</v>
      </c>
      <c r="F9" s="82">
        <v>4.5011584154936859</v>
      </c>
      <c r="G9" s="82">
        <v>3.71</v>
      </c>
      <c r="H9" s="82">
        <v>4.2699999999999996</v>
      </c>
      <c r="I9" s="82">
        <v>4.9524803403082789</v>
      </c>
      <c r="J9" s="82">
        <v>4.8683882631723598</v>
      </c>
      <c r="K9" s="82">
        <v>3.1609710176404948</v>
      </c>
      <c r="L9" s="82">
        <v>4.1776932427521727</v>
      </c>
      <c r="M9" s="82">
        <v>15.994765148193112</v>
      </c>
      <c r="N9" s="84">
        <v>3.8943732851353272</v>
      </c>
      <c r="O9" s="84">
        <v>2.9393537113584984</v>
      </c>
      <c r="P9" s="215">
        <v>1.5163510024917515</v>
      </c>
      <c r="Q9" s="85">
        <v>-0.24523061962809312</v>
      </c>
      <c r="R9" s="85">
        <v>-7.0110515106026616E-2</v>
      </c>
      <c r="S9" s="82"/>
      <c r="T9" s="82"/>
      <c r="U9" s="82"/>
    </row>
    <row r="10" spans="1:21" x14ac:dyDescent="0.3">
      <c r="A10" s="100" t="s">
        <v>69</v>
      </c>
      <c r="B10" s="101" t="s">
        <v>77</v>
      </c>
      <c r="C10" s="84">
        <v>35.32972230941801</v>
      </c>
      <c r="D10" s="172">
        <v>32.414814192053406</v>
      </c>
      <c r="E10" s="172">
        <v>39.013574582186941</v>
      </c>
      <c r="F10" s="82">
        <v>38.736999974218278</v>
      </c>
      <c r="G10" s="82">
        <v>38.291686569728704</v>
      </c>
      <c r="H10" s="82">
        <v>41.708318839125127</v>
      </c>
      <c r="I10" s="82">
        <v>53.741160931714127</v>
      </c>
      <c r="J10" s="82">
        <v>48.010716887279962</v>
      </c>
      <c r="K10" s="82">
        <v>34.351304651378548</v>
      </c>
      <c r="L10" s="82">
        <v>31.943328213983257</v>
      </c>
      <c r="M10" s="82">
        <v>29.71946208799984</v>
      </c>
      <c r="N10" s="84">
        <v>56.854201540250457</v>
      </c>
      <c r="O10" s="84">
        <v>61.785639686354102</v>
      </c>
      <c r="P10" s="215">
        <v>31.873917152589481</v>
      </c>
      <c r="Q10" s="85">
        <v>8.6738323861823785E-2</v>
      </c>
      <c r="R10" s="85">
        <v>0.79864026456632975</v>
      </c>
      <c r="S10" s="82"/>
      <c r="T10" s="82"/>
      <c r="U10" s="82"/>
    </row>
    <row r="11" spans="1:21" x14ac:dyDescent="0.3">
      <c r="A11" s="100" t="s">
        <v>70</v>
      </c>
      <c r="B11" s="101" t="s">
        <v>78</v>
      </c>
      <c r="C11" s="84">
        <v>15.611304331132743</v>
      </c>
      <c r="D11" s="172">
        <v>13.633566746428105</v>
      </c>
      <c r="E11" s="172">
        <v>17.026700128909049</v>
      </c>
      <c r="F11" s="82">
        <v>15.76412655259813</v>
      </c>
      <c r="G11" s="82">
        <v>12.199159171045618</v>
      </c>
      <c r="H11" s="82">
        <v>14.470639217269692</v>
      </c>
      <c r="I11" s="82">
        <v>8.9934466312474974</v>
      </c>
      <c r="J11" s="82">
        <v>8.3867695674328182</v>
      </c>
      <c r="K11" s="82">
        <v>4.2244788357400687</v>
      </c>
      <c r="L11" s="82">
        <v>5.4717399627977095</v>
      </c>
      <c r="M11" s="82">
        <v>8.9015831209730969</v>
      </c>
      <c r="N11" s="84">
        <v>9.7624024414943147</v>
      </c>
      <c r="O11" s="84">
        <v>4.1851073577029698</v>
      </c>
      <c r="P11" s="215">
        <v>2.159009211060718</v>
      </c>
      <c r="Q11" s="85">
        <v>-0.57130354103058645</v>
      </c>
      <c r="R11" s="85">
        <v>-9.3198426523071198E-3</v>
      </c>
      <c r="S11" s="82"/>
      <c r="T11" s="82"/>
      <c r="U11" s="82"/>
    </row>
    <row r="12" spans="1:21" x14ac:dyDescent="0.3">
      <c r="A12" s="100" t="s">
        <v>71</v>
      </c>
      <c r="B12" s="101" t="s">
        <v>79</v>
      </c>
      <c r="C12" s="84">
        <v>7.4079536770545431</v>
      </c>
      <c r="D12" s="172">
        <v>7.3850987701910871</v>
      </c>
      <c r="E12" s="172">
        <v>7.9944601696187911</v>
      </c>
      <c r="F12" s="82">
        <v>7.8269709878024871</v>
      </c>
      <c r="G12" s="82">
        <v>11.605680543825414</v>
      </c>
      <c r="H12" s="82">
        <v>11.308555064628695</v>
      </c>
      <c r="I12" s="82">
        <v>12.051068597347248</v>
      </c>
      <c r="J12" s="82">
        <v>11.616735573397053</v>
      </c>
      <c r="K12" s="82">
        <v>10.336032316895086</v>
      </c>
      <c r="L12" s="82">
        <v>10.830607060755208</v>
      </c>
      <c r="M12" s="82">
        <v>8.4310562868089232</v>
      </c>
      <c r="N12" s="84">
        <v>9.7429755407227709</v>
      </c>
      <c r="O12" s="84">
        <v>10.063129947430733</v>
      </c>
      <c r="P12" s="215">
        <v>5.1913579250517996</v>
      </c>
      <c r="Q12" s="85">
        <v>3.2860023651892778E-2</v>
      </c>
      <c r="R12" s="85">
        <v>-2.6403010468366239E-2</v>
      </c>
      <c r="S12" s="82"/>
      <c r="T12" s="82"/>
      <c r="U12" s="82"/>
    </row>
    <row r="13" spans="1:21" x14ac:dyDescent="0.3">
      <c r="A13" s="100" t="s">
        <v>72</v>
      </c>
      <c r="B13" s="101" t="s">
        <v>80</v>
      </c>
      <c r="C13" s="84">
        <v>14.419621528424654</v>
      </c>
      <c r="D13" s="172">
        <v>17.705595700726175</v>
      </c>
      <c r="E13" s="172">
        <v>21.216126727131879</v>
      </c>
      <c r="F13" s="82">
        <v>14.354042150361771</v>
      </c>
      <c r="G13" s="82">
        <v>14.403122797122172</v>
      </c>
      <c r="H13" s="82">
        <v>15.252851392334835</v>
      </c>
      <c r="I13" s="82">
        <v>21.980316872733432</v>
      </c>
      <c r="J13" s="82">
        <v>20.404713649270665</v>
      </c>
      <c r="K13" s="82">
        <v>14.27073174362399</v>
      </c>
      <c r="L13" s="82">
        <v>10.619371048658905</v>
      </c>
      <c r="M13" s="82">
        <v>12.938420869045718</v>
      </c>
      <c r="N13" s="84">
        <v>13.61823627268539</v>
      </c>
      <c r="O13" s="84">
        <v>12.011190660773735</v>
      </c>
      <c r="P13" s="215">
        <v>6.1963216366927565</v>
      </c>
      <c r="Q13" s="85">
        <v>-0.11800688281014526</v>
      </c>
      <c r="R13" s="85">
        <v>-0.15833393293653586</v>
      </c>
      <c r="S13" s="82"/>
      <c r="T13" s="82"/>
      <c r="U13" s="82"/>
    </row>
    <row r="14" spans="1:21" x14ac:dyDescent="0.3">
      <c r="A14" s="100" t="s">
        <v>73</v>
      </c>
      <c r="B14" s="101" t="s">
        <v>81</v>
      </c>
      <c r="C14" s="84">
        <v>8.8068961696963601</v>
      </c>
      <c r="D14" s="172">
        <v>9.0894622700067771</v>
      </c>
      <c r="E14" s="172">
        <v>11.862837353410411</v>
      </c>
      <c r="F14" s="82">
        <v>7.8582769654748761</v>
      </c>
      <c r="G14" s="82">
        <v>15.460931096434152</v>
      </c>
      <c r="H14" s="82">
        <v>8.6191083789670966</v>
      </c>
      <c r="I14" s="82">
        <v>10.25191335090506</v>
      </c>
      <c r="J14" s="82">
        <v>9.9870366496696779</v>
      </c>
      <c r="K14" s="82">
        <v>8.8816698338520759</v>
      </c>
      <c r="L14" s="82">
        <v>9.5508375209782184</v>
      </c>
      <c r="M14" s="82">
        <v>9.2185329798043387</v>
      </c>
      <c r="N14" s="84">
        <v>33.741376161113379</v>
      </c>
      <c r="O14" s="84">
        <v>10.774260109397179</v>
      </c>
      <c r="P14" s="215">
        <v>5.5582150779806883</v>
      </c>
      <c r="Q14" s="85">
        <v>-0.6806810706845321</v>
      </c>
      <c r="R14" s="85">
        <v>0.21308946526379335</v>
      </c>
      <c r="S14" s="82"/>
      <c r="T14" s="82"/>
      <c r="U14" s="82"/>
    </row>
    <row r="15" spans="1:21" x14ac:dyDescent="0.3">
      <c r="A15" s="100" t="s">
        <v>74</v>
      </c>
      <c r="B15" s="101" t="s">
        <v>82</v>
      </c>
      <c r="C15" s="84">
        <v>5.7370008882460892</v>
      </c>
      <c r="D15" s="172">
        <v>6.3850107781004874</v>
      </c>
      <c r="E15" s="172">
        <v>9.2550897438502062</v>
      </c>
      <c r="F15" s="82">
        <v>5.9240440618148682</v>
      </c>
      <c r="G15" s="82">
        <v>10.088534150008263</v>
      </c>
      <c r="H15" s="82">
        <v>8.0140694320765711</v>
      </c>
      <c r="I15" s="82">
        <v>9.8014076043078582</v>
      </c>
      <c r="J15" s="82">
        <v>10.184696869667826</v>
      </c>
      <c r="K15" s="82">
        <v>7.393274111945721</v>
      </c>
      <c r="L15" s="82">
        <v>4.8583415455370149</v>
      </c>
      <c r="M15" s="82">
        <v>7.76325659306523</v>
      </c>
      <c r="N15" s="84">
        <v>5.1116273483433989</v>
      </c>
      <c r="O15" s="84">
        <v>5.3543859553010629</v>
      </c>
      <c r="P15" s="215">
        <v>2.7622155440748424</v>
      </c>
      <c r="Q15" s="85">
        <v>4.7491452411204893E-2</v>
      </c>
      <c r="R15" s="85">
        <v>-0.27577608049866753</v>
      </c>
      <c r="S15" s="82"/>
      <c r="T15" s="82"/>
      <c r="U15" s="82"/>
    </row>
    <row r="16" spans="1:21" x14ac:dyDescent="0.3">
      <c r="A16" s="100" t="s">
        <v>75</v>
      </c>
      <c r="B16" s="101" t="s">
        <v>83</v>
      </c>
      <c r="C16" s="63">
        <v>6.4767306149245019E-3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181">
        <v>0</v>
      </c>
      <c r="O16" s="181">
        <v>0</v>
      </c>
      <c r="P16" s="216">
        <v>0</v>
      </c>
      <c r="Q16" s="231">
        <v>0</v>
      </c>
      <c r="R16" s="231">
        <v>0</v>
      </c>
      <c r="S16" s="82"/>
      <c r="T16" s="82"/>
      <c r="U16" s="82"/>
    </row>
    <row r="17" spans="1:16" x14ac:dyDescent="0.3">
      <c r="A17" s="62" t="s">
        <v>96</v>
      </c>
      <c r="B17" s="62"/>
    </row>
    <row r="18" spans="1:16" x14ac:dyDescent="0.3">
      <c r="P18" s="92"/>
    </row>
    <row r="19" spans="1:16" x14ac:dyDescent="0.3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1" spans="1:16" x14ac:dyDescent="0.3">
      <c r="C21" s="39"/>
      <c r="P21" s="39"/>
    </row>
    <row r="22" spans="1:16" x14ac:dyDescent="0.3">
      <c r="C22" s="39"/>
    </row>
    <row r="23" spans="1:16" x14ac:dyDescent="0.3">
      <c r="C23" s="39"/>
    </row>
    <row r="24" spans="1:16" x14ac:dyDescent="0.3">
      <c r="C24" s="39"/>
    </row>
    <row r="25" spans="1:16" x14ac:dyDescent="0.3">
      <c r="C25" s="39"/>
    </row>
    <row r="26" spans="1:16" x14ac:dyDescent="0.3">
      <c r="C26" s="39"/>
    </row>
    <row r="27" spans="1:16" x14ac:dyDescent="0.3">
      <c r="C27" s="39"/>
    </row>
    <row r="28" spans="1:16" x14ac:dyDescent="0.3">
      <c r="C28" s="39"/>
    </row>
    <row r="29" spans="1:16" x14ac:dyDescent="0.3">
      <c r="A29" s="30"/>
      <c r="C29" s="39"/>
    </row>
    <row r="30" spans="1:16" x14ac:dyDescent="0.3">
      <c r="A30" s="30"/>
      <c r="C30" s="39"/>
    </row>
    <row r="31" spans="1:16" x14ac:dyDescent="0.3">
      <c r="A31" s="30"/>
      <c r="C31" s="39"/>
    </row>
    <row r="32" spans="1:16" x14ac:dyDescent="0.3">
      <c r="A32" s="30"/>
      <c r="C32" s="39"/>
    </row>
    <row r="33" spans="1:3" x14ac:dyDescent="0.3">
      <c r="A33" s="30"/>
      <c r="C33" s="39"/>
    </row>
    <row r="34" spans="1:3" x14ac:dyDescent="0.3">
      <c r="A34" s="30"/>
      <c r="C34" s="39"/>
    </row>
    <row r="35" spans="1:3" x14ac:dyDescent="0.3">
      <c r="A35" s="30"/>
    </row>
    <row r="36" spans="1:3" x14ac:dyDescent="0.3">
      <c r="A36" s="30"/>
    </row>
    <row r="37" spans="1:3" x14ac:dyDescent="0.3">
      <c r="A37" s="30"/>
    </row>
    <row r="38" spans="1:3" x14ac:dyDescent="0.3">
      <c r="A38" s="30"/>
    </row>
    <row r="39" spans="1:3" x14ac:dyDescent="0.3">
      <c r="A39" s="30"/>
    </row>
    <row r="40" spans="1:3" x14ac:dyDescent="0.3">
      <c r="A40" s="30"/>
    </row>
    <row r="41" spans="1:3" x14ac:dyDescent="0.3">
      <c r="A41" s="30"/>
    </row>
    <row r="42" spans="1:3" x14ac:dyDescent="0.3">
      <c r="A42" s="30"/>
    </row>
    <row r="43" spans="1:3" x14ac:dyDescent="0.3">
      <c r="A43" s="30"/>
    </row>
    <row r="44" spans="1:3" x14ac:dyDescent="0.3">
      <c r="A44" s="30"/>
    </row>
    <row r="45" spans="1:3" x14ac:dyDescent="0.3">
      <c r="A45" s="30"/>
    </row>
    <row r="46" spans="1:3" x14ac:dyDescent="0.3">
      <c r="A46" s="30"/>
    </row>
    <row r="47" spans="1:3" x14ac:dyDescent="0.3">
      <c r="A47" s="30"/>
    </row>
    <row r="48" spans="1:3" x14ac:dyDescent="0.3">
      <c r="A48" s="30"/>
    </row>
    <row r="49" spans="1:1" x14ac:dyDescent="0.3">
      <c r="A49" s="30"/>
    </row>
    <row r="50" spans="1:1" x14ac:dyDescent="0.3">
      <c r="A50" s="30"/>
    </row>
    <row r="51" spans="1:1" x14ac:dyDescent="0.3">
      <c r="A51" s="30"/>
    </row>
    <row r="52" spans="1:1" x14ac:dyDescent="0.3">
      <c r="A52" s="30"/>
    </row>
    <row r="53" spans="1:1" x14ac:dyDescent="0.3">
      <c r="A53" s="30"/>
    </row>
    <row r="54" spans="1:1" x14ac:dyDescent="0.3">
      <c r="A54" s="30"/>
    </row>
    <row r="55" spans="1:1" x14ac:dyDescent="0.3">
      <c r="A55" s="30"/>
    </row>
    <row r="56" spans="1:1" x14ac:dyDescent="0.3">
      <c r="A56" s="30"/>
    </row>
    <row r="57" spans="1:1" x14ac:dyDescent="0.3">
      <c r="A57" s="30"/>
    </row>
    <row r="58" spans="1:1" x14ac:dyDescent="0.3">
      <c r="A58" s="30"/>
    </row>
  </sheetData>
  <phoneticPr fontId="3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B1:O40"/>
  <sheetViews>
    <sheetView zoomScaleNormal="9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09375" defaultRowHeight="13.2" x14ac:dyDescent="0.3"/>
  <cols>
    <col min="1" max="1" width="2.88671875" style="30" customWidth="1"/>
    <col min="2" max="2" width="13.5546875" style="30" customWidth="1"/>
    <col min="3" max="3" width="7.5546875" style="30" customWidth="1"/>
    <col min="4" max="4" width="8.5546875" style="30" customWidth="1"/>
    <col min="5" max="5" width="7.88671875" style="30" customWidth="1"/>
    <col min="6" max="6" width="7.44140625" style="30" customWidth="1"/>
    <col min="7" max="7" width="7.109375" style="30" customWidth="1"/>
    <col min="8" max="11" width="9.109375" style="30"/>
    <col min="12" max="15" width="9.6640625" style="30" customWidth="1"/>
    <col min="16" max="16384" width="9.109375" style="30"/>
  </cols>
  <sheetData>
    <row r="1" spans="2:15" ht="13.5" customHeight="1" x14ac:dyDescent="0.3"/>
    <row r="2" spans="2:15" ht="14.4" x14ac:dyDescent="0.3">
      <c r="B2" s="138" t="s">
        <v>62</v>
      </c>
    </row>
    <row r="3" spans="2:15" ht="12.75" customHeight="1" x14ac:dyDescent="0.3">
      <c r="B3" s="31"/>
    </row>
    <row r="4" spans="2:15" ht="16.5" customHeight="1" thickBot="1" x14ac:dyDescent="0.35">
      <c r="B4" s="32"/>
      <c r="C4" s="33" t="s">
        <v>104</v>
      </c>
      <c r="D4" s="33" t="s">
        <v>105</v>
      </c>
      <c r="E4" s="33" t="s">
        <v>106</v>
      </c>
      <c r="F4" s="33" t="s">
        <v>109</v>
      </c>
      <c r="G4" s="33" t="s">
        <v>110</v>
      </c>
      <c r="H4" s="33" t="s">
        <v>112</v>
      </c>
      <c r="I4" s="33" t="s">
        <v>114</v>
      </c>
      <c r="J4" s="33" t="s">
        <v>115</v>
      </c>
      <c r="K4" s="33" t="s">
        <v>117</v>
      </c>
      <c r="L4" s="33" t="s">
        <v>120</v>
      </c>
      <c r="M4" s="33" t="s">
        <v>121</v>
      </c>
      <c r="N4" s="33" t="s">
        <v>124</v>
      </c>
      <c r="O4" s="33" t="s">
        <v>128</v>
      </c>
    </row>
    <row r="5" spans="2:15" x14ac:dyDescent="0.3">
      <c r="B5" s="34" t="s">
        <v>2</v>
      </c>
      <c r="C5" s="35">
        <v>74.183257813271851</v>
      </c>
      <c r="D5" s="35">
        <v>57.147056617718079</v>
      </c>
      <c r="E5" s="35">
        <v>70.971134994305288</v>
      </c>
      <c r="F5" s="35">
        <v>59.824330246599274</v>
      </c>
      <c r="G5" s="35">
        <v>56.242685603787145</v>
      </c>
      <c r="H5" s="35">
        <v>55.920024541941892</v>
      </c>
      <c r="I5" s="35">
        <v>72.611019160909748</v>
      </c>
      <c r="J5" s="35">
        <v>86.14993925597129</v>
      </c>
      <c r="K5" s="35">
        <v>69.321857354187586</v>
      </c>
      <c r="L5" s="35">
        <v>85.9111127130776</v>
      </c>
      <c r="M5" s="35">
        <v>123.38760581676384</v>
      </c>
      <c r="N5" s="35">
        <v>102.21456691452212</v>
      </c>
      <c r="O5" s="35">
        <v>109.05702632758324</v>
      </c>
    </row>
    <row r="6" spans="2:15" x14ac:dyDescent="0.3">
      <c r="B6" s="34" t="s">
        <v>3</v>
      </c>
      <c r="C6" s="35">
        <v>387.64509357129117</v>
      </c>
      <c r="D6" s="35">
        <v>350.98784612591908</v>
      </c>
      <c r="E6" s="35">
        <v>414.98734003888177</v>
      </c>
      <c r="F6" s="35">
        <v>381.35787671633977</v>
      </c>
      <c r="G6" s="35">
        <v>344.87195064579873</v>
      </c>
      <c r="H6" s="35">
        <v>471.61871581087854</v>
      </c>
      <c r="I6" s="35">
        <v>567.09115476355282</v>
      </c>
      <c r="J6" s="35">
        <v>612.45933876800632</v>
      </c>
      <c r="K6" s="35">
        <v>358.27830642714491</v>
      </c>
      <c r="L6" s="35">
        <v>344.29884335478152</v>
      </c>
      <c r="M6" s="35">
        <v>343.03407825696775</v>
      </c>
      <c r="N6" s="35">
        <v>458.68986374553288</v>
      </c>
      <c r="O6" s="35">
        <v>329.40799029951989</v>
      </c>
    </row>
    <row r="7" spans="2:15" x14ac:dyDescent="0.3">
      <c r="B7" s="34" t="s">
        <v>4</v>
      </c>
      <c r="C7" s="35">
        <v>150.10028138994795</v>
      </c>
      <c r="D7" s="35">
        <v>147.02639175214199</v>
      </c>
      <c r="E7" s="35">
        <v>162.90079145991874</v>
      </c>
      <c r="F7" s="35">
        <v>154.65019383858638</v>
      </c>
      <c r="G7" s="35">
        <v>165.7185641730386</v>
      </c>
      <c r="H7" s="35">
        <v>159.45318713016422</v>
      </c>
      <c r="I7" s="35">
        <v>177.9811916887206</v>
      </c>
      <c r="J7" s="35">
        <v>169.64295343511358</v>
      </c>
      <c r="K7" s="35">
        <v>129.1047784046975</v>
      </c>
      <c r="L7" s="35">
        <v>136.02503555141215</v>
      </c>
      <c r="M7" s="35">
        <v>168.40374073161007</v>
      </c>
      <c r="N7" s="35">
        <v>197.77070984370306</v>
      </c>
      <c r="O7" s="35">
        <v>185.67096238661063</v>
      </c>
    </row>
    <row r="8" spans="2:15" x14ac:dyDescent="0.3">
      <c r="B8" s="34" t="s">
        <v>20</v>
      </c>
      <c r="C8" s="173">
        <v>611.92863277451102</v>
      </c>
      <c r="D8" s="173">
        <v>555.1612944957792</v>
      </c>
      <c r="E8" s="173">
        <v>648.85926649310579</v>
      </c>
      <c r="F8" s="173">
        <v>595.83240080152541</v>
      </c>
      <c r="G8" s="173">
        <v>566.83320042262449</v>
      </c>
      <c r="H8" s="173">
        <v>686.99192748298469</v>
      </c>
      <c r="I8" s="173">
        <v>817.68336561318324</v>
      </c>
      <c r="J8" s="173">
        <v>868.25223145909115</v>
      </c>
      <c r="K8" s="173">
        <v>556.70494218603005</v>
      </c>
      <c r="L8" s="173">
        <v>566.23499161927134</v>
      </c>
      <c r="M8" s="173">
        <v>634.82542480534164</v>
      </c>
      <c r="N8" s="173">
        <v>758.67514050375803</v>
      </c>
      <c r="O8" s="173">
        <v>624.13597901371372</v>
      </c>
    </row>
    <row r="9" spans="2:15" ht="13.8" thickBot="1" x14ac:dyDescent="0.35">
      <c r="B9" s="37" t="s">
        <v>21</v>
      </c>
      <c r="C9" s="195">
        <v>-163.36155436807138</v>
      </c>
      <c r="D9" s="195">
        <v>-146.81439775605901</v>
      </c>
      <c r="E9" s="195">
        <v>-181.11541358465774</v>
      </c>
      <c r="F9" s="195">
        <v>-166.88335263115414</v>
      </c>
      <c r="G9" s="195">
        <v>-122.91070086897298</v>
      </c>
      <c r="H9" s="195">
        <v>-256.24550413877239</v>
      </c>
      <c r="I9" s="195">
        <v>-316.49894391392246</v>
      </c>
      <c r="J9" s="195">
        <v>-356.66644607692143</v>
      </c>
      <c r="K9" s="195">
        <v>-159.85167066825983</v>
      </c>
      <c r="L9" s="195">
        <v>-122.36269509029177</v>
      </c>
      <c r="M9" s="195">
        <v>-51.242731708593851</v>
      </c>
      <c r="N9" s="195">
        <v>-158.70458698730772</v>
      </c>
      <c r="O9" s="195">
        <v>-34.680001585326011</v>
      </c>
    </row>
    <row r="10" spans="2:15" x14ac:dyDescent="0.3">
      <c r="B10" s="31" t="s">
        <v>91</v>
      </c>
    </row>
    <row r="11" spans="2:15" x14ac:dyDescent="0.3">
      <c r="B11" s="34"/>
      <c r="C11" s="66"/>
      <c r="D11" s="66"/>
      <c r="G11" s="66"/>
    </row>
    <row r="12" spans="2:15" x14ac:dyDescent="0.3">
      <c r="B12" s="27" t="s">
        <v>103</v>
      </c>
    </row>
    <row r="13" spans="2:15" x14ac:dyDescent="0.3">
      <c r="B13" s="27" t="s">
        <v>116</v>
      </c>
      <c r="E13" s="66"/>
    </row>
    <row r="14" spans="2:15" x14ac:dyDescent="0.3">
      <c r="B14" s="27" t="s">
        <v>146</v>
      </c>
      <c r="E14" s="66"/>
    </row>
    <row r="30" spans="2:2" x14ac:dyDescent="0.3">
      <c r="B30" s="41"/>
    </row>
    <row r="31" spans="2:2" x14ac:dyDescent="0.3">
      <c r="B31" s="41"/>
    </row>
    <row r="32" spans="2:2" x14ac:dyDescent="0.3">
      <c r="B32" s="41"/>
    </row>
    <row r="33" spans="2:2" x14ac:dyDescent="0.3">
      <c r="B33" s="41"/>
    </row>
    <row r="34" spans="2:2" x14ac:dyDescent="0.3">
      <c r="B34" s="41"/>
    </row>
    <row r="35" spans="2:2" x14ac:dyDescent="0.3">
      <c r="B35" s="41"/>
    </row>
    <row r="36" spans="2:2" x14ac:dyDescent="0.3">
      <c r="B36" s="41"/>
    </row>
    <row r="37" spans="2:2" x14ac:dyDescent="0.3">
      <c r="B37" s="41"/>
    </row>
    <row r="38" spans="2:2" x14ac:dyDescent="0.3">
      <c r="B38" s="41"/>
    </row>
    <row r="39" spans="2:2" x14ac:dyDescent="0.3">
      <c r="B39" s="41"/>
    </row>
    <row r="40" spans="2:2" x14ac:dyDescent="0.3">
      <c r="B40" s="41"/>
    </row>
  </sheetData>
  <phoneticPr fontId="3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B1:AC5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9.109375" defaultRowHeight="13.2" x14ac:dyDescent="0.3"/>
  <cols>
    <col min="1" max="1" width="3.44140625" style="30" customWidth="1"/>
    <col min="2" max="2" width="10.88671875" style="42" customWidth="1"/>
    <col min="3" max="3" width="12.6640625" style="30" customWidth="1"/>
    <col min="4" max="16" width="7" style="30" customWidth="1"/>
    <col min="17" max="17" width="8.33203125" style="30" customWidth="1"/>
    <col min="18" max="18" width="7.6640625" style="30" bestFit="1" customWidth="1"/>
    <col min="19" max="19" width="7.88671875" style="30" customWidth="1"/>
    <col min="20" max="20" width="8.109375" style="30" customWidth="1"/>
    <col min="21" max="21" width="7.44140625" style="30" customWidth="1"/>
    <col min="22" max="22" width="7.88671875" style="30" customWidth="1"/>
    <col min="23" max="16384" width="9.109375" style="30"/>
  </cols>
  <sheetData>
    <row r="1" spans="2:29" ht="14.4" x14ac:dyDescent="0.3">
      <c r="B1" s="137" t="s">
        <v>44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R1" s="164"/>
    </row>
    <row r="2" spans="2:29" ht="13.8" thickBot="1" x14ac:dyDescent="0.35">
      <c r="B2" s="34"/>
      <c r="C2" s="31"/>
      <c r="D2" s="43"/>
      <c r="E2" s="43"/>
      <c r="F2" s="43"/>
      <c r="G2" s="43"/>
      <c r="H2" s="43"/>
      <c r="I2" s="198"/>
      <c r="J2" s="43"/>
      <c r="K2" s="43"/>
      <c r="L2" s="198"/>
      <c r="M2" s="198"/>
      <c r="N2" s="198"/>
      <c r="O2" s="198"/>
      <c r="P2" s="198"/>
      <c r="Q2" s="66"/>
      <c r="R2" s="199"/>
    </row>
    <row r="3" spans="2:29" x14ac:dyDescent="0.3">
      <c r="B3" s="44"/>
      <c r="C3" s="44"/>
      <c r="D3" s="45"/>
      <c r="E3" s="192" t="s">
        <v>94</v>
      </c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04"/>
      <c r="R3" s="46"/>
      <c r="S3" s="46"/>
      <c r="T3" s="47" t="s">
        <v>88</v>
      </c>
      <c r="U3" s="46"/>
      <c r="V3" s="46"/>
      <c r="W3" s="46"/>
      <c r="X3" s="46"/>
      <c r="Y3" s="46"/>
      <c r="Z3" s="46"/>
      <c r="AA3" s="46"/>
      <c r="AB3" s="46"/>
      <c r="AC3" s="46"/>
    </row>
    <row r="4" spans="2:29" ht="22.5" customHeight="1" x14ac:dyDescent="0.3">
      <c r="B4" s="34" t="s">
        <v>0</v>
      </c>
      <c r="C4" s="48" t="s">
        <v>22</v>
      </c>
      <c r="D4" s="49" t="s">
        <v>104</v>
      </c>
      <c r="E4" s="49" t="s">
        <v>105</v>
      </c>
      <c r="F4" s="49" t="s">
        <v>106</v>
      </c>
      <c r="G4" s="49" t="s">
        <v>109</v>
      </c>
      <c r="H4" s="184" t="s">
        <v>110</v>
      </c>
      <c r="I4" s="184" t="s">
        <v>112</v>
      </c>
      <c r="J4" s="188" t="s">
        <v>114</v>
      </c>
      <c r="K4" s="193" t="s">
        <v>115</v>
      </c>
      <c r="L4" s="193" t="s">
        <v>117</v>
      </c>
      <c r="M4" s="193" t="s">
        <v>120</v>
      </c>
      <c r="N4" s="193" t="s">
        <v>121</v>
      </c>
      <c r="O4" s="193" t="s">
        <v>124</v>
      </c>
      <c r="P4" s="193" t="s">
        <v>128</v>
      </c>
      <c r="Q4" s="205" t="s">
        <v>104</v>
      </c>
      <c r="R4" s="100" t="s">
        <v>105</v>
      </c>
      <c r="S4" s="100" t="s">
        <v>106</v>
      </c>
      <c r="T4" s="100" t="s">
        <v>109</v>
      </c>
      <c r="U4" s="100" t="s">
        <v>110</v>
      </c>
      <c r="V4" s="100" t="s">
        <v>112</v>
      </c>
      <c r="W4" s="100" t="s">
        <v>114</v>
      </c>
      <c r="X4" s="100" t="s">
        <v>115</v>
      </c>
      <c r="Y4" s="193" t="s">
        <v>117</v>
      </c>
      <c r="Z4" s="193" t="s">
        <v>120</v>
      </c>
      <c r="AA4" s="193" t="s">
        <v>121</v>
      </c>
      <c r="AB4" s="193" t="s">
        <v>124</v>
      </c>
      <c r="AC4" s="193" t="s">
        <v>128</v>
      </c>
    </row>
    <row r="5" spans="2:29" x14ac:dyDescent="0.3">
      <c r="B5" s="34" t="s">
        <v>2</v>
      </c>
      <c r="C5" s="31" t="s">
        <v>27</v>
      </c>
      <c r="D5" s="35">
        <v>2.2651240160630199</v>
      </c>
      <c r="E5" s="35">
        <v>3.7218201869390044</v>
      </c>
      <c r="F5" s="35">
        <v>5.1821469632393962</v>
      </c>
      <c r="G5" s="35">
        <v>5.4667264961661513</v>
      </c>
      <c r="H5" s="35">
        <v>1.1649763276459879</v>
      </c>
      <c r="I5" s="35">
        <v>2.1842576986824813</v>
      </c>
      <c r="J5" s="35">
        <v>3.0258459706316754</v>
      </c>
      <c r="K5" s="35">
        <v>2.4422375595974208</v>
      </c>
      <c r="L5" s="35">
        <v>3.7376606892302489</v>
      </c>
      <c r="M5" s="35">
        <v>5.5798036978603944</v>
      </c>
      <c r="N5" s="35">
        <v>6.1457248533127942</v>
      </c>
      <c r="O5" s="35">
        <v>5.5465808930558991</v>
      </c>
      <c r="P5" s="35">
        <v>6.5518106332660615</v>
      </c>
      <c r="Q5" s="206">
        <v>3.053416745008164</v>
      </c>
      <c r="R5" s="177">
        <v>6.5127067030519248</v>
      </c>
      <c r="S5" s="177">
        <v>7.3017670686191094</v>
      </c>
      <c r="T5" s="177">
        <v>9.1379652285817414</v>
      </c>
      <c r="U5" s="177">
        <v>2.0713383707401474</v>
      </c>
      <c r="V5" s="177">
        <v>3.9060385194291447</v>
      </c>
      <c r="W5" s="177">
        <v>4.167199421793331</v>
      </c>
      <c r="X5" s="177">
        <v>2.8348685799312885</v>
      </c>
      <c r="Y5" s="177">
        <v>5.3917491998711782</v>
      </c>
      <c r="Z5" s="177">
        <v>6.494856743964653</v>
      </c>
      <c r="AA5" s="177">
        <v>4.980828351949282</v>
      </c>
      <c r="AB5" s="177">
        <v>5.4264094252772006</v>
      </c>
      <c r="AC5" s="177">
        <v>6.0076923549940462</v>
      </c>
    </row>
    <row r="6" spans="2:29" x14ac:dyDescent="0.3">
      <c r="B6" s="34"/>
      <c r="C6" s="31" t="s">
        <v>119</v>
      </c>
      <c r="D6" s="35">
        <v>44.319628334334809</v>
      </c>
      <c r="E6" s="35">
        <v>38.177690325724001</v>
      </c>
      <c r="F6" s="35">
        <v>51.121074013443817</v>
      </c>
      <c r="G6" s="35">
        <v>47.007099306209</v>
      </c>
      <c r="H6" s="35">
        <v>51.025257005762739</v>
      </c>
      <c r="I6" s="35">
        <v>47.526631332760061</v>
      </c>
      <c r="J6" s="35">
        <v>62.168168319276454</v>
      </c>
      <c r="K6" s="35">
        <v>72.146303968880957</v>
      </c>
      <c r="L6" s="35">
        <v>54.955791882746887</v>
      </c>
      <c r="M6" s="35">
        <v>69.855791758315277</v>
      </c>
      <c r="N6" s="35">
        <v>95.383526347441347</v>
      </c>
      <c r="O6" s="35">
        <v>75.101003681638133</v>
      </c>
      <c r="P6" s="35">
        <v>85.549809234103378</v>
      </c>
      <c r="Q6" s="206">
        <v>59.743437590584961</v>
      </c>
      <c r="R6" s="177">
        <v>66.806048439399859</v>
      </c>
      <c r="S6" s="177">
        <v>72.030796770469806</v>
      </c>
      <c r="T6" s="177">
        <v>78.575220336680871</v>
      </c>
      <c r="U6" s="177">
        <v>90.72336510603418</v>
      </c>
      <c r="V6" s="177">
        <v>84.990362078817569</v>
      </c>
      <c r="W6" s="177">
        <v>85.618090804521827</v>
      </c>
      <c r="X6" s="177">
        <v>83.745043341838795</v>
      </c>
      <c r="Y6" s="177">
        <v>79.276283094897664</v>
      </c>
      <c r="Z6" s="177">
        <v>81.311706428034256</v>
      </c>
      <c r="AA6" s="177">
        <v>77.303976940026047</v>
      </c>
      <c r="AB6" s="177">
        <v>73.473875543044699</v>
      </c>
      <c r="AC6" s="177">
        <v>78.445022860911905</v>
      </c>
    </row>
    <row r="7" spans="2:29" x14ac:dyDescent="0.3">
      <c r="B7" s="34"/>
      <c r="C7" s="31" t="s">
        <v>25</v>
      </c>
      <c r="D7" s="35">
        <v>0.93575912936995465</v>
      </c>
      <c r="E7" s="35">
        <v>1.1798158175129827</v>
      </c>
      <c r="F7" s="35">
        <v>1.0326667824647056</v>
      </c>
      <c r="G7" s="35">
        <v>0.82412885546351555</v>
      </c>
      <c r="H7" s="35">
        <v>0.8676573483543496</v>
      </c>
      <c r="I7" s="35">
        <v>1.6253992369197474</v>
      </c>
      <c r="J7" s="35">
        <v>0.77646845427949251</v>
      </c>
      <c r="K7" s="35">
        <v>0.50138291996097151</v>
      </c>
      <c r="L7" s="35">
        <v>0.86582600338495941</v>
      </c>
      <c r="M7" s="35">
        <v>0.82889861863530556</v>
      </c>
      <c r="N7" s="35">
        <v>2.5462200039919409</v>
      </c>
      <c r="O7" s="35">
        <v>1.1647360472672637</v>
      </c>
      <c r="P7" s="35">
        <v>0.72120242054426753</v>
      </c>
      <c r="Q7" s="206">
        <v>1.2614155227927204</v>
      </c>
      <c r="R7" s="177">
        <v>2.0645259569627394</v>
      </c>
      <c r="S7" s="177">
        <v>1.4550518073968615</v>
      </c>
      <c r="T7" s="177">
        <v>1.377581415565222</v>
      </c>
      <c r="U7" s="177">
        <v>1.5427025559674292</v>
      </c>
      <c r="V7" s="177">
        <v>2.9066497202637018</v>
      </c>
      <c r="W7" s="177">
        <v>1.0693534717627342</v>
      </c>
      <c r="X7" s="177">
        <v>0.5819887097903198</v>
      </c>
      <c r="Y7" s="177">
        <v>1.2489942370718328</v>
      </c>
      <c r="Z7" s="177">
        <v>0.96483282832527972</v>
      </c>
      <c r="AA7" s="177">
        <v>2.0635946269783307</v>
      </c>
      <c r="AB7" s="177">
        <v>1.1395010343694798</v>
      </c>
      <c r="AC7" s="177">
        <v>0.66130761568533392</v>
      </c>
    </row>
    <row r="8" spans="2:29" x14ac:dyDescent="0.3">
      <c r="B8" s="34"/>
      <c r="C8" s="31" t="s">
        <v>118</v>
      </c>
      <c r="D8" s="35">
        <v>6.4701252960616892E-2</v>
      </c>
      <c r="E8" s="35">
        <v>2.7842492969621786E-2</v>
      </c>
      <c r="F8" s="35">
        <v>0.18701105666905399</v>
      </c>
      <c r="G8" s="35">
        <v>7.1902218864331752E-3</v>
      </c>
      <c r="H8" s="35">
        <v>7.2550408776097877E-2</v>
      </c>
      <c r="I8" s="35">
        <v>0.12869538541378364</v>
      </c>
      <c r="J8" s="35">
        <v>0.25186608850876679</v>
      </c>
      <c r="K8" s="35">
        <v>0.23807989045263286</v>
      </c>
      <c r="L8" s="35">
        <v>0.10001246438878195</v>
      </c>
      <c r="M8" s="35">
        <v>0.11922363180185123</v>
      </c>
      <c r="N8" s="35">
        <v>0.10555484139518505</v>
      </c>
      <c r="O8" s="35">
        <v>6.9699583910499768E-2</v>
      </c>
      <c r="P8" s="35">
        <v>0.20761022100296495</v>
      </c>
      <c r="Q8" s="206">
        <v>8.7218133670373038E-2</v>
      </c>
      <c r="R8" s="177">
        <v>4.8720782167089596E-2</v>
      </c>
      <c r="S8" s="177">
        <v>0.26350298143612855</v>
      </c>
      <c r="T8" s="177">
        <v>1.2018892408481087E-2</v>
      </c>
      <c r="U8" s="177">
        <v>0.12899527822549894</v>
      </c>
      <c r="V8" s="177">
        <v>0.2301418614672778</v>
      </c>
      <c r="W8" s="177">
        <v>0.34687033926712774</v>
      </c>
      <c r="X8" s="177">
        <v>0.27635526212646855</v>
      </c>
      <c r="Y8" s="177">
        <v>0.14427262656536483</v>
      </c>
      <c r="Z8" s="177">
        <v>0.13877556469327712</v>
      </c>
      <c r="AA8" s="177">
        <v>8.5547361662838939E-2</v>
      </c>
      <c r="AB8" s="177">
        <v>6.81894821985468E-2</v>
      </c>
      <c r="AC8" s="177">
        <v>0.19036849618414284</v>
      </c>
    </row>
    <row r="9" spans="2:29" x14ac:dyDescent="0.3">
      <c r="B9" s="34"/>
      <c r="C9" s="31" t="s">
        <v>86</v>
      </c>
      <c r="D9" s="35">
        <v>13.391927245123599</v>
      </c>
      <c r="E9" s="35">
        <v>4.0912954742683398</v>
      </c>
      <c r="F9" s="35">
        <v>3.6389220688013095</v>
      </c>
      <c r="G9" s="35">
        <v>2.3519109709758825</v>
      </c>
      <c r="H9" s="35">
        <v>1.347183764915457</v>
      </c>
      <c r="I9" s="35">
        <v>1.8083983890896258</v>
      </c>
      <c r="J9" s="35">
        <v>1.4234934854729386</v>
      </c>
      <c r="K9" s="35">
        <v>2.8281150174016645</v>
      </c>
      <c r="L9" s="35">
        <v>2.6796720735981521</v>
      </c>
      <c r="M9" s="35">
        <v>1.4703983788630368</v>
      </c>
      <c r="N9" s="35">
        <v>1.7613696071432723</v>
      </c>
      <c r="O9" s="35">
        <v>3.2212061092583273</v>
      </c>
      <c r="P9" s="35">
        <v>3.0762111088610884</v>
      </c>
      <c r="Q9" s="206">
        <v>18.05249275898975</v>
      </c>
      <c r="R9" s="177">
        <v>7.1592409415533398</v>
      </c>
      <c r="S9" s="177">
        <v>5.1273268619605652</v>
      </c>
      <c r="T9" s="177">
        <v>3.9313619747704189</v>
      </c>
      <c r="U9" s="177">
        <v>2.3953048302244357</v>
      </c>
      <c r="V9" s="177">
        <v>3.2339012793767039</v>
      </c>
      <c r="W9" s="177">
        <v>1.960437275117161</v>
      </c>
      <c r="X9" s="177">
        <v>3.2827823696992797</v>
      </c>
      <c r="Y9" s="177">
        <v>3.8655514665552726</v>
      </c>
      <c r="Z9" s="177">
        <v>1.7115345528974961</v>
      </c>
      <c r="AA9" s="177">
        <v>1.4275093478667424</v>
      </c>
      <c r="AB9" s="177">
        <v>3.1514158954976454</v>
      </c>
      <c r="AC9" s="177">
        <v>2.8207362812376977</v>
      </c>
    </row>
    <row r="10" spans="2:29" x14ac:dyDescent="0.3">
      <c r="B10" s="34"/>
      <c r="C10" s="31" t="s">
        <v>43</v>
      </c>
      <c r="D10" s="35">
        <v>0.84135960133673904</v>
      </c>
      <c r="E10" s="35">
        <v>0.61132217608141293</v>
      </c>
      <c r="F10" s="35">
        <v>0.97719255143031536</v>
      </c>
      <c r="G10" s="35">
        <v>0.1757986638041979</v>
      </c>
      <c r="H10" s="35">
        <v>0.86975776294816898</v>
      </c>
      <c r="I10" s="35">
        <v>0.37586683917055869</v>
      </c>
      <c r="J10" s="35">
        <v>0.43490088058592169</v>
      </c>
      <c r="K10" s="35">
        <v>0.48991244602943745</v>
      </c>
      <c r="L10" s="35">
        <v>1.1053288049915739</v>
      </c>
      <c r="M10" s="35">
        <v>0.57027701969897759</v>
      </c>
      <c r="N10" s="35">
        <v>1.047638456150745</v>
      </c>
      <c r="O10" s="35">
        <v>1.3060055019121921</v>
      </c>
      <c r="P10" s="35">
        <v>0.7325091932185176</v>
      </c>
      <c r="Q10" s="206">
        <v>1.1341637266113898</v>
      </c>
      <c r="R10" s="177">
        <v>1.0697351924366238</v>
      </c>
      <c r="S10" s="177">
        <v>1.3768873099024346</v>
      </c>
      <c r="T10" s="177">
        <v>0.29385813945521139</v>
      </c>
      <c r="U10" s="177">
        <v>1.5464371119746159</v>
      </c>
      <c r="V10" s="177">
        <v>0.67215070495658658</v>
      </c>
      <c r="W10" s="177">
        <v>0.59894611811212706</v>
      </c>
      <c r="X10" s="177">
        <v>0.56867416304705087</v>
      </c>
      <c r="Y10" s="177">
        <v>1.5944881559420643</v>
      </c>
      <c r="Z10" s="177">
        <v>0.66379889829103411</v>
      </c>
      <c r="AA10" s="177">
        <v>0.84906295832219603</v>
      </c>
      <c r="AB10" s="177">
        <v>1.2777097642103707</v>
      </c>
      <c r="AC10" s="177">
        <v>0.67167537744722816</v>
      </c>
    </row>
    <row r="11" spans="2:29" x14ac:dyDescent="0.3">
      <c r="B11" s="34"/>
      <c r="C11" s="31" t="s">
        <v>31</v>
      </c>
      <c r="D11" s="35">
        <v>12.364758234083107</v>
      </c>
      <c r="E11" s="35">
        <v>9.3372701442227122</v>
      </c>
      <c r="F11" s="35">
        <v>8.8321215582566932</v>
      </c>
      <c r="G11" s="35">
        <v>3.9914757320940959</v>
      </c>
      <c r="H11" s="35">
        <v>0.89530298538434971</v>
      </c>
      <c r="I11" s="35">
        <v>2.2707756599056359</v>
      </c>
      <c r="J11" s="35">
        <v>4.5302759621545059</v>
      </c>
      <c r="K11" s="35">
        <v>7.5039074536482016</v>
      </c>
      <c r="L11" s="35">
        <v>5.8775654358469813</v>
      </c>
      <c r="M11" s="35">
        <v>7.4867196079027609</v>
      </c>
      <c r="N11" s="35">
        <v>16.397571707328538</v>
      </c>
      <c r="O11" s="35">
        <v>15.805335097479777</v>
      </c>
      <c r="P11" s="35">
        <v>12.217873516586954</v>
      </c>
      <c r="Q11" s="206">
        <v>16.667855522342638</v>
      </c>
      <c r="R11" s="177">
        <v>16.339021984428417</v>
      </c>
      <c r="S11" s="177">
        <v>12.444667200215104</v>
      </c>
      <c r="T11" s="177">
        <v>6.6719940125380548</v>
      </c>
      <c r="U11" s="177">
        <v>1.5918567468336964</v>
      </c>
      <c r="V11" s="177">
        <v>4.060755835689017</v>
      </c>
      <c r="W11" s="177">
        <v>6.2391025694256985</v>
      </c>
      <c r="X11" s="177">
        <v>8.7102875735667862</v>
      </c>
      <c r="Y11" s="177">
        <v>8.4786612190966206</v>
      </c>
      <c r="Z11" s="177">
        <v>8.7144949837940047</v>
      </c>
      <c r="AA11" s="177">
        <v>13.289480413194557</v>
      </c>
      <c r="AB11" s="177">
        <v>15.462898855402024</v>
      </c>
      <c r="AC11" s="177">
        <v>11.203197013539649</v>
      </c>
    </row>
    <row r="12" spans="2:29" x14ac:dyDescent="0.3">
      <c r="B12" s="34"/>
      <c r="C12" s="50" t="s">
        <v>42</v>
      </c>
      <c r="D12" s="51">
        <v>74.183257813271851</v>
      </c>
      <c r="E12" s="51">
        <v>57.147056617718079</v>
      </c>
      <c r="F12" s="51">
        <v>70.971134994305288</v>
      </c>
      <c r="G12" s="51">
        <v>59.824330246599274</v>
      </c>
      <c r="H12" s="51">
        <v>56.242685603787145</v>
      </c>
      <c r="I12" s="51">
        <v>55.920024541941892</v>
      </c>
      <c r="J12" s="51">
        <v>72.611019160909748</v>
      </c>
      <c r="K12" s="51">
        <v>86.14993925597129</v>
      </c>
      <c r="L12" s="51">
        <v>69.321857354187586</v>
      </c>
      <c r="M12" s="51">
        <v>85.9111127130776</v>
      </c>
      <c r="N12" s="51">
        <v>123.38760581676384</v>
      </c>
      <c r="O12" s="51">
        <v>102.21456691452212</v>
      </c>
      <c r="P12" s="51">
        <v>109.05702632758323</v>
      </c>
      <c r="Q12" s="207">
        <v>100</v>
      </c>
      <c r="R12" s="178">
        <v>100</v>
      </c>
      <c r="S12" s="178">
        <v>100</v>
      </c>
      <c r="T12" s="178">
        <v>100</v>
      </c>
      <c r="U12" s="178">
        <v>100</v>
      </c>
      <c r="V12" s="178">
        <v>100</v>
      </c>
      <c r="W12" s="178">
        <v>100</v>
      </c>
      <c r="X12" s="178">
        <v>100</v>
      </c>
      <c r="Y12" s="178">
        <v>100</v>
      </c>
      <c r="Z12" s="178">
        <v>100</v>
      </c>
      <c r="AA12" s="178">
        <v>100</v>
      </c>
      <c r="AB12" s="178">
        <v>100</v>
      </c>
      <c r="AC12" s="178">
        <v>100</v>
      </c>
    </row>
    <row r="13" spans="2:29" x14ac:dyDescent="0.3">
      <c r="B13" s="34" t="s">
        <v>3</v>
      </c>
      <c r="C13" s="31" t="s">
        <v>27</v>
      </c>
      <c r="D13" s="35">
        <v>0.24093498131234647</v>
      </c>
      <c r="E13" s="35">
        <v>0.44647804335974978</v>
      </c>
      <c r="F13" s="35">
        <v>0.86793570267042763</v>
      </c>
      <c r="G13" s="35">
        <v>0.8169281549855314</v>
      </c>
      <c r="H13" s="35">
        <v>0.13227822282008203</v>
      </c>
      <c r="I13" s="35">
        <v>0.36841485808366425</v>
      </c>
      <c r="J13" s="35">
        <v>0.18440077762573845</v>
      </c>
      <c r="K13" s="35">
        <v>0.64786490532446694</v>
      </c>
      <c r="L13" s="35">
        <v>0.6249306918869254</v>
      </c>
      <c r="M13" s="35">
        <v>1.8574274852166475</v>
      </c>
      <c r="N13" s="35">
        <v>0.90924304896795816</v>
      </c>
      <c r="O13" s="35">
        <v>0.79983479659408074</v>
      </c>
      <c r="P13" s="35">
        <v>6.1864805486551065E-2</v>
      </c>
      <c r="Q13" s="208">
        <v>6.2153496924896981E-2</v>
      </c>
      <c r="R13" s="177">
        <v>0.12720612644791493</v>
      </c>
      <c r="S13" s="177">
        <v>0.20914751341308568</v>
      </c>
      <c r="T13" s="177">
        <v>0.21421562392250679</v>
      </c>
      <c r="U13" s="177">
        <v>3.8355749886988803E-2</v>
      </c>
      <c r="V13" s="177">
        <v>7.8117098777606711E-2</v>
      </c>
      <c r="W13" s="177">
        <v>3.2516955356608215E-2</v>
      </c>
      <c r="X13" s="177">
        <v>0.10578088443025145</v>
      </c>
      <c r="Y13" s="177">
        <v>0.17442604831950762</v>
      </c>
      <c r="Z13" s="177">
        <v>0.53948118649433507</v>
      </c>
      <c r="AA13" s="177">
        <v>0.26505910246236286</v>
      </c>
      <c r="AB13" s="177">
        <v>0.17437376750880298</v>
      </c>
      <c r="AC13" s="177">
        <v>1.8780602568352827E-2</v>
      </c>
    </row>
    <row r="14" spans="2:29" x14ac:dyDescent="0.3">
      <c r="B14" s="34"/>
      <c r="C14" s="31" t="s">
        <v>119</v>
      </c>
      <c r="D14" s="35">
        <v>4.3013345090858861</v>
      </c>
      <c r="E14" s="35">
        <v>5.8334214563727995</v>
      </c>
      <c r="F14" s="35">
        <v>8.04732247001348</v>
      </c>
      <c r="G14" s="35">
        <v>11.249193898396653</v>
      </c>
      <c r="H14" s="35">
        <v>13.962641453694378</v>
      </c>
      <c r="I14" s="35">
        <v>10.852233314012961</v>
      </c>
      <c r="J14" s="35">
        <v>20.614255887793625</v>
      </c>
      <c r="K14" s="35">
        <v>26.500726929434713</v>
      </c>
      <c r="L14" s="35">
        <v>11.869878035322587</v>
      </c>
      <c r="M14" s="35">
        <v>18.819133640779302</v>
      </c>
      <c r="N14" s="35">
        <v>17.151289659042906</v>
      </c>
      <c r="O14" s="35">
        <v>18.149438335452938</v>
      </c>
      <c r="P14" s="35">
        <v>31.567554088457239</v>
      </c>
      <c r="Q14" s="208">
        <v>1.109606333323766</v>
      </c>
      <c r="R14" s="177">
        <v>1.6620009840112877</v>
      </c>
      <c r="S14" s="177">
        <v>1.9391730044727378</v>
      </c>
      <c r="T14" s="177">
        <v>2.9497735815127761</v>
      </c>
      <c r="U14" s="177">
        <v>4.0486451355490862</v>
      </c>
      <c r="V14" s="177">
        <v>2.3010607828305019</v>
      </c>
      <c r="W14" s="177">
        <v>3.6350868312147608</v>
      </c>
      <c r="X14" s="177">
        <v>4.3269365412473419</v>
      </c>
      <c r="Y14" s="177">
        <v>3.3130328636674795</v>
      </c>
      <c r="Z14" s="177">
        <v>5.4659299628802973</v>
      </c>
      <c r="AA14" s="177">
        <v>4.9998792382938788</v>
      </c>
      <c r="AB14" s="177">
        <v>3.95679952184897</v>
      </c>
      <c r="AC14" s="177">
        <v>9.5831172946818608</v>
      </c>
    </row>
    <row r="15" spans="2:29" x14ac:dyDescent="0.3">
      <c r="B15" s="34"/>
      <c r="C15" s="31" t="s">
        <v>25</v>
      </c>
      <c r="D15" s="35">
        <v>122.35774641909295</v>
      </c>
      <c r="E15" s="35">
        <v>110.69071275319516</v>
      </c>
      <c r="F15" s="35">
        <v>127.00952063897532</v>
      </c>
      <c r="G15" s="35">
        <v>70.639433193773854</v>
      </c>
      <c r="H15" s="35">
        <v>99.541624599802745</v>
      </c>
      <c r="I15" s="35">
        <v>245.08149268338448</v>
      </c>
      <c r="J15" s="35">
        <v>215.20945217095635</v>
      </c>
      <c r="K15" s="35">
        <v>211.22111726016584</v>
      </c>
      <c r="L15" s="35">
        <v>135.3465113485403</v>
      </c>
      <c r="M15" s="35">
        <v>78.172897421429639</v>
      </c>
      <c r="N15" s="35">
        <v>102.23611812722149</v>
      </c>
      <c r="O15" s="35">
        <v>133.30086845673716</v>
      </c>
      <c r="P15" s="35">
        <v>93.800208365542574</v>
      </c>
      <c r="Q15" s="208">
        <v>31.564373817255692</v>
      </c>
      <c r="R15" s="177">
        <v>31.536907609468667</v>
      </c>
      <c r="S15" s="177">
        <v>30.605637421872988</v>
      </c>
      <c r="T15" s="177">
        <v>18.523134700143252</v>
      </c>
      <c r="U15" s="177">
        <v>28.863357664606689</v>
      </c>
      <c r="V15" s="177">
        <v>51.966023498877298</v>
      </c>
      <c r="W15" s="177">
        <v>37.949710617632078</v>
      </c>
      <c r="X15" s="177">
        <v>34.487369836673246</v>
      </c>
      <c r="Y15" s="177">
        <v>37.776920600707015</v>
      </c>
      <c r="Z15" s="177">
        <v>22.704954991927362</v>
      </c>
      <c r="AA15" s="177">
        <v>29.803487352249629</v>
      </c>
      <c r="AB15" s="177">
        <v>29.061219571812558</v>
      </c>
      <c r="AC15" s="177">
        <v>28.475389525388593</v>
      </c>
    </row>
    <row r="16" spans="2:29" x14ac:dyDescent="0.3">
      <c r="B16" s="34"/>
      <c r="C16" s="31" t="s">
        <v>118</v>
      </c>
      <c r="D16" s="35">
        <v>0</v>
      </c>
      <c r="E16" s="35">
        <v>2.0292011091346657E-3</v>
      </c>
      <c r="F16" s="35">
        <v>0</v>
      </c>
      <c r="G16" s="35">
        <v>1.4154304733162397E-2</v>
      </c>
      <c r="H16" s="35">
        <v>1.8400173985344513E-3</v>
      </c>
      <c r="I16" s="35">
        <v>0</v>
      </c>
      <c r="J16" s="35">
        <v>8.5994307382039562E-3</v>
      </c>
      <c r="K16" s="35">
        <v>5.3378011611030483E-4</v>
      </c>
      <c r="L16" s="35">
        <v>0</v>
      </c>
      <c r="M16" s="35">
        <v>3.9245909705124747E-4</v>
      </c>
      <c r="N16" s="35">
        <v>1.5721045906130884E-4</v>
      </c>
      <c r="O16" s="35">
        <v>3.9467958234294484E-5</v>
      </c>
      <c r="P16" s="35">
        <v>1.262061750818198E-4</v>
      </c>
      <c r="Q16" s="208">
        <v>0</v>
      </c>
      <c r="R16" s="177">
        <v>5.7813999303174654E-4</v>
      </c>
      <c r="S16" s="177">
        <v>0</v>
      </c>
      <c r="T16" s="177">
        <v>3.7115543161287843E-3</v>
      </c>
      <c r="U16" s="177">
        <v>5.3353640244991805E-4</v>
      </c>
      <c r="V16" s="177">
        <v>0</v>
      </c>
      <c r="W16" s="177">
        <v>1.516410662724843E-3</v>
      </c>
      <c r="X16" s="177">
        <v>8.7153559807583492E-5</v>
      </c>
      <c r="Y16" s="177">
        <v>0</v>
      </c>
      <c r="Z16" s="177">
        <v>1.1398792201193642E-4</v>
      </c>
      <c r="AA16" s="177">
        <v>4.5829399766964863E-5</v>
      </c>
      <c r="AB16" s="177">
        <v>8.6044975818759548E-6</v>
      </c>
      <c r="AC16" s="177">
        <v>3.8313027855537034E-5</v>
      </c>
    </row>
    <row r="17" spans="2:29" x14ac:dyDescent="0.3">
      <c r="B17" s="34"/>
      <c r="C17" s="31" t="s">
        <v>86</v>
      </c>
      <c r="D17" s="35">
        <v>0.98082978335400117</v>
      </c>
      <c r="E17" s="35">
        <v>0</v>
      </c>
      <c r="F17" s="35">
        <v>1.0113479342393008</v>
      </c>
      <c r="G17" s="35">
        <v>9.2405899089836235E-2</v>
      </c>
      <c r="H17" s="35">
        <v>0</v>
      </c>
      <c r="I17" s="35">
        <v>0.29954219600847032</v>
      </c>
      <c r="J17" s="35">
        <v>2.2363047408586308E-2</v>
      </c>
      <c r="K17" s="35">
        <v>2.0505805380498902E-2</v>
      </c>
      <c r="L17" s="35">
        <v>3.1402350267150667E-5</v>
      </c>
      <c r="M17" s="35">
        <v>8.8853726158683137E-3</v>
      </c>
      <c r="N17" s="35">
        <v>0</v>
      </c>
      <c r="O17" s="35">
        <v>5.417457582785213E-4</v>
      </c>
      <c r="P17" s="35">
        <v>8.2712109297939044E-3</v>
      </c>
      <c r="Q17" s="208">
        <v>0.2530226229146425</v>
      </c>
      <c r="R17" s="177">
        <v>0</v>
      </c>
      <c r="S17" s="177">
        <v>0.24370573187715647</v>
      </c>
      <c r="T17" s="177">
        <v>2.4230756654482124E-2</v>
      </c>
      <c r="U17" s="177">
        <v>0</v>
      </c>
      <c r="V17" s="177">
        <v>6.3513636326635564E-2</v>
      </c>
      <c r="W17" s="177">
        <v>3.9434660937200687E-3</v>
      </c>
      <c r="X17" s="177">
        <v>3.3481088592342135E-3</v>
      </c>
      <c r="Y17" s="177">
        <v>8.7647925380422849E-6</v>
      </c>
      <c r="Z17" s="177">
        <v>2.5807152092905562E-3</v>
      </c>
      <c r="AA17" s="177">
        <v>0</v>
      </c>
      <c r="AB17" s="177">
        <v>1.1810720076846199E-4</v>
      </c>
      <c r="AC17" s="177">
        <v>2.5109320882815149E-3</v>
      </c>
    </row>
    <row r="18" spans="2:29" x14ac:dyDescent="0.3">
      <c r="B18" s="34"/>
      <c r="C18" s="31" t="s">
        <v>43</v>
      </c>
      <c r="D18" s="35">
        <v>207.57694056551918</v>
      </c>
      <c r="E18" s="35">
        <v>188.58894651759994</v>
      </c>
      <c r="F18" s="35">
        <v>219.86143958272282</v>
      </c>
      <c r="G18" s="35">
        <v>227.42777279833612</v>
      </c>
      <c r="H18" s="35">
        <v>170.99585811588764</v>
      </c>
      <c r="I18" s="35">
        <v>158.17287476197555</v>
      </c>
      <c r="J18" s="35">
        <v>267.62286529088192</v>
      </c>
      <c r="K18" s="35">
        <v>298.93414365213897</v>
      </c>
      <c r="L18" s="35">
        <v>151.30106335018039</v>
      </c>
      <c r="M18" s="35">
        <v>178.93819585325394</v>
      </c>
      <c r="N18" s="35">
        <v>156.84969696151452</v>
      </c>
      <c r="O18" s="35">
        <v>218.3064176525867</v>
      </c>
      <c r="P18" s="35">
        <v>126.29649378673243</v>
      </c>
      <c r="Q18" s="208">
        <v>53.54819240794648</v>
      </c>
      <c r="R18" s="177">
        <v>53.730905100896983</v>
      </c>
      <c r="S18" s="177">
        <v>52.980276353038427</v>
      </c>
      <c r="T18" s="177">
        <v>59.636311895951899</v>
      </c>
      <c r="U18" s="177">
        <v>49.582419734537702</v>
      </c>
      <c r="V18" s="177">
        <v>33.538294698508878</v>
      </c>
      <c r="W18" s="177">
        <v>47.192212934879329</v>
      </c>
      <c r="X18" s="177">
        <v>48.808814680409718</v>
      </c>
      <c r="Y18" s="177">
        <v>42.230037553486959</v>
      </c>
      <c r="Z18" s="177">
        <v>51.971767929777137</v>
      </c>
      <c r="AA18" s="177">
        <v>45.724231761025798</v>
      </c>
      <c r="AB18" s="177">
        <v>47.593468900742138</v>
      </c>
      <c r="AC18" s="177">
        <v>38.3404463479757</v>
      </c>
    </row>
    <row r="19" spans="2:29" x14ac:dyDescent="0.3">
      <c r="B19" s="34"/>
      <c r="C19" s="31" t="s">
        <v>31</v>
      </c>
      <c r="D19" s="35">
        <v>52.187307312926798</v>
      </c>
      <c r="E19" s="35">
        <v>45.426258154282351</v>
      </c>
      <c r="F19" s="35">
        <v>58.189773710260432</v>
      </c>
      <c r="G19" s="35">
        <v>71.117988467024603</v>
      </c>
      <c r="H19" s="35">
        <v>60.237708236195338</v>
      </c>
      <c r="I19" s="35">
        <v>56.844157997413383</v>
      </c>
      <c r="J19" s="35">
        <v>63.429218158148338</v>
      </c>
      <c r="K19" s="35">
        <v>75.134446435445682</v>
      </c>
      <c r="L19" s="35">
        <v>59.135891598864397</v>
      </c>
      <c r="M19" s="35">
        <v>66.501911122389032</v>
      </c>
      <c r="N19" s="35">
        <v>65.887573249761786</v>
      </c>
      <c r="O19" s="35">
        <v>88.132723290445483</v>
      </c>
      <c r="P19" s="35">
        <v>77.673471836196242</v>
      </c>
      <c r="Q19" s="208">
        <v>13.462651321634519</v>
      </c>
      <c r="R19" s="177">
        <v>12.942402039182118</v>
      </c>
      <c r="S19" s="177">
        <v>14.022059975325609</v>
      </c>
      <c r="T19" s="177">
        <v>18.648621887498951</v>
      </c>
      <c r="U19" s="177">
        <v>17.46668817901708</v>
      </c>
      <c r="V19" s="177">
        <v>12.052990284679071</v>
      </c>
      <c r="W19" s="177">
        <v>11.185012784160774</v>
      </c>
      <c r="X19" s="177">
        <v>12.26766279482039</v>
      </c>
      <c r="Y19" s="177">
        <v>16.505574169026488</v>
      </c>
      <c r="Z19" s="177">
        <v>19.315171225789559</v>
      </c>
      <c r="AA19" s="177">
        <v>19.20729671656856</v>
      </c>
      <c r="AB19" s="177">
        <v>19.214011526389175</v>
      </c>
      <c r="AC19" s="177">
        <v>23.579716984269357</v>
      </c>
    </row>
    <row r="20" spans="2:29" x14ac:dyDescent="0.3">
      <c r="B20" s="34"/>
      <c r="C20" s="50" t="s">
        <v>42</v>
      </c>
      <c r="D20" s="51">
        <v>387.64509357129117</v>
      </c>
      <c r="E20" s="51">
        <v>350.98784612591908</v>
      </c>
      <c r="F20" s="51">
        <v>414.98734003888177</v>
      </c>
      <c r="G20" s="51">
        <v>381.35787671633977</v>
      </c>
      <c r="H20" s="51">
        <v>344.87195064579873</v>
      </c>
      <c r="I20" s="51">
        <v>471.61871581087854</v>
      </c>
      <c r="J20" s="51">
        <v>567.09115476355282</v>
      </c>
      <c r="K20" s="51">
        <v>612.45933876800632</v>
      </c>
      <c r="L20" s="51">
        <v>358.27830642714491</v>
      </c>
      <c r="M20" s="51">
        <v>344.29884335478152</v>
      </c>
      <c r="N20" s="51">
        <v>343.03407825696775</v>
      </c>
      <c r="O20" s="51">
        <v>458.68986374553288</v>
      </c>
      <c r="P20" s="51">
        <v>329.40799029951989</v>
      </c>
      <c r="Q20" s="207">
        <v>100</v>
      </c>
      <c r="R20" s="178">
        <v>100</v>
      </c>
      <c r="S20" s="178">
        <v>100</v>
      </c>
      <c r="T20" s="178">
        <v>100</v>
      </c>
      <c r="U20" s="178">
        <v>100</v>
      </c>
      <c r="V20" s="178">
        <v>100</v>
      </c>
      <c r="W20" s="178">
        <v>100</v>
      </c>
      <c r="X20" s="178">
        <v>100</v>
      </c>
      <c r="Y20" s="178">
        <v>100</v>
      </c>
      <c r="Z20" s="178">
        <v>100</v>
      </c>
      <c r="AA20" s="178">
        <v>100</v>
      </c>
      <c r="AB20" s="178">
        <v>100</v>
      </c>
      <c r="AC20" s="178">
        <v>100</v>
      </c>
    </row>
    <row r="21" spans="2:29" x14ac:dyDescent="0.3">
      <c r="B21" s="34" t="s">
        <v>4</v>
      </c>
      <c r="C21" s="31" t="s">
        <v>27</v>
      </c>
      <c r="D21" s="35">
        <v>2.2386711312431302</v>
      </c>
      <c r="E21" s="35">
        <v>2.1938334459223099</v>
      </c>
      <c r="F21" s="35">
        <v>4.0356072948449873</v>
      </c>
      <c r="G21" s="35">
        <v>3.4965052552525062</v>
      </c>
      <c r="H21" s="35">
        <v>4.1394031402181595</v>
      </c>
      <c r="I21" s="35">
        <v>2.3072025400302407</v>
      </c>
      <c r="J21" s="35">
        <v>1.6335200082384154</v>
      </c>
      <c r="K21" s="35">
        <v>1.2646074005265855</v>
      </c>
      <c r="L21" s="35">
        <v>0.39498556982035099</v>
      </c>
      <c r="M21" s="35">
        <v>0.61098131284195201</v>
      </c>
      <c r="N21" s="35">
        <v>1.1220109207699847</v>
      </c>
      <c r="O21" s="35">
        <v>2.5909038440567556</v>
      </c>
      <c r="P21" s="35">
        <v>1.6937765506191531</v>
      </c>
      <c r="Q21" s="208">
        <v>1.4914503227527272</v>
      </c>
      <c r="R21" s="177">
        <v>1.4921358130183102</v>
      </c>
      <c r="S21" s="177">
        <v>2.4773405080956508</v>
      </c>
      <c r="T21" s="177">
        <v>2.2609123005056992</v>
      </c>
      <c r="U21" s="177">
        <v>2.4978511978271261</v>
      </c>
      <c r="V21" s="177">
        <v>1.4469466440622687</v>
      </c>
      <c r="W21" s="177">
        <v>0.91780484934349293</v>
      </c>
      <c r="X21" s="177">
        <v>0.74545236033648921</v>
      </c>
      <c r="Y21" s="177">
        <v>0.30594186729650852</v>
      </c>
      <c r="Z21" s="177">
        <v>0.4491682802104654</v>
      </c>
      <c r="AA21" s="177">
        <v>0.66626246893064334</v>
      </c>
      <c r="AB21" s="177">
        <v>1.3100543786814187</v>
      </c>
      <c r="AC21" s="177">
        <v>0.91224633558602031</v>
      </c>
    </row>
    <row r="22" spans="2:29" x14ac:dyDescent="0.3">
      <c r="B22" s="34"/>
      <c r="C22" s="31" t="s">
        <v>119</v>
      </c>
      <c r="D22" s="35">
        <v>145.46457233874997</v>
      </c>
      <c r="E22" s="35">
        <v>143.21112805604935</v>
      </c>
      <c r="F22" s="35">
        <v>157.97154383762296</v>
      </c>
      <c r="G22" s="35">
        <v>149.96155124622027</v>
      </c>
      <c r="H22" s="35">
        <v>160.11537350297888</v>
      </c>
      <c r="I22" s="35">
        <v>155.74256430133144</v>
      </c>
      <c r="J22" s="35">
        <v>174.58862520373859</v>
      </c>
      <c r="K22" s="35">
        <v>166.32423217971993</v>
      </c>
      <c r="L22" s="35">
        <v>127.13663781921562</v>
      </c>
      <c r="M22" s="35">
        <v>134.6459978401474</v>
      </c>
      <c r="N22" s="35">
        <v>165.75541773105081</v>
      </c>
      <c r="O22" s="35">
        <v>187.88273461639406</v>
      </c>
      <c r="P22" s="35">
        <v>160.04204176118938</v>
      </c>
      <c r="Q22" s="208">
        <v>96.911592031493399</v>
      </c>
      <c r="R22" s="177">
        <v>97.405048406190602</v>
      </c>
      <c r="S22" s="177">
        <v>96.974080004081131</v>
      </c>
      <c r="T22" s="177">
        <v>96.968227147998391</v>
      </c>
      <c r="U22" s="177">
        <v>96.618851546282386</v>
      </c>
      <c r="V22" s="177">
        <v>97.672907706884686</v>
      </c>
      <c r="W22" s="177">
        <v>98.093862361077214</v>
      </c>
      <c r="X22" s="177">
        <v>98.043702265144177</v>
      </c>
      <c r="Y22" s="177">
        <v>98.475547838119155</v>
      </c>
      <c r="Z22" s="177">
        <v>98.986188310354436</v>
      </c>
      <c r="AA22" s="177">
        <v>98.427396571445541</v>
      </c>
      <c r="AB22" s="177">
        <v>95.000283290117423</v>
      </c>
      <c r="AC22" s="177">
        <v>86.196591919389235</v>
      </c>
    </row>
    <row r="23" spans="2:29" x14ac:dyDescent="0.3">
      <c r="B23" s="34"/>
      <c r="C23" s="31" t="s">
        <v>25</v>
      </c>
      <c r="D23" s="35">
        <v>0.21098861622893755</v>
      </c>
      <c r="E23" s="35">
        <v>0.10966535412501398</v>
      </c>
      <c r="F23" s="35">
        <v>0.18176529565361949</v>
      </c>
      <c r="G23" s="35">
        <v>9.3017941146163435E-2</v>
      </c>
      <c r="H23" s="35">
        <v>0.16244281707269831</v>
      </c>
      <c r="I23" s="35">
        <v>7.7643451381319506E-2</v>
      </c>
      <c r="J23" s="35">
        <v>0.16080514742079929</v>
      </c>
      <c r="K23" s="35">
        <v>0.29753223710880478</v>
      </c>
      <c r="L23" s="35">
        <v>0.41978670102040028</v>
      </c>
      <c r="M23" s="35">
        <v>8.6413471944712245E-2</v>
      </c>
      <c r="N23" s="35">
        <v>9.6632748738932975E-2</v>
      </c>
      <c r="O23" s="35">
        <v>4.3160921648044406</v>
      </c>
      <c r="P23" s="35">
        <v>21.992940445441562</v>
      </c>
      <c r="Q23" s="208">
        <v>0.14056510372609282</v>
      </c>
      <c r="R23" s="177">
        <v>7.4588890346903511E-2</v>
      </c>
      <c r="S23" s="177">
        <v>0.11158036374448328</v>
      </c>
      <c r="T23" s="177">
        <v>6.0147316235018372E-2</v>
      </c>
      <c r="U23" s="177">
        <v>9.8023307094961404E-2</v>
      </c>
      <c r="V23" s="177">
        <v>4.869357131001583E-2</v>
      </c>
      <c r="W23" s="177">
        <v>9.0349517213054023E-2</v>
      </c>
      <c r="X23" s="177">
        <v>0.17538732442701038</v>
      </c>
      <c r="Y23" s="177">
        <v>0.32515194728464536</v>
      </c>
      <c r="Z23" s="177">
        <v>6.3527623127914074E-2</v>
      </c>
      <c r="AA23" s="177">
        <v>5.7381592783582756E-2</v>
      </c>
      <c r="AB23" s="177">
        <v>2.182371782057829</v>
      </c>
      <c r="AC23" s="177">
        <v>11.84511576971691</v>
      </c>
    </row>
    <row r="24" spans="2:29" x14ac:dyDescent="0.3">
      <c r="B24" s="34"/>
      <c r="C24" s="31" t="s">
        <v>118</v>
      </c>
      <c r="D24" s="35">
        <v>5.4048791172075845E-2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208">
        <v>3.6008454262428477E-2</v>
      </c>
      <c r="R24" s="177">
        <v>0</v>
      </c>
      <c r="S24" s="177">
        <v>0</v>
      </c>
      <c r="T24" s="177">
        <v>0</v>
      </c>
      <c r="U24" s="177">
        <v>0</v>
      </c>
      <c r="V24" s="177">
        <v>0</v>
      </c>
      <c r="W24" s="177">
        <v>0</v>
      </c>
      <c r="X24" s="177">
        <v>0</v>
      </c>
      <c r="Y24" s="177">
        <v>0</v>
      </c>
      <c r="Z24" s="177">
        <v>0</v>
      </c>
      <c r="AA24" s="177">
        <v>0</v>
      </c>
      <c r="AB24" s="177">
        <v>2.182371782057829</v>
      </c>
      <c r="AC24" s="177">
        <v>11.84511576971691</v>
      </c>
    </row>
    <row r="25" spans="2:29" x14ac:dyDescent="0.3">
      <c r="B25" s="34"/>
      <c r="C25" s="31" t="s">
        <v>86</v>
      </c>
      <c r="D25" s="35">
        <v>0.19061543890247362</v>
      </c>
      <c r="E25" s="35">
        <v>0.24433814917815647</v>
      </c>
      <c r="F25" s="35">
        <v>0.21597886773440683</v>
      </c>
      <c r="G25" s="35">
        <v>0.26774997696603758</v>
      </c>
      <c r="H25" s="35">
        <v>0.44881975688579828</v>
      </c>
      <c r="I25" s="35">
        <v>0.3922688115147675</v>
      </c>
      <c r="J25" s="35">
        <v>0.75347925889981127</v>
      </c>
      <c r="K25" s="35">
        <v>0.61665635208785385</v>
      </c>
      <c r="L25" s="35">
        <v>0.20621698165305485</v>
      </c>
      <c r="M25" s="35">
        <v>0.30715173928092804</v>
      </c>
      <c r="N25" s="35">
        <v>0.42689769157712787</v>
      </c>
      <c r="O25" s="35">
        <v>0.47477057931611016</v>
      </c>
      <c r="P25" s="35">
        <v>0.22320001124845959</v>
      </c>
      <c r="Q25" s="208">
        <v>0.12699205966661095</v>
      </c>
      <c r="R25" s="177">
        <v>0.16618659158150548</v>
      </c>
      <c r="S25" s="177">
        <v>0.13258306838094633</v>
      </c>
      <c r="T25" s="177">
        <v>0.17313264879932661</v>
      </c>
      <c r="U25" s="177">
        <v>0.27083251603432523</v>
      </c>
      <c r="V25" s="177">
        <v>0.24600876192869831</v>
      </c>
      <c r="W25" s="177">
        <v>0.42334768733181954</v>
      </c>
      <c r="X25" s="177">
        <v>0.3635024854266744</v>
      </c>
      <c r="Y25" s="177">
        <v>0.1597283882139808</v>
      </c>
      <c r="Z25" s="177">
        <v>0.22580529976398112</v>
      </c>
      <c r="AA25" s="177">
        <v>0.25349656113487828</v>
      </c>
      <c r="AB25" s="177">
        <v>0.24006111910672637</v>
      </c>
      <c r="AC25" s="177">
        <v>0.12021266458656293</v>
      </c>
    </row>
    <row r="26" spans="2:29" x14ac:dyDescent="0.3">
      <c r="B26" s="34"/>
      <c r="C26" s="31" t="s">
        <v>43</v>
      </c>
      <c r="D26" s="35">
        <v>5.9239301832759668E-2</v>
      </c>
      <c r="E26" s="35">
        <v>3.3003948998795767E-2</v>
      </c>
      <c r="F26" s="35">
        <v>8.8511325646801323E-2</v>
      </c>
      <c r="G26" s="35">
        <v>5.9970804648920226E-2</v>
      </c>
      <c r="H26" s="35">
        <v>2.5053511843270527E-2</v>
      </c>
      <c r="I26" s="35">
        <v>0.29100561494700355</v>
      </c>
      <c r="J26" s="35">
        <v>4.6293560744131629E-2</v>
      </c>
      <c r="K26" s="35">
        <v>1.9397682936415386E-2</v>
      </c>
      <c r="L26" s="35">
        <v>0.117221128983737</v>
      </c>
      <c r="M26" s="35">
        <v>8.4607968873845502E-2</v>
      </c>
      <c r="N26" s="35">
        <v>0.11479713213446678</v>
      </c>
      <c r="O26" s="35">
        <v>0.27899901632342794</v>
      </c>
      <c r="P26" s="35">
        <v>0.40164917674657014</v>
      </c>
      <c r="Q26" s="208">
        <v>3.946648286345375E-2</v>
      </c>
      <c r="R26" s="177">
        <v>2.244763583291497E-2</v>
      </c>
      <c r="S26" s="177">
        <v>5.4334496998794064E-2</v>
      </c>
      <c r="T26" s="177">
        <v>3.8778357246363221E-2</v>
      </c>
      <c r="U26" s="177">
        <v>1.5118108202476558E-2</v>
      </c>
      <c r="V26" s="177">
        <v>0.18250222537693836</v>
      </c>
      <c r="W26" s="177">
        <v>2.6010366772403988E-2</v>
      </c>
      <c r="X26" s="177">
        <v>1.1434417135301037E-2</v>
      </c>
      <c r="Y26" s="177">
        <v>9.0795345015263887E-2</v>
      </c>
      <c r="Z26" s="177">
        <v>6.2200291682237417E-2</v>
      </c>
      <c r="AA26" s="177">
        <v>6.8167804132939255E-2</v>
      </c>
      <c r="AB26" s="177">
        <v>0.14107195981847823</v>
      </c>
      <c r="AC26" s="177">
        <v>0.21632309736739674</v>
      </c>
    </row>
    <row r="27" spans="2:29" x14ac:dyDescent="0.3">
      <c r="B27" s="34"/>
      <c r="C27" s="31" t="s">
        <v>31</v>
      </c>
      <c r="D27" s="35">
        <v>1.8821457718185881</v>
      </c>
      <c r="E27" s="35">
        <v>1.2344227978683637</v>
      </c>
      <c r="F27" s="35">
        <v>0.40738483841594481</v>
      </c>
      <c r="G27" s="35">
        <v>0.77139861435246782</v>
      </c>
      <c r="H27" s="35">
        <v>0.82747144403978723</v>
      </c>
      <c r="I27" s="35">
        <v>0.64250241095947458</v>
      </c>
      <c r="J27" s="35">
        <v>0.79846850967889405</v>
      </c>
      <c r="K27" s="35">
        <v>1.1205275827339896</v>
      </c>
      <c r="L27" s="35">
        <v>0.82993020400435347</v>
      </c>
      <c r="M27" s="35">
        <v>0.28988321832329222</v>
      </c>
      <c r="N27" s="35">
        <v>0.88798450733875622</v>
      </c>
      <c r="O27" s="35">
        <v>2.2272096228082674</v>
      </c>
      <c r="P27" s="35">
        <v>1.3173544413654781</v>
      </c>
      <c r="Q27" s="208">
        <v>1.2539255452352758</v>
      </c>
      <c r="R27" s="177">
        <v>0.83959266302975133</v>
      </c>
      <c r="S27" s="177">
        <v>0.25008155869898319</v>
      </c>
      <c r="T27" s="177">
        <v>0.4988022292151813</v>
      </c>
      <c r="U27" s="177">
        <v>0.49932332455871703</v>
      </c>
      <c r="V27" s="177">
        <v>0.40294109043740184</v>
      </c>
      <c r="W27" s="177">
        <v>0.44862521826203516</v>
      </c>
      <c r="X27" s="177">
        <v>0.66052114753035007</v>
      </c>
      <c r="Y27" s="177">
        <v>0.64283461407045506</v>
      </c>
      <c r="Z27" s="177">
        <v>0.21311019486095092</v>
      </c>
      <c r="AA27" s="177">
        <v>0.52729500157241926</v>
      </c>
      <c r="AB27" s="177">
        <v>1.1261574702181212</v>
      </c>
      <c r="AC27" s="177">
        <v>0.70951021335389897</v>
      </c>
    </row>
    <row r="28" spans="2:29" ht="13.8" thickBot="1" x14ac:dyDescent="0.35">
      <c r="B28" s="37"/>
      <c r="C28" s="37" t="s">
        <v>42</v>
      </c>
      <c r="D28" s="54">
        <v>150.10028138994795</v>
      </c>
      <c r="E28" s="54">
        <v>147.02639175214199</v>
      </c>
      <c r="F28" s="54">
        <v>162.90079145991874</v>
      </c>
      <c r="G28" s="54">
        <v>154.65019383858638</v>
      </c>
      <c r="H28" s="54">
        <v>165.7185641730386</v>
      </c>
      <c r="I28" s="54">
        <v>159.45318713016422</v>
      </c>
      <c r="J28" s="54">
        <v>177.9811916887206</v>
      </c>
      <c r="K28" s="54">
        <v>169.64295343511358</v>
      </c>
      <c r="L28" s="54">
        <v>129.1047784046975</v>
      </c>
      <c r="M28" s="54">
        <v>136.02503555141215</v>
      </c>
      <c r="N28" s="54">
        <v>168.40374073161007</v>
      </c>
      <c r="O28" s="54">
        <v>197.77070984370306</v>
      </c>
      <c r="P28" s="54">
        <v>185.67096238661057</v>
      </c>
      <c r="Q28" s="209">
        <v>100</v>
      </c>
      <c r="R28" s="179">
        <v>100</v>
      </c>
      <c r="S28" s="179">
        <v>100</v>
      </c>
      <c r="T28" s="179">
        <v>100</v>
      </c>
      <c r="U28" s="179">
        <v>100</v>
      </c>
      <c r="V28" s="179">
        <v>100</v>
      </c>
      <c r="W28" s="179">
        <v>100</v>
      </c>
      <c r="X28" s="179">
        <v>100</v>
      </c>
      <c r="Y28" s="179">
        <v>100</v>
      </c>
      <c r="Z28" s="179">
        <v>100</v>
      </c>
      <c r="AA28" s="179">
        <v>100</v>
      </c>
      <c r="AB28" s="179">
        <v>100</v>
      </c>
      <c r="AC28" s="179">
        <v>100</v>
      </c>
    </row>
    <row r="29" spans="2:29" x14ac:dyDescent="0.3">
      <c r="B29" s="31" t="s">
        <v>92</v>
      </c>
      <c r="C29" s="31"/>
      <c r="D29" s="55"/>
      <c r="E29" s="55"/>
      <c r="F29" s="55"/>
      <c r="G29" s="55"/>
      <c r="H29" s="55"/>
      <c r="I29" s="200"/>
      <c r="J29" s="55"/>
      <c r="K29" s="100"/>
      <c r="L29" s="200"/>
      <c r="M29" s="39"/>
      <c r="N29" s="39"/>
      <c r="O29" s="39"/>
      <c r="P29" s="39"/>
      <c r="Q29" s="39"/>
      <c r="T29" s="133"/>
    </row>
    <row r="30" spans="2:29" x14ac:dyDescent="0.3">
      <c r="B30" s="34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2:29" x14ac:dyDescent="0.3">
      <c r="B31" s="27" t="s">
        <v>103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2:29" x14ac:dyDescent="0.3">
      <c r="B32" s="27" t="s">
        <v>146</v>
      </c>
      <c r="D32" s="36"/>
      <c r="E32" s="36"/>
      <c r="F32" s="36"/>
      <c r="G32" s="36"/>
      <c r="H32" s="36"/>
      <c r="I32" s="36"/>
      <c r="J32" s="36"/>
    </row>
    <row r="33" spans="2:2" x14ac:dyDescent="0.3">
      <c r="B33" s="30"/>
    </row>
    <row r="34" spans="2:2" x14ac:dyDescent="0.3">
      <c r="B34" s="30"/>
    </row>
    <row r="35" spans="2:2" x14ac:dyDescent="0.3">
      <c r="B35" s="30"/>
    </row>
    <row r="36" spans="2:2" x14ac:dyDescent="0.3">
      <c r="B36" s="30"/>
    </row>
    <row r="37" spans="2:2" x14ac:dyDescent="0.3">
      <c r="B37" s="30"/>
    </row>
    <row r="38" spans="2:2" x14ac:dyDescent="0.3">
      <c r="B38" s="30"/>
    </row>
    <row r="39" spans="2:2" x14ac:dyDescent="0.3">
      <c r="B39" s="30"/>
    </row>
    <row r="40" spans="2:2" x14ac:dyDescent="0.3">
      <c r="B40" s="30"/>
    </row>
    <row r="41" spans="2:2" x14ac:dyDescent="0.3">
      <c r="B41" s="30"/>
    </row>
    <row r="42" spans="2:2" x14ac:dyDescent="0.3">
      <c r="B42" s="30"/>
    </row>
    <row r="43" spans="2:2" x14ac:dyDescent="0.3">
      <c r="B43" s="30"/>
    </row>
    <row r="44" spans="2:2" x14ac:dyDescent="0.3">
      <c r="B44" s="30"/>
    </row>
    <row r="45" spans="2:2" x14ac:dyDescent="0.3">
      <c r="B45" s="30"/>
    </row>
    <row r="46" spans="2:2" x14ac:dyDescent="0.3">
      <c r="B46" s="30"/>
    </row>
    <row r="47" spans="2:2" x14ac:dyDescent="0.3">
      <c r="B47" s="30"/>
    </row>
    <row r="48" spans="2:2" x14ac:dyDescent="0.3">
      <c r="B48" s="30"/>
    </row>
    <row r="49" spans="2:2" x14ac:dyDescent="0.3">
      <c r="B49" s="30"/>
    </row>
    <row r="50" spans="2:2" x14ac:dyDescent="0.3">
      <c r="B50" s="30"/>
    </row>
    <row r="51" spans="2:2" x14ac:dyDescent="0.3">
      <c r="B51" s="30"/>
    </row>
    <row r="52" spans="2:2" x14ac:dyDescent="0.3">
      <c r="B52" s="30"/>
    </row>
    <row r="53" spans="2:2" x14ac:dyDescent="0.3">
      <c r="B53" s="30"/>
    </row>
    <row r="54" spans="2:2" x14ac:dyDescent="0.3">
      <c r="B54" s="30"/>
    </row>
  </sheetData>
  <phoneticPr fontId="3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B2:P1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0.33203125" defaultRowHeight="13.2" x14ac:dyDescent="0.3"/>
  <cols>
    <col min="1" max="1" width="4.5546875" style="30" customWidth="1"/>
    <col min="2" max="2" width="14" style="30" customWidth="1"/>
    <col min="3" max="3" width="9.88671875" style="30" customWidth="1"/>
    <col min="4" max="4" width="7.6640625" style="30" customWidth="1"/>
    <col min="5" max="5" width="8.5546875" style="30" customWidth="1"/>
    <col min="6" max="6" width="8.44140625" style="30" customWidth="1"/>
    <col min="7" max="7" width="10.33203125" style="30"/>
    <col min="8" max="8" width="9.33203125" style="30" customWidth="1"/>
    <col min="9" max="9" width="9.6640625" style="30" customWidth="1"/>
    <col min="10" max="16384" width="10.33203125" style="30"/>
  </cols>
  <sheetData>
    <row r="2" spans="2:16" ht="14.4" x14ac:dyDescent="0.3">
      <c r="B2" s="137" t="s">
        <v>61</v>
      </c>
    </row>
    <row r="3" spans="2:16" x14ac:dyDescent="0.3">
      <c r="B3" s="42"/>
    </row>
    <row r="4" spans="2:16" ht="13.65" customHeight="1" thickBot="1" x14ac:dyDescent="0.35">
      <c r="B4" s="32"/>
      <c r="C4" s="32" t="s">
        <v>5</v>
      </c>
      <c r="D4" s="33" t="s">
        <v>104</v>
      </c>
      <c r="E4" s="33" t="s">
        <v>105</v>
      </c>
      <c r="F4" s="33" t="s">
        <v>106</v>
      </c>
      <c r="G4" s="33" t="s">
        <v>109</v>
      </c>
      <c r="H4" s="33" t="s">
        <v>110</v>
      </c>
      <c r="I4" s="33" t="s">
        <v>112</v>
      </c>
      <c r="J4" s="33" t="s">
        <v>114</v>
      </c>
      <c r="K4" s="33" t="s">
        <v>115</v>
      </c>
      <c r="L4" s="33" t="s">
        <v>117</v>
      </c>
      <c r="M4" s="33" t="s">
        <v>120</v>
      </c>
      <c r="N4" s="33" t="s">
        <v>121</v>
      </c>
      <c r="O4" s="33" t="s">
        <v>124</v>
      </c>
      <c r="P4" s="33" t="s">
        <v>128</v>
      </c>
    </row>
    <row r="5" spans="2:16" x14ac:dyDescent="0.3">
      <c r="B5" s="57" t="s">
        <v>2</v>
      </c>
      <c r="C5" s="58" t="s">
        <v>45</v>
      </c>
      <c r="D5" s="35">
        <v>402.14468784688006</v>
      </c>
      <c r="E5" s="35">
        <v>484.73934625285204</v>
      </c>
      <c r="F5" s="35">
        <v>388.1129711318348</v>
      </c>
      <c r="G5" s="35">
        <v>399.10840069956032</v>
      </c>
      <c r="H5" s="35">
        <v>431.61202199637847</v>
      </c>
      <c r="I5" s="35">
        <v>537.63779613485565</v>
      </c>
      <c r="J5" s="35">
        <v>667.00457490742406</v>
      </c>
      <c r="K5" s="35">
        <v>677.44620499072562</v>
      </c>
      <c r="L5" s="35">
        <v>480.82226623541783</v>
      </c>
      <c r="M5" s="35">
        <v>346.04316874772172</v>
      </c>
      <c r="N5" s="35">
        <v>389.99074843830368</v>
      </c>
      <c r="O5" s="35">
        <v>375.43335276443872</v>
      </c>
      <c r="P5" s="35">
        <v>366.85254849148197</v>
      </c>
    </row>
    <row r="6" spans="2:16" x14ac:dyDescent="0.3">
      <c r="B6" s="59"/>
      <c r="C6" s="60" t="s">
        <v>42</v>
      </c>
      <c r="D6" s="35">
        <v>74.183257813271851</v>
      </c>
      <c r="E6" s="35">
        <v>57.147056617718079</v>
      </c>
      <c r="F6" s="35">
        <v>70.971134994305288</v>
      </c>
      <c r="G6" s="35">
        <v>59.824330246599274</v>
      </c>
      <c r="H6" s="35">
        <v>56.242685603787145</v>
      </c>
      <c r="I6" s="35">
        <v>55.920024541941892</v>
      </c>
      <c r="J6" s="35">
        <v>72.611019160909748</v>
      </c>
      <c r="K6" s="35">
        <v>86.14993925597129</v>
      </c>
      <c r="L6" s="35">
        <v>69.321857354187586</v>
      </c>
      <c r="M6" s="35">
        <v>85.9111127130776</v>
      </c>
      <c r="N6" s="35">
        <v>123.38760581676384</v>
      </c>
      <c r="O6" s="35">
        <v>102.21456691452212</v>
      </c>
      <c r="P6" s="35">
        <v>109.05702632758324</v>
      </c>
    </row>
    <row r="7" spans="2:16" x14ac:dyDescent="0.3">
      <c r="B7" s="61" t="s">
        <v>3</v>
      </c>
      <c r="C7" s="62" t="s">
        <v>45</v>
      </c>
      <c r="D7" s="56">
        <v>1476.5099483773447</v>
      </c>
      <c r="E7" s="56">
        <v>1571.0946258966371</v>
      </c>
      <c r="F7" s="56">
        <v>1581.8144762227898</v>
      </c>
      <c r="G7" s="56">
        <v>1486.9343027633097</v>
      </c>
      <c r="H7" s="56">
        <v>1410.520446799369</v>
      </c>
      <c r="I7" s="56">
        <v>1568.9725638823377</v>
      </c>
      <c r="J7" s="56">
        <v>1751.5689343393103</v>
      </c>
      <c r="K7" s="56">
        <v>1629.3897840889606</v>
      </c>
      <c r="L7" s="56">
        <v>1379.0488043778544</v>
      </c>
      <c r="M7" s="56">
        <v>1247.3895005362865</v>
      </c>
      <c r="N7" s="56">
        <v>1368.9299713049547</v>
      </c>
      <c r="O7" s="56">
        <v>1543.2063349360949</v>
      </c>
      <c r="P7" s="56">
        <v>1332.2123151339249</v>
      </c>
    </row>
    <row r="8" spans="2:16" x14ac:dyDescent="0.3">
      <c r="B8" s="59"/>
      <c r="C8" s="60" t="s">
        <v>42</v>
      </c>
      <c r="D8" s="35">
        <v>387.64509357129117</v>
      </c>
      <c r="E8" s="35">
        <v>350.98784612591908</v>
      </c>
      <c r="F8" s="35">
        <v>414.98734003888177</v>
      </c>
      <c r="G8" s="35">
        <v>381.35787671633977</v>
      </c>
      <c r="H8" s="35">
        <v>344.87195064579873</v>
      </c>
      <c r="I8" s="35">
        <v>471.61871581087854</v>
      </c>
      <c r="J8" s="35">
        <v>567.09115476355282</v>
      </c>
      <c r="K8" s="35">
        <v>612.45933876800632</v>
      </c>
      <c r="L8" s="35">
        <v>358.27830642714491</v>
      </c>
      <c r="M8" s="35">
        <v>344.29884335478152</v>
      </c>
      <c r="N8" s="35">
        <v>343.03407825696775</v>
      </c>
      <c r="O8" s="35">
        <v>458.68986374553288</v>
      </c>
      <c r="P8" s="35">
        <v>329.40799029951989</v>
      </c>
    </row>
    <row r="9" spans="2:16" x14ac:dyDescent="0.3">
      <c r="B9" s="61" t="s">
        <v>4</v>
      </c>
      <c r="C9" s="62" t="s">
        <v>45</v>
      </c>
      <c r="D9" s="56">
        <v>156.25277435433534</v>
      </c>
      <c r="E9" s="56">
        <v>154.52127101941767</v>
      </c>
      <c r="F9" s="56">
        <v>172.99703145780026</v>
      </c>
      <c r="G9" s="56">
        <v>159.55370666284614</v>
      </c>
      <c r="H9" s="56">
        <v>173.16548788451851</v>
      </c>
      <c r="I9" s="56">
        <v>164.00308225717004</v>
      </c>
      <c r="J9" s="56">
        <v>184.55894346212972</v>
      </c>
      <c r="K9" s="56">
        <v>177.28709361426786</v>
      </c>
      <c r="L9" s="56">
        <v>135.38661316594661</v>
      </c>
      <c r="M9" s="56">
        <v>142.40842706256663</v>
      </c>
      <c r="N9" s="56">
        <v>173.65446264642915</v>
      </c>
      <c r="O9" s="56">
        <v>223.71803350039946</v>
      </c>
      <c r="P9" s="56">
        <v>193.84388617994054</v>
      </c>
    </row>
    <row r="10" spans="2:16" x14ac:dyDescent="0.3">
      <c r="B10" s="59"/>
      <c r="C10" s="60" t="s">
        <v>42</v>
      </c>
      <c r="D10" s="63">
        <v>150.10028138994795</v>
      </c>
      <c r="E10" s="63">
        <v>147.02639175214199</v>
      </c>
      <c r="F10" s="63">
        <v>162.90079145991874</v>
      </c>
      <c r="G10" s="63">
        <v>154.65019383858638</v>
      </c>
      <c r="H10" s="63">
        <v>165.7185641730386</v>
      </c>
      <c r="I10" s="63">
        <v>159.45318713016422</v>
      </c>
      <c r="J10" s="63">
        <v>177.9811916887206</v>
      </c>
      <c r="K10" s="63">
        <v>169.64295343511358</v>
      </c>
      <c r="L10" s="63">
        <v>129.1047784046975</v>
      </c>
      <c r="M10" s="63">
        <v>136.02503555141215</v>
      </c>
      <c r="N10" s="63">
        <v>168.40374073161007</v>
      </c>
      <c r="O10" s="63">
        <v>197.77070984370306</v>
      </c>
      <c r="P10" s="63">
        <v>185.67096238661063</v>
      </c>
    </row>
    <row r="11" spans="2:16" x14ac:dyDescent="0.3">
      <c r="B11" s="61" t="s">
        <v>20</v>
      </c>
      <c r="C11" s="62" t="s">
        <v>45</v>
      </c>
      <c r="D11" s="168">
        <v>2034.9074105785601</v>
      </c>
      <c r="E11" s="168">
        <v>2210.3552431689068</v>
      </c>
      <c r="F11" s="168">
        <v>2142.9244788124251</v>
      </c>
      <c r="G11" s="168">
        <v>2045.5964101257164</v>
      </c>
      <c r="H11" s="168">
        <v>2015.297956680266</v>
      </c>
      <c r="I11" s="168">
        <v>2270.6134422743635</v>
      </c>
      <c r="J11" s="168">
        <v>2603.1324527088641</v>
      </c>
      <c r="K11" s="168">
        <v>2484.1230826939545</v>
      </c>
      <c r="L11" s="168">
        <v>1995.2576837792187</v>
      </c>
      <c r="M11" s="168">
        <v>1735.8410963465749</v>
      </c>
      <c r="N11" s="168">
        <v>1932.5751823896876</v>
      </c>
      <c r="O11" s="168">
        <v>2142.3577212009332</v>
      </c>
      <c r="P11" s="168">
        <v>1892.9087498053473</v>
      </c>
    </row>
    <row r="12" spans="2:16" x14ac:dyDescent="0.3">
      <c r="B12" s="59"/>
      <c r="C12" s="60" t="s">
        <v>42</v>
      </c>
      <c r="D12" s="63">
        <v>150.10028138994795</v>
      </c>
      <c r="E12" s="63">
        <v>147.02639175214199</v>
      </c>
      <c r="F12" s="63">
        <v>162.90079145991874</v>
      </c>
      <c r="G12" s="63">
        <v>154.65019383858638</v>
      </c>
      <c r="H12" s="63">
        <v>165.7185641730386</v>
      </c>
      <c r="I12" s="63">
        <v>159.45318713016422</v>
      </c>
      <c r="J12" s="63">
        <v>177.9811916887206</v>
      </c>
      <c r="K12" s="63">
        <v>169.64295343511358</v>
      </c>
      <c r="L12" s="63">
        <v>129.1047784046975</v>
      </c>
      <c r="M12" s="63">
        <v>136.02503555141215</v>
      </c>
      <c r="N12" s="63">
        <v>168.40374073161007</v>
      </c>
      <c r="O12" s="63">
        <v>197.77070984370306</v>
      </c>
      <c r="P12" s="63">
        <v>185.67096238661063</v>
      </c>
    </row>
    <row r="13" spans="2:16" x14ac:dyDescent="0.3">
      <c r="B13" s="61" t="s">
        <v>21</v>
      </c>
      <c r="C13" s="62" t="s">
        <v>45</v>
      </c>
      <c r="D13" s="35">
        <v>-918.11248617612932</v>
      </c>
      <c r="E13" s="35">
        <v>-931.83400862436747</v>
      </c>
      <c r="F13" s="35">
        <v>-1020.7044736331547</v>
      </c>
      <c r="G13" s="35">
        <v>-928.27219540090323</v>
      </c>
      <c r="H13" s="35">
        <v>-805.74293691847197</v>
      </c>
      <c r="I13" s="35">
        <v>-867.331685490312</v>
      </c>
      <c r="J13" s="35">
        <v>-900.00541596975654</v>
      </c>
      <c r="K13" s="35">
        <v>-774.65648548396712</v>
      </c>
      <c r="L13" s="35">
        <v>-762.8399249764899</v>
      </c>
      <c r="M13" s="35">
        <v>-758.93790472599812</v>
      </c>
      <c r="N13" s="35">
        <v>-805.28476022022187</v>
      </c>
      <c r="O13" s="35">
        <v>-944.05494867125674</v>
      </c>
      <c r="P13" s="35">
        <v>-771.51588046250242</v>
      </c>
    </row>
    <row r="14" spans="2:16" ht="13.8" thickBot="1" x14ac:dyDescent="0.35">
      <c r="B14" s="64"/>
      <c r="C14" s="65" t="s">
        <v>42</v>
      </c>
      <c r="D14" s="38">
        <v>-163.36155436807138</v>
      </c>
      <c r="E14" s="38">
        <v>-146.81439775605901</v>
      </c>
      <c r="F14" s="38">
        <v>-181.11541358465774</v>
      </c>
      <c r="G14" s="38">
        <v>-166.88335263115414</v>
      </c>
      <c r="H14" s="38">
        <v>-122.91070086897298</v>
      </c>
      <c r="I14" s="38">
        <v>-256.24550413877239</v>
      </c>
      <c r="J14" s="38">
        <v>-316.49894391392246</v>
      </c>
      <c r="K14" s="38">
        <v>-356.66644607692143</v>
      </c>
      <c r="L14" s="38">
        <v>-159.85167066825983</v>
      </c>
      <c r="M14" s="38">
        <v>-122.36269509029177</v>
      </c>
      <c r="N14" s="38">
        <v>-51.242731708593851</v>
      </c>
      <c r="O14" s="38">
        <v>-158.70458698730772</v>
      </c>
      <c r="P14" s="38">
        <v>-34.680001585326011</v>
      </c>
    </row>
    <row r="15" spans="2:16" x14ac:dyDescent="0.3">
      <c r="B15" s="30" t="s">
        <v>92</v>
      </c>
      <c r="D15" s="39"/>
      <c r="E15" s="39"/>
      <c r="F15" s="39"/>
      <c r="G15" s="39"/>
      <c r="H15" s="39"/>
    </row>
    <row r="16" spans="2:16" x14ac:dyDescent="0.3">
      <c r="B16" s="34"/>
    </row>
    <row r="17" spans="2:2" x14ac:dyDescent="0.3">
      <c r="B17" s="27" t="s">
        <v>103</v>
      </c>
    </row>
    <row r="18" spans="2:2" x14ac:dyDescent="0.3">
      <c r="B18" s="27" t="s">
        <v>146</v>
      </c>
    </row>
  </sheetData>
  <phoneticPr fontId="31" type="noConversion"/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2:Q3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09375" defaultRowHeight="13.2" x14ac:dyDescent="0.3"/>
  <cols>
    <col min="1" max="1" width="15.6640625" style="30" customWidth="1"/>
    <col min="2" max="2" width="12.88671875" style="30" customWidth="1"/>
    <col min="3" max="5" width="9.109375" style="30"/>
    <col min="6" max="6" width="10" style="30" bestFit="1" customWidth="1"/>
    <col min="7" max="16384" width="9.109375" style="30"/>
  </cols>
  <sheetData>
    <row r="2" spans="1:17" ht="14.4" x14ac:dyDescent="0.3">
      <c r="A2" s="137" t="s">
        <v>46</v>
      </c>
    </row>
    <row r="3" spans="1:17" ht="13.8" thickBot="1" x14ac:dyDescent="0.35"/>
    <row r="4" spans="1:17" ht="13.8" thickBot="1" x14ac:dyDescent="0.35">
      <c r="A4" s="67" t="s">
        <v>5</v>
      </c>
      <c r="B4" s="67" t="s">
        <v>1</v>
      </c>
      <c r="C4" s="68" t="s">
        <v>104</v>
      </c>
      <c r="D4" s="68" t="s">
        <v>105</v>
      </c>
      <c r="E4" s="68" t="s">
        <v>106</v>
      </c>
      <c r="F4" s="68" t="s">
        <v>109</v>
      </c>
      <c r="G4" s="68" t="s">
        <v>110</v>
      </c>
      <c r="H4" s="68" t="s">
        <v>112</v>
      </c>
      <c r="I4" s="68" t="s">
        <v>114</v>
      </c>
      <c r="J4" s="68" t="s">
        <v>115</v>
      </c>
      <c r="K4" s="68" t="s">
        <v>117</v>
      </c>
      <c r="L4" s="68" t="s">
        <v>120</v>
      </c>
      <c r="M4" s="68" t="s">
        <v>121</v>
      </c>
      <c r="N4" s="68" t="s">
        <v>124</v>
      </c>
      <c r="O4" s="68" t="s">
        <v>128</v>
      </c>
    </row>
    <row r="5" spans="1:17" x14ac:dyDescent="0.3">
      <c r="A5" s="221" t="s">
        <v>47</v>
      </c>
      <c r="B5" s="62" t="s">
        <v>48</v>
      </c>
      <c r="C5" s="35">
        <v>46.584752350397814</v>
      </c>
      <c r="D5" s="35">
        <v>41.899510512663014</v>
      </c>
      <c r="E5" s="35">
        <v>56.303220976683242</v>
      </c>
      <c r="F5" s="35">
        <v>52.473825802375124</v>
      </c>
      <c r="G5" s="35">
        <v>52.190233333408692</v>
      </c>
      <c r="H5" s="35">
        <v>49.710889031442548</v>
      </c>
      <c r="I5" s="35">
        <v>65.194014289908083</v>
      </c>
      <c r="J5" s="35">
        <v>74.588541528478444</v>
      </c>
      <c r="K5" s="35">
        <v>58.693452571977211</v>
      </c>
      <c r="L5" s="35">
        <v>75.435595456175676</v>
      </c>
      <c r="M5" s="35">
        <v>101.52925120075423</v>
      </c>
      <c r="N5" s="35">
        <v>80.647584574694037</v>
      </c>
      <c r="O5" s="35">
        <v>92.101619867369436</v>
      </c>
    </row>
    <row r="6" spans="1:17" x14ac:dyDescent="0.3">
      <c r="A6" s="219"/>
      <c r="B6" s="30" t="s">
        <v>49</v>
      </c>
      <c r="C6" s="35">
        <v>4.5422694903982332</v>
      </c>
      <c r="D6" s="35">
        <v>6.2798994997325481</v>
      </c>
      <c r="E6" s="35">
        <v>8.9152581726839095</v>
      </c>
      <c r="F6" s="35">
        <v>12.066122053382188</v>
      </c>
      <c r="G6" s="35">
        <v>14.094919676514454</v>
      </c>
      <c r="H6" s="35">
        <v>11.220648172096622</v>
      </c>
      <c r="I6" s="35">
        <v>20.798656665419376</v>
      </c>
      <c r="J6" s="35">
        <v>27.148591834759166</v>
      </c>
      <c r="K6" s="35">
        <v>12.494808727209515</v>
      </c>
      <c r="L6" s="35">
        <v>20.67656112599596</v>
      </c>
      <c r="M6" s="35">
        <v>18.060532708010875</v>
      </c>
      <c r="N6" s="35">
        <v>18.949273132047015</v>
      </c>
      <c r="O6" s="35">
        <v>31.629418893943736</v>
      </c>
      <c r="P6" s="39"/>
    </row>
    <row r="7" spans="1:17" x14ac:dyDescent="0.3">
      <c r="A7" s="219"/>
      <c r="B7" s="30" t="s">
        <v>50</v>
      </c>
      <c r="C7" s="35">
        <v>147.70324346999303</v>
      </c>
      <c r="D7" s="35">
        <v>145.40496150197205</v>
      </c>
      <c r="E7" s="35">
        <v>162.00715113246778</v>
      </c>
      <c r="F7" s="35">
        <v>153.45805650147278</v>
      </c>
      <c r="G7" s="35">
        <v>164.2547766431972</v>
      </c>
      <c r="H7" s="35">
        <v>158.04976684136236</v>
      </c>
      <c r="I7" s="35">
        <v>176.22214521197728</v>
      </c>
      <c r="J7" s="35">
        <v>167.58883958024614</v>
      </c>
      <c r="K7" s="35">
        <v>127.53162338903641</v>
      </c>
      <c r="L7" s="35">
        <v>135.2569791529896</v>
      </c>
      <c r="M7" s="35">
        <v>166.87742865182119</v>
      </c>
      <c r="N7" s="35">
        <v>190.47363846045081</v>
      </c>
      <c r="O7" s="35">
        <v>161.73581831180854</v>
      </c>
      <c r="P7" s="39"/>
    </row>
    <row r="8" spans="1:17" x14ac:dyDescent="0.3">
      <c r="A8" s="222"/>
      <c r="B8" s="59" t="s">
        <v>20</v>
      </c>
      <c r="C8" s="69">
        <v>198.83026531078906</v>
      </c>
      <c r="D8" s="69">
        <v>193.5843715143676</v>
      </c>
      <c r="E8" s="69">
        <v>227.22563028183492</v>
      </c>
      <c r="F8" s="69">
        <v>217.99800435723009</v>
      </c>
      <c r="G8" s="69">
        <v>230.53992965312034</v>
      </c>
      <c r="H8" s="69">
        <v>218.98130404490152</v>
      </c>
      <c r="I8" s="69">
        <v>262.21481616730472</v>
      </c>
      <c r="J8" s="69">
        <v>269.32597294348375</v>
      </c>
      <c r="K8" s="69">
        <v>198.71988468822315</v>
      </c>
      <c r="L8" s="69">
        <v>231.36913573516125</v>
      </c>
      <c r="M8" s="69">
        <v>286.46721256058629</v>
      </c>
      <c r="N8" s="69">
        <v>290.07049616719189</v>
      </c>
      <c r="O8" s="69">
        <v>285.46685707312173</v>
      </c>
      <c r="P8" s="39"/>
    </row>
    <row r="9" spans="1:17" x14ac:dyDescent="0.3">
      <c r="A9" s="226" t="s">
        <v>51</v>
      </c>
      <c r="B9" s="31" t="s">
        <v>48</v>
      </c>
      <c r="C9" s="35">
        <v>67.797562751195954</v>
      </c>
      <c r="D9" s="35">
        <v>58.378172455338742</v>
      </c>
      <c r="E9" s="35">
        <v>72.095417401771627</v>
      </c>
      <c r="F9" s="35">
        <v>61.817258300386975</v>
      </c>
      <c r="G9" s="35">
        <v>60.754547414867481</v>
      </c>
      <c r="H9" s="35">
        <v>60.360341245883866</v>
      </c>
      <c r="I9" s="35">
        <v>79.389357498486646</v>
      </c>
      <c r="J9" s="35">
        <v>90.095146077871803</v>
      </c>
      <c r="K9" s="35">
        <v>76.510186473131498</v>
      </c>
      <c r="L9" s="35">
        <v>89.641418583245084</v>
      </c>
      <c r="M9" s="35">
        <v>124.53084024415494</v>
      </c>
      <c r="N9" s="35">
        <v>123.89792319473264</v>
      </c>
      <c r="O9" s="35">
        <v>112.25691245132397</v>
      </c>
      <c r="Q9" s="39"/>
    </row>
    <row r="10" spans="1:17" x14ac:dyDescent="0.3">
      <c r="A10" s="227"/>
      <c r="B10" s="31" t="s">
        <v>49</v>
      </c>
      <c r="C10" s="35">
        <v>237.09577696724003</v>
      </c>
      <c r="D10" s="35">
        <v>195.91201895796664</v>
      </c>
      <c r="E10" s="35">
        <v>227.1213214752182</v>
      </c>
      <c r="F10" s="35">
        <v>186.92962383486142</v>
      </c>
      <c r="G10" s="35">
        <v>201.58219522209711</v>
      </c>
      <c r="H10" s="35">
        <v>338.42214891515488</v>
      </c>
      <c r="I10" s="35">
        <v>331.19447207797253</v>
      </c>
      <c r="J10" s="35">
        <v>344.95212849028599</v>
      </c>
      <c r="K10" s="35">
        <v>230.11991683799266</v>
      </c>
      <c r="L10" s="35">
        <v>196.07149300400542</v>
      </c>
      <c r="M10" s="35">
        <v>221.691195736086</v>
      </c>
      <c r="N10" s="35">
        <v>268.04157045680171</v>
      </c>
      <c r="O10" s="35">
        <v>228.7843626441371</v>
      </c>
    </row>
    <row r="11" spans="1:17" x14ac:dyDescent="0.3">
      <c r="A11" s="227"/>
      <c r="B11" s="31" t="s">
        <v>50</v>
      </c>
      <c r="C11" s="35">
        <v>152.93163796201318</v>
      </c>
      <c r="D11" s="53">
        <v>148.74789329312176</v>
      </c>
      <c r="E11" s="35">
        <v>165.59038241085497</v>
      </c>
      <c r="F11" s="35">
        <v>155.61266077138009</v>
      </c>
      <c r="G11" s="35">
        <v>169.3405413119678</v>
      </c>
      <c r="H11" s="35">
        <v>160.65483587483013</v>
      </c>
      <c r="I11" s="35">
        <v>180.51856868019595</v>
      </c>
      <c r="J11" s="35">
        <v>172.71401142507145</v>
      </c>
      <c r="K11" s="35">
        <v>131.95800093082235</v>
      </c>
      <c r="L11" s="35">
        <v>138.50575980628176</v>
      </c>
      <c r="M11" s="35">
        <v>169.70192254905515</v>
      </c>
      <c r="N11" s="35">
        <v>199.34134517504168</v>
      </c>
      <c r="O11" s="35">
        <v>188.36523602350999</v>
      </c>
    </row>
    <row r="12" spans="1:17" x14ac:dyDescent="0.3">
      <c r="A12" s="228"/>
      <c r="B12" s="50" t="s">
        <v>20</v>
      </c>
      <c r="C12" s="69">
        <v>457.82497768044914</v>
      </c>
      <c r="D12" s="69">
        <v>403.03808470642713</v>
      </c>
      <c r="E12" s="69">
        <v>464.80712128784478</v>
      </c>
      <c r="F12" s="69">
        <v>404.35954290662846</v>
      </c>
      <c r="G12" s="69">
        <v>431.67728394893237</v>
      </c>
      <c r="H12" s="69">
        <v>559.43732603586886</v>
      </c>
      <c r="I12" s="69">
        <v>591.10239825665508</v>
      </c>
      <c r="J12" s="69">
        <v>607.76128599322919</v>
      </c>
      <c r="K12" s="69">
        <v>438.58810424194655</v>
      </c>
      <c r="L12" s="69">
        <v>424.2186713935323</v>
      </c>
      <c r="M12" s="69">
        <v>515.9239585292961</v>
      </c>
      <c r="N12" s="69">
        <v>591.28083882657597</v>
      </c>
      <c r="O12" s="69">
        <v>529.40651111897103</v>
      </c>
      <c r="P12" s="39"/>
    </row>
    <row r="13" spans="1:17" x14ac:dyDescent="0.3">
      <c r="A13" s="226" t="s">
        <v>52</v>
      </c>
      <c r="B13" s="31" t="s">
        <v>48</v>
      </c>
      <c r="C13" s="35">
        <v>45.193448739386156</v>
      </c>
      <c r="D13" s="35">
        <v>35.470604032146717</v>
      </c>
      <c r="E13" s="35">
        <v>36.83317371771053</v>
      </c>
      <c r="F13" s="35">
        <v>29.720269308928398</v>
      </c>
      <c r="G13" s="35">
        <v>29.282044371684613</v>
      </c>
      <c r="H13" s="35">
        <v>32.463730541831545</v>
      </c>
      <c r="I13" s="35">
        <v>35.443420674872705</v>
      </c>
      <c r="J13" s="35">
        <v>38.939465232267899</v>
      </c>
      <c r="K13" s="35">
        <v>34.140599881665572</v>
      </c>
      <c r="L13" s="35">
        <v>33.525791439613243</v>
      </c>
      <c r="M13" s="35">
        <v>45.432832165487824</v>
      </c>
      <c r="N13" s="35">
        <v>59.998658168903482</v>
      </c>
      <c r="O13" s="35">
        <v>56.255214950246902</v>
      </c>
    </row>
    <row r="14" spans="1:17" x14ac:dyDescent="0.3">
      <c r="A14" s="227"/>
      <c r="B14" s="31" t="s">
        <v>49</v>
      </c>
      <c r="C14" s="35">
        <v>686.21587982674589</v>
      </c>
      <c r="D14" s="35">
        <v>730.86862875601457</v>
      </c>
      <c r="E14" s="35">
        <v>713.44465643720662</v>
      </c>
      <c r="F14" s="35">
        <v>675.98705187475855</v>
      </c>
      <c r="G14" s="35">
        <v>676.79420997389514</v>
      </c>
      <c r="H14" s="35">
        <v>804.50011916250492</v>
      </c>
      <c r="I14" s="35">
        <v>923.42705658497846</v>
      </c>
      <c r="J14" s="35">
        <v>845.50187689888219</v>
      </c>
      <c r="K14" s="35">
        <v>623.54356043288749</v>
      </c>
      <c r="L14" s="35">
        <v>523.73038062475223</v>
      </c>
      <c r="M14" s="35">
        <v>573.54655091614222</v>
      </c>
      <c r="N14" s="35">
        <v>740.72182246832779</v>
      </c>
      <c r="O14" s="35">
        <v>572.7400750768694</v>
      </c>
    </row>
    <row r="15" spans="1:17" x14ac:dyDescent="0.3">
      <c r="A15" s="227"/>
      <c r="B15" s="31" t="s">
        <v>50</v>
      </c>
      <c r="C15" s="35">
        <v>2.9230904188553049</v>
      </c>
      <c r="D15" s="35">
        <v>2.519726406350836</v>
      </c>
      <c r="E15" s="35">
        <v>1.3923471733124764</v>
      </c>
      <c r="F15" s="35">
        <v>1.7343099668287667</v>
      </c>
      <c r="G15" s="35">
        <v>1.7798124230596917</v>
      </c>
      <c r="H15" s="35">
        <v>1.9274581443362084</v>
      </c>
      <c r="I15" s="35">
        <v>1.4980945077053323</v>
      </c>
      <c r="J15" s="35">
        <v>3.4089453962443192</v>
      </c>
      <c r="K15" s="35">
        <v>2.5035973835945242</v>
      </c>
      <c r="L15" s="35">
        <v>0.7213767978627057</v>
      </c>
      <c r="M15" s="35">
        <v>1.9464989315873666</v>
      </c>
      <c r="N15" s="35">
        <v>7.1399798798430849</v>
      </c>
      <c r="O15" s="35">
        <v>24.079951754331542</v>
      </c>
    </row>
    <row r="16" spans="1:17" x14ac:dyDescent="0.3">
      <c r="A16" s="228"/>
      <c r="B16" s="50" t="s">
        <v>20</v>
      </c>
      <c r="C16" s="69">
        <v>734.33241898498727</v>
      </c>
      <c r="D16" s="69">
        <v>768.85895919451218</v>
      </c>
      <c r="E16" s="69">
        <v>751.67017732822967</v>
      </c>
      <c r="F16" s="69">
        <v>707.44163115051572</v>
      </c>
      <c r="G16" s="69">
        <v>707.85606676863938</v>
      </c>
      <c r="H16" s="69">
        <v>838.89130784867268</v>
      </c>
      <c r="I16" s="69">
        <v>960.36857176755655</v>
      </c>
      <c r="J16" s="69">
        <v>887.85028752739447</v>
      </c>
      <c r="K16" s="69">
        <v>660.18775769814761</v>
      </c>
      <c r="L16" s="69">
        <v>557.97754886222822</v>
      </c>
      <c r="M16" s="69">
        <v>620.92588201321746</v>
      </c>
      <c r="N16" s="69">
        <v>807.86046051707433</v>
      </c>
      <c r="O16" s="69">
        <v>653.07524178144786</v>
      </c>
    </row>
    <row r="17" spans="1:16" x14ac:dyDescent="0.3">
      <c r="A17" s="223" t="s">
        <v>53</v>
      </c>
      <c r="B17" s="30" t="s">
        <v>48</v>
      </c>
      <c r="C17" s="35">
        <v>0.35833563728434614</v>
      </c>
      <c r="D17" s="35">
        <v>0.60882010845575463</v>
      </c>
      <c r="E17" s="35">
        <v>0.32903590148507122</v>
      </c>
      <c r="F17" s="35">
        <v>0.49438611430994595</v>
      </c>
      <c r="G17" s="35">
        <v>0.22927519401426397</v>
      </c>
      <c r="H17" s="35">
        <v>8.7917391330613104E-2</v>
      </c>
      <c r="I17" s="35">
        <v>0.28512055535364661</v>
      </c>
      <c r="J17" s="35">
        <v>0.31664369404984433</v>
      </c>
      <c r="K17" s="35">
        <v>0.20309826362158975</v>
      </c>
      <c r="L17" s="35">
        <v>0.50625151412393354</v>
      </c>
      <c r="M17" s="35">
        <v>2.8512324553265254</v>
      </c>
      <c r="N17" s="35">
        <v>0.53380377737787499</v>
      </c>
      <c r="O17" s="35">
        <v>1.319887771372904</v>
      </c>
      <c r="P17" s="39"/>
    </row>
    <row r="18" spans="1:16" x14ac:dyDescent="0.3">
      <c r="A18" s="224"/>
      <c r="B18" s="30" t="s">
        <v>49</v>
      </c>
      <c r="C18" s="35">
        <v>25.901770544648347</v>
      </c>
      <c r="D18" s="35">
        <v>53.229657174399684</v>
      </c>
      <c r="E18" s="35">
        <v>8.2115557231511769</v>
      </c>
      <c r="F18" s="35">
        <v>6.7006251627366602</v>
      </c>
      <c r="G18" s="35">
        <v>34.532816192609069</v>
      </c>
      <c r="H18" s="35">
        <v>0.87986326276314719</v>
      </c>
      <c r="I18" s="35">
        <v>81.428373596811952</v>
      </c>
      <c r="J18" s="35">
        <v>53.843430075305221</v>
      </c>
      <c r="K18" s="35">
        <v>4.2153484875560707</v>
      </c>
      <c r="L18" s="35">
        <v>10.19629435738497</v>
      </c>
      <c r="M18" s="35">
        <v>14.617451312137328</v>
      </c>
      <c r="N18" s="35">
        <v>2.429129976222657</v>
      </c>
      <c r="O18" s="35">
        <v>12.945836614349641</v>
      </c>
    </row>
    <row r="19" spans="1:16" x14ac:dyDescent="0.3">
      <c r="A19" s="224"/>
      <c r="B19" s="30" t="s">
        <v>50</v>
      </c>
      <c r="C19" s="52">
        <v>0</v>
      </c>
      <c r="D19" s="52">
        <v>3.0687067602743158E-3</v>
      </c>
      <c r="E19" s="52">
        <v>2.5720081194544452E-2</v>
      </c>
      <c r="F19" s="35">
        <v>0</v>
      </c>
      <c r="G19" s="35">
        <v>0</v>
      </c>
      <c r="H19" s="35">
        <v>1.7159429992348891E-2</v>
      </c>
      <c r="I19" s="35">
        <v>1.5655649585531273E-2</v>
      </c>
      <c r="J19" s="35">
        <v>9.6868370753323482E-2</v>
      </c>
      <c r="K19" s="35">
        <v>1.4161545312528931E-2</v>
      </c>
      <c r="L19" s="35">
        <v>0</v>
      </c>
      <c r="M19" s="35">
        <v>1.5810624581397134E-2</v>
      </c>
      <c r="N19" s="35">
        <v>0</v>
      </c>
      <c r="O19" s="35">
        <v>1.2140914082692947E-2</v>
      </c>
      <c r="P19" s="39"/>
    </row>
    <row r="20" spans="1:16" x14ac:dyDescent="0.3">
      <c r="A20" s="225"/>
      <c r="B20" s="59" t="s">
        <v>20</v>
      </c>
      <c r="C20" s="69">
        <v>26.260106181932692</v>
      </c>
      <c r="D20" s="69">
        <v>53.84154598961571</v>
      </c>
      <c r="E20" s="69">
        <v>8.5663117058307918</v>
      </c>
      <c r="F20" s="69">
        <v>7.1950112770466061</v>
      </c>
      <c r="G20" s="69">
        <v>34.762091386623332</v>
      </c>
      <c r="H20" s="69">
        <v>0.98494008408610922</v>
      </c>
      <c r="I20" s="69">
        <v>81.72914980175112</v>
      </c>
      <c r="J20" s="69">
        <v>54.256942140108386</v>
      </c>
      <c r="K20" s="69">
        <v>4.4326082964901898</v>
      </c>
      <c r="L20" s="69">
        <v>10.702545871508903</v>
      </c>
      <c r="M20" s="69">
        <v>17.484494392045253</v>
      </c>
      <c r="N20" s="69">
        <v>2.9629337536005318</v>
      </c>
      <c r="O20" s="69">
        <v>14.277865299805239</v>
      </c>
    </row>
    <row r="21" spans="1:16" x14ac:dyDescent="0.3">
      <c r="A21" s="218" t="s">
        <v>54</v>
      </c>
      <c r="B21" s="62" t="s">
        <v>48</v>
      </c>
      <c r="C21" s="53">
        <v>46.865542046411086</v>
      </c>
      <c r="D21" s="53">
        <v>39.923029520104727</v>
      </c>
      <c r="E21" s="53">
        <v>54.421221424114094</v>
      </c>
      <c r="F21" s="53">
        <v>48.322788030281799</v>
      </c>
      <c r="G21" s="53">
        <v>55.070217743842576</v>
      </c>
      <c r="H21" s="53">
        <v>48.964228868137987</v>
      </c>
      <c r="I21" s="53">
        <v>64.802774492306256</v>
      </c>
      <c r="J21" s="53">
        <v>74.716823036162708</v>
      </c>
      <c r="K21" s="53">
        <v>57.596569472252789</v>
      </c>
      <c r="L21" s="35">
        <v>71.886412670716439</v>
      </c>
      <c r="M21" s="35">
        <v>98.147018811851424</v>
      </c>
      <c r="N21" s="35">
        <v>81.534403610823219</v>
      </c>
      <c r="O21" s="35">
        <v>88.628582775745144</v>
      </c>
      <c r="P21" s="39"/>
    </row>
    <row r="22" spans="1:16" x14ac:dyDescent="0.3">
      <c r="A22" s="219"/>
      <c r="B22" s="30" t="s">
        <v>49</v>
      </c>
      <c r="C22" s="53">
        <v>287.72584818463429</v>
      </c>
      <c r="D22" s="53">
        <v>235.35758655640612</v>
      </c>
      <c r="E22" s="53">
        <v>284.29444896770775</v>
      </c>
      <c r="F22" s="53">
        <v>333.60168789952473</v>
      </c>
      <c r="G22" s="53">
        <v>248.84472719205982</v>
      </c>
      <c r="H22" s="53">
        <v>192.70527753523689</v>
      </c>
      <c r="I22" s="53">
        <v>316.6874180785631</v>
      </c>
      <c r="J22" s="53">
        <v>393.81594546131902</v>
      </c>
      <c r="K22" s="53">
        <v>189.71334911491414</v>
      </c>
      <c r="L22" s="35">
        <v>222.74677874683221</v>
      </c>
      <c r="M22" s="35">
        <v>211.61234181798329</v>
      </c>
      <c r="N22" s="35">
        <v>263.98537197892193</v>
      </c>
      <c r="O22" s="35">
        <v>183.59589566515785</v>
      </c>
      <c r="P22" s="39"/>
    </row>
    <row r="23" spans="1:16" x14ac:dyDescent="0.3">
      <c r="A23" s="219"/>
      <c r="B23" s="30" t="s">
        <v>50</v>
      </c>
      <c r="C23" s="53">
        <v>146.15981400648965</v>
      </c>
      <c r="D23" s="53">
        <v>143.70008614217477</v>
      </c>
      <c r="E23" s="53">
        <v>158.69300177610529</v>
      </c>
      <c r="F23" s="53">
        <v>150.0880870201957</v>
      </c>
      <c r="G23" s="53">
        <v>160.75596178295896</v>
      </c>
      <c r="H23" s="53">
        <v>156.62605046000988</v>
      </c>
      <c r="I23" s="53">
        <v>175.00779456116499</v>
      </c>
      <c r="J23" s="53">
        <v>167.26017245174236</v>
      </c>
      <c r="K23" s="53">
        <v>127.94029329606607</v>
      </c>
      <c r="L23" s="35">
        <v>134.82275494183409</v>
      </c>
      <c r="M23" s="35">
        <v>166.28554905168747</v>
      </c>
      <c r="N23" s="35">
        <v>188.38929856460561</v>
      </c>
      <c r="O23" s="35">
        <v>160.73495639823426</v>
      </c>
      <c r="P23" s="39"/>
    </row>
    <row r="24" spans="1:16" x14ac:dyDescent="0.3">
      <c r="A24" s="222"/>
      <c r="B24" s="59" t="s">
        <v>20</v>
      </c>
      <c r="C24" s="69">
        <v>480.75120423753503</v>
      </c>
      <c r="D24" s="69">
        <v>418.98070221868562</v>
      </c>
      <c r="E24" s="69">
        <v>497.40867216792714</v>
      </c>
      <c r="F24" s="69">
        <v>532.01256295000223</v>
      </c>
      <c r="G24" s="69">
        <v>464.67090671886137</v>
      </c>
      <c r="H24" s="69">
        <v>398.29555686338472</v>
      </c>
      <c r="I24" s="69">
        <v>556.49798713203427</v>
      </c>
      <c r="J24" s="69">
        <v>635.79294094922409</v>
      </c>
      <c r="K24" s="69">
        <v>375.25021188323296</v>
      </c>
      <c r="L24" s="69">
        <v>429.45594635938272</v>
      </c>
      <c r="M24" s="69">
        <v>476.0449096815222</v>
      </c>
      <c r="N24" s="69">
        <v>533.90907415435072</v>
      </c>
      <c r="O24" s="69">
        <v>432.95943483913726</v>
      </c>
    </row>
    <row r="25" spans="1:16" x14ac:dyDescent="0.3">
      <c r="A25" s="218" t="s">
        <v>55</v>
      </c>
      <c r="B25" s="62" t="s">
        <v>48</v>
      </c>
      <c r="C25" s="53">
        <v>21.139106070333227</v>
      </c>
      <c r="D25" s="35">
        <v>21.682679395453583</v>
      </c>
      <c r="E25" s="53">
        <v>19.066200109654748</v>
      </c>
      <c r="F25" s="53">
        <v>28.444903188198936</v>
      </c>
      <c r="G25" s="53">
        <v>25.669329021434116</v>
      </c>
      <c r="H25" s="53">
        <v>31.742535134563816</v>
      </c>
      <c r="I25" s="35">
        <v>42.403889373992165</v>
      </c>
      <c r="J25" s="35">
        <v>42.110866454910138</v>
      </c>
      <c r="K25" s="35">
        <v>28.503334086528017</v>
      </c>
      <c r="L25" s="35">
        <v>45.621611509222085</v>
      </c>
      <c r="M25" s="35">
        <v>34.494090416356357</v>
      </c>
      <c r="N25" s="35">
        <v>44.38876507723225</v>
      </c>
      <c r="O25" s="35">
        <v>27.270033131365146</v>
      </c>
    </row>
    <row r="26" spans="1:16" ht="12.75" customHeight="1" x14ac:dyDescent="0.3">
      <c r="A26" s="219"/>
      <c r="B26" s="30" t="s">
        <v>49</v>
      </c>
      <c r="C26" s="53">
        <v>127.81877660394007</v>
      </c>
      <c r="D26" s="53">
        <v>129.33967827621677</v>
      </c>
      <c r="E26" s="53">
        <v>146.34567616146774</v>
      </c>
      <c r="F26" s="53">
        <v>99.724687248187578</v>
      </c>
      <c r="G26" s="53">
        <v>95.33025022019288</v>
      </c>
      <c r="H26" s="53">
        <v>109.28962358352429</v>
      </c>
      <c r="I26" s="35">
        <v>100.4986824889788</v>
      </c>
      <c r="J26" s="35">
        <v>101.9414910088138</v>
      </c>
      <c r="K26" s="35">
        <v>93.693144430509975</v>
      </c>
      <c r="L26" s="35">
        <v>84.984747732026875</v>
      </c>
      <c r="M26" s="35">
        <v>104.54862983703569</v>
      </c>
      <c r="N26" s="35">
        <v>117.524609129477</v>
      </c>
      <c r="O26" s="35">
        <v>91.487077022301236</v>
      </c>
    </row>
    <row r="27" spans="1:16" ht="12.75" customHeight="1" x14ac:dyDescent="0.3">
      <c r="A27" s="219"/>
      <c r="B27" s="30" t="s">
        <v>50</v>
      </c>
      <c r="C27" s="53">
        <v>0.52196219176546887</v>
      </c>
      <c r="D27" s="35">
        <v>0.65493485630567949</v>
      </c>
      <c r="E27" s="53">
        <v>0.77131034945355803</v>
      </c>
      <c r="F27" s="53">
        <v>0.55692366862804921</v>
      </c>
      <c r="G27" s="53">
        <v>0.36019608736190784</v>
      </c>
      <c r="H27" s="53">
        <v>0.4612906952841721</v>
      </c>
      <c r="I27" s="35">
        <v>0.5741148010901429</v>
      </c>
      <c r="J27" s="35">
        <v>0.506678489269625</v>
      </c>
      <c r="K27" s="35">
        <v>0.35657577964921799</v>
      </c>
      <c r="L27" s="35">
        <v>0.79603492415453259</v>
      </c>
      <c r="M27" s="35">
        <v>0.91169191012628303</v>
      </c>
      <c r="N27" s="35">
        <v>0.67652594446592407</v>
      </c>
      <c r="O27" s="35">
        <v>0.84391487957167777</v>
      </c>
      <c r="P27" s="39"/>
    </row>
    <row r="28" spans="1:16" ht="15.75" customHeight="1" thickBot="1" x14ac:dyDescent="0.35">
      <c r="A28" s="220"/>
      <c r="B28" s="64" t="s">
        <v>20</v>
      </c>
      <c r="C28" s="70">
        <v>149.47984486603877</v>
      </c>
      <c r="D28" s="70">
        <v>151.67729252797605</v>
      </c>
      <c r="E28" s="70">
        <v>166.18318662057604</v>
      </c>
      <c r="F28" s="70">
        <v>128.72651410501456</v>
      </c>
      <c r="G28" s="70">
        <v>121.35977532898892</v>
      </c>
      <c r="H28" s="70">
        <v>141.49344941337228</v>
      </c>
      <c r="I28" s="70">
        <v>143.47668666406111</v>
      </c>
      <c r="J28" s="70">
        <v>144.55903595299355</v>
      </c>
      <c r="K28" s="70">
        <v>122.55305429668721</v>
      </c>
      <c r="L28" s="70">
        <v>131.40239416540348</v>
      </c>
      <c r="M28" s="70">
        <v>139.95441216351833</v>
      </c>
      <c r="N28" s="70">
        <v>162.58990015117519</v>
      </c>
      <c r="O28" s="70">
        <v>119.60102503323807</v>
      </c>
    </row>
    <row r="29" spans="1:16" x14ac:dyDescent="0.3">
      <c r="A29" s="31" t="s">
        <v>92</v>
      </c>
      <c r="J29" s="39"/>
    </row>
    <row r="30" spans="1:16" x14ac:dyDescent="0.3">
      <c r="A30" s="34"/>
    </row>
    <row r="31" spans="1:16" x14ac:dyDescent="0.3">
      <c r="A31" s="27" t="s">
        <v>103</v>
      </c>
    </row>
    <row r="32" spans="1:16" x14ac:dyDescent="0.3">
      <c r="A32" s="27" t="s">
        <v>146</v>
      </c>
      <c r="B32" s="42"/>
    </row>
  </sheetData>
  <mergeCells count="6">
    <mergeCell ref="A25:A28"/>
    <mergeCell ref="A5:A8"/>
    <mergeCell ref="A17:A20"/>
    <mergeCell ref="A9:A12"/>
    <mergeCell ref="A13:A16"/>
    <mergeCell ref="A21:A24"/>
  </mergeCells>
  <phoneticPr fontId="3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</sheetPr>
  <dimension ref="A1:AB4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" defaultRowHeight="13.2" x14ac:dyDescent="0.3"/>
  <cols>
    <col min="1" max="1" width="10.44140625" style="104" customWidth="1"/>
    <col min="2" max="2" width="12.5546875" style="104" customWidth="1"/>
    <col min="3" max="15" width="8" style="104" customWidth="1"/>
    <col min="16" max="16" width="7.109375" style="104" customWidth="1"/>
    <col min="17" max="18" width="8.44140625" style="104" customWidth="1"/>
    <col min="19" max="19" width="8" style="104" customWidth="1"/>
    <col min="20" max="20" width="8.44140625" style="104" customWidth="1"/>
    <col min="21" max="16384" width="9" style="104"/>
  </cols>
  <sheetData>
    <row r="1" spans="1:28" ht="14.4" x14ac:dyDescent="0.3">
      <c r="D1" s="142" t="s">
        <v>64</v>
      </c>
    </row>
    <row r="2" spans="1:28" ht="13.8" thickBot="1" x14ac:dyDescent="0.35"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R2" s="158"/>
    </row>
    <row r="3" spans="1:28" ht="16.5" customHeight="1" x14ac:dyDescent="0.3">
      <c r="A3" s="166"/>
      <c r="B3" s="105"/>
      <c r="C3" s="45"/>
      <c r="D3" s="45"/>
      <c r="E3" s="45"/>
      <c r="F3" s="45" t="s">
        <v>108</v>
      </c>
      <c r="G3" s="45"/>
      <c r="H3" s="45"/>
      <c r="I3" s="45"/>
      <c r="J3" s="45"/>
      <c r="K3" s="45"/>
      <c r="L3" s="45"/>
      <c r="M3" s="45"/>
      <c r="N3" s="45"/>
      <c r="O3" s="45"/>
      <c r="P3" s="210"/>
      <c r="Q3" s="106"/>
      <c r="S3" s="47" t="s">
        <v>88</v>
      </c>
      <c r="T3" s="106"/>
      <c r="U3" s="106"/>
      <c r="V3" s="106"/>
      <c r="W3" s="106"/>
      <c r="X3" s="106"/>
      <c r="Y3" s="106"/>
      <c r="Z3" s="106"/>
      <c r="AA3" s="106"/>
      <c r="AB3" s="106"/>
    </row>
    <row r="4" spans="1:28" ht="20.25" customHeight="1" x14ac:dyDescent="0.3">
      <c r="A4" s="107" t="s">
        <v>0</v>
      </c>
      <c r="B4" s="108" t="s">
        <v>22</v>
      </c>
      <c r="C4" s="109" t="s">
        <v>104</v>
      </c>
      <c r="D4" s="109" t="s">
        <v>105</v>
      </c>
      <c r="E4" s="109" t="s">
        <v>106</v>
      </c>
      <c r="F4" s="167" t="s">
        <v>109</v>
      </c>
      <c r="G4" s="167" t="s">
        <v>110</v>
      </c>
      <c r="H4" s="167" t="s">
        <v>112</v>
      </c>
      <c r="I4" s="167" t="s">
        <v>114</v>
      </c>
      <c r="J4" s="167" t="s">
        <v>115</v>
      </c>
      <c r="K4" s="167" t="s">
        <v>117</v>
      </c>
      <c r="L4" s="167" t="s">
        <v>120</v>
      </c>
      <c r="M4" s="167" t="s">
        <v>121</v>
      </c>
      <c r="N4" s="167" t="s">
        <v>124</v>
      </c>
      <c r="O4" s="167" t="s">
        <v>128</v>
      </c>
      <c r="P4" s="211" t="s">
        <v>104</v>
      </c>
      <c r="Q4" s="109" t="s">
        <v>105</v>
      </c>
      <c r="R4" s="109" t="s">
        <v>106</v>
      </c>
      <c r="S4" s="109" t="s">
        <v>109</v>
      </c>
      <c r="T4" s="109" t="s">
        <v>110</v>
      </c>
      <c r="U4" s="109" t="s">
        <v>112</v>
      </c>
      <c r="V4" s="109" t="s">
        <v>114</v>
      </c>
      <c r="W4" s="109" t="s">
        <v>115</v>
      </c>
      <c r="X4" s="109" t="s">
        <v>117</v>
      </c>
      <c r="Y4" s="109" t="s">
        <v>120</v>
      </c>
      <c r="Z4" s="109" t="s">
        <v>121</v>
      </c>
      <c r="AA4" s="109" t="s">
        <v>124</v>
      </c>
      <c r="AB4" s="109" t="s">
        <v>128</v>
      </c>
    </row>
    <row r="5" spans="1:28" x14ac:dyDescent="0.3">
      <c r="A5" s="103" t="s">
        <v>2</v>
      </c>
      <c r="B5" s="110" t="s">
        <v>45</v>
      </c>
      <c r="C5" s="99">
        <v>402.14468784688006</v>
      </c>
      <c r="D5" s="99">
        <v>484.73934625285204</v>
      </c>
      <c r="E5" s="99">
        <v>388.1129711318348</v>
      </c>
      <c r="F5" s="99">
        <v>399.10840069956032</v>
      </c>
      <c r="G5" s="99">
        <v>431.61202199637847</v>
      </c>
      <c r="H5" s="99">
        <v>537.63779613485565</v>
      </c>
      <c r="I5" s="189">
        <v>667.00457490742406</v>
      </c>
      <c r="J5" s="189">
        <v>677.44620499072562</v>
      </c>
      <c r="K5" s="189">
        <v>480.82226623541783</v>
      </c>
      <c r="L5" s="189">
        <v>346.04316874772172</v>
      </c>
      <c r="M5" s="189">
        <v>389.99074843830368</v>
      </c>
      <c r="N5" s="189">
        <v>375.43335276443872</v>
      </c>
      <c r="O5" s="189">
        <v>366.85254849148197</v>
      </c>
      <c r="P5" s="212">
        <v>100</v>
      </c>
      <c r="Q5" s="175">
        <v>100</v>
      </c>
      <c r="R5" s="175">
        <v>100</v>
      </c>
      <c r="S5" s="175">
        <v>100</v>
      </c>
      <c r="T5" s="175">
        <v>100</v>
      </c>
      <c r="U5" s="175">
        <v>100</v>
      </c>
      <c r="V5" s="175">
        <v>100</v>
      </c>
      <c r="W5" s="175">
        <v>100</v>
      </c>
      <c r="X5" s="175">
        <v>100</v>
      </c>
      <c r="Y5" s="175">
        <v>100</v>
      </c>
      <c r="Z5" s="175">
        <v>100</v>
      </c>
      <c r="AA5" s="175">
        <v>100</v>
      </c>
      <c r="AB5" s="175">
        <v>100</v>
      </c>
    </row>
    <row r="6" spans="1:28" x14ac:dyDescent="0.3">
      <c r="A6" s="103"/>
      <c r="B6" s="112" t="s">
        <v>56</v>
      </c>
      <c r="C6" s="113">
        <v>89.749864034538774</v>
      </c>
      <c r="D6" s="113">
        <v>72.311711537149804</v>
      </c>
      <c r="E6" s="113">
        <v>83.861103690607848</v>
      </c>
      <c r="F6" s="113">
        <v>71.635172801236081</v>
      </c>
      <c r="G6" s="113">
        <v>70.2</v>
      </c>
      <c r="H6" s="113">
        <v>69.158283565933289</v>
      </c>
      <c r="I6" s="113">
        <v>85.630057806909591</v>
      </c>
      <c r="J6" s="113">
        <v>99.013873799035608</v>
      </c>
      <c r="K6" s="113">
        <v>83.411291545922083</v>
      </c>
      <c r="L6" s="113">
        <v>96.489218876932753</v>
      </c>
      <c r="M6" s="113">
        <v>131.2786849541867</v>
      </c>
      <c r="N6" s="113">
        <v>131.18818526279242</v>
      </c>
      <c r="O6" s="113">
        <v>118.558194801624</v>
      </c>
      <c r="P6" s="213">
        <v>22.317804200042492</v>
      </c>
      <c r="Q6" s="174">
        <v>14.917648442639567</v>
      </c>
      <c r="R6" s="174">
        <v>21.607395250420989</v>
      </c>
      <c r="S6" s="174">
        <v>17.948801046450889</v>
      </c>
      <c r="T6" s="174">
        <v>16.264607198682022</v>
      </c>
      <c r="U6" s="174">
        <v>12.863359693667503</v>
      </c>
      <c r="V6" s="174">
        <v>12.838001571247768</v>
      </c>
      <c r="W6" s="174">
        <v>14.615754442139227</v>
      </c>
      <c r="X6" s="174">
        <v>17.347634958544671</v>
      </c>
      <c r="Y6" s="174">
        <v>27.883578579549123</v>
      </c>
      <c r="Z6" s="174">
        <v>33.661999798683659</v>
      </c>
      <c r="AA6" s="174">
        <v>34.943135525070126</v>
      </c>
      <c r="AB6" s="174">
        <v>32.31766967113677</v>
      </c>
    </row>
    <row r="7" spans="1:28" x14ac:dyDescent="0.3">
      <c r="A7" s="103"/>
      <c r="B7" s="112" t="s">
        <v>57</v>
      </c>
      <c r="C7" s="113">
        <v>2.62</v>
      </c>
      <c r="D7" s="35">
        <v>2.3190910044456419</v>
      </c>
      <c r="E7" s="35">
        <v>5.776345211103517</v>
      </c>
      <c r="F7" s="35">
        <v>9.2767074463797226</v>
      </c>
      <c r="G7" s="35">
        <v>4.2566097296326566</v>
      </c>
      <c r="H7" s="113">
        <v>5.6140453361487008</v>
      </c>
      <c r="I7" s="113">
        <v>8.3686783036073127</v>
      </c>
      <c r="J7" s="113">
        <v>10.182542164775015</v>
      </c>
      <c r="K7" s="113">
        <v>13.27</v>
      </c>
      <c r="L7" s="113">
        <v>9.6789578785987533</v>
      </c>
      <c r="M7" s="113">
        <v>8.7043970037945684</v>
      </c>
      <c r="N7" s="113">
        <v>14.265650720178776</v>
      </c>
      <c r="O7" s="113">
        <v>15.320526173485089</v>
      </c>
      <c r="P7" s="213">
        <v>0.65150680319258303</v>
      </c>
      <c r="Q7" s="174">
        <v>0.4784202112687479</v>
      </c>
      <c r="R7" s="174">
        <v>1.4883154237948413</v>
      </c>
      <c r="S7" s="174">
        <v>2.3243578511801397</v>
      </c>
      <c r="T7" s="174">
        <v>0.98621204060631396</v>
      </c>
      <c r="U7" s="174">
        <v>1.0442058531801084</v>
      </c>
      <c r="V7" s="174">
        <v>1.2546658026699189</v>
      </c>
      <c r="W7" s="174">
        <v>1.5030776008132507</v>
      </c>
      <c r="X7" s="174">
        <v>2.7598555499305446</v>
      </c>
      <c r="Y7" s="174">
        <v>2.7970376972403321</v>
      </c>
      <c r="Z7" s="174">
        <v>2.2319496138436214</v>
      </c>
      <c r="AA7" s="174">
        <v>3.7997824687487456</v>
      </c>
      <c r="AB7" s="174">
        <v>4.1762081894984631</v>
      </c>
    </row>
    <row r="8" spans="1:28" x14ac:dyDescent="0.3">
      <c r="A8" s="103"/>
      <c r="B8" s="112" t="s">
        <v>58</v>
      </c>
      <c r="C8" s="113">
        <v>271.54000000000002</v>
      </c>
      <c r="D8" s="113">
        <v>375.24</v>
      </c>
      <c r="E8" s="113">
        <v>265.52</v>
      </c>
      <c r="F8" s="113">
        <v>270.73</v>
      </c>
      <c r="G8" s="113">
        <v>322.59107255736097</v>
      </c>
      <c r="H8" s="113">
        <v>420.28357533679502</v>
      </c>
      <c r="I8" s="113">
        <v>512.36</v>
      </c>
      <c r="J8" s="113">
        <v>513.36</v>
      </c>
      <c r="K8" s="113">
        <v>345.3143052148281</v>
      </c>
      <c r="L8" s="113">
        <v>175.51249520975554</v>
      </c>
      <c r="M8" s="113">
        <v>201.56600658310501</v>
      </c>
      <c r="N8" s="113">
        <v>161.96928180456376</v>
      </c>
      <c r="O8" s="113">
        <v>190.33581186593699</v>
      </c>
      <c r="P8" s="213">
        <v>67.522960816379381</v>
      </c>
      <c r="Q8" s="174">
        <v>77.410675015488735</v>
      </c>
      <c r="R8" s="174">
        <v>68.413070355694899</v>
      </c>
      <c r="S8" s="174">
        <v>67.833701201343388</v>
      </c>
      <c r="T8" s="174">
        <v>74.740984059074179</v>
      </c>
      <c r="U8" s="174">
        <v>78.172252464068819</v>
      </c>
      <c r="V8" s="174">
        <v>76.815065334613678</v>
      </c>
      <c r="W8" s="174">
        <v>75.778710725381956</v>
      </c>
      <c r="X8" s="174">
        <v>71.8174530307124</v>
      </c>
      <c r="Y8" s="174">
        <v>50.719826617271167</v>
      </c>
      <c r="Z8" s="174">
        <v>51.68481749638034</v>
      </c>
      <c r="AA8" s="174">
        <v>43.141953321922763</v>
      </c>
      <c r="AB8" s="174">
        <v>51.88346452780781</v>
      </c>
    </row>
    <row r="9" spans="1:28" x14ac:dyDescent="0.3">
      <c r="A9" s="103"/>
      <c r="B9" s="112" t="s">
        <v>59</v>
      </c>
      <c r="C9" s="113">
        <v>37.874866912189837</v>
      </c>
      <c r="D9" s="35">
        <v>34.832890895143706</v>
      </c>
      <c r="E9" s="35">
        <v>32.351696821702795</v>
      </c>
      <c r="F9" s="35">
        <v>46.756107975329385</v>
      </c>
      <c r="G9" s="35">
        <v>34.562468187889486</v>
      </c>
      <c r="H9" s="113">
        <v>42.52</v>
      </c>
      <c r="I9" s="113">
        <v>59.923903236920133</v>
      </c>
      <c r="J9" s="113">
        <v>53.962075833409948</v>
      </c>
      <c r="K9" s="113">
        <v>38.712475945353837</v>
      </c>
      <c r="L9" s="113">
        <v>60.525572456483339</v>
      </c>
      <c r="M9" s="113">
        <v>47.649177592845092</v>
      </c>
      <c r="N9" s="113">
        <v>63.623255037622066</v>
      </c>
      <c r="O9" s="113">
        <v>39.428863946878899</v>
      </c>
      <c r="P9" s="213">
        <v>9.4182188791241739</v>
      </c>
      <c r="Q9" s="174">
        <v>7.1859012816702537</v>
      </c>
      <c r="R9" s="174">
        <v>8.335639163864359</v>
      </c>
      <c r="S9" s="174">
        <v>11.715140020449311</v>
      </c>
      <c r="T9" s="174">
        <v>8.0077630896433849</v>
      </c>
      <c r="U9" s="174">
        <v>7.9086701689653367</v>
      </c>
      <c r="V9" s="174">
        <v>8.9840318179582468</v>
      </c>
      <c r="W9" s="174">
        <v>7.9655145214295935</v>
      </c>
      <c r="X9" s="174">
        <v>8.0513068266267904</v>
      </c>
      <c r="Y9" s="174">
        <v>17.490757779012455</v>
      </c>
      <c r="Z9" s="174">
        <v>12.218027679798452</v>
      </c>
      <c r="AA9" s="174">
        <v>16.94661770701596</v>
      </c>
      <c r="AB9" s="174">
        <v>10.747877889635108</v>
      </c>
    </row>
    <row r="10" spans="1:28" x14ac:dyDescent="0.3">
      <c r="A10" s="103"/>
      <c r="B10" s="112" t="s">
        <v>60</v>
      </c>
      <c r="C10" s="141">
        <v>0.36353877939228413</v>
      </c>
      <c r="D10" s="35">
        <v>3.9508183216490536E-2</v>
      </c>
      <c r="E10" s="35">
        <v>0.60706187166318015</v>
      </c>
      <c r="F10" s="35">
        <v>0.7117485032238442</v>
      </c>
      <c r="G10" s="35">
        <v>0</v>
      </c>
      <c r="H10" s="35">
        <v>6.6770472446153847E-2</v>
      </c>
      <c r="I10" s="63">
        <v>0.72571632672056774</v>
      </c>
      <c r="J10" s="63">
        <v>0.92483802000516113</v>
      </c>
      <c r="K10" s="63">
        <v>0.11566464995678478</v>
      </c>
      <c r="L10" s="63">
        <v>1.144254733713709</v>
      </c>
      <c r="M10" s="63">
        <v>0.79644925765738839</v>
      </c>
      <c r="N10" s="63">
        <v>1.543396957786239</v>
      </c>
      <c r="O10" s="63">
        <v>2.6489325712695199E-4</v>
      </c>
      <c r="P10" s="213">
        <v>9.0399995419236906E-2</v>
      </c>
      <c r="Q10" s="174">
        <v>8.1503974294428513E-3</v>
      </c>
      <c r="R10" s="174">
        <v>0.15641370343609889</v>
      </c>
      <c r="S10" s="174">
        <v>0.178334633391902</v>
      </c>
      <c r="T10" s="174">
        <v>0</v>
      </c>
      <c r="U10" s="174">
        <v>1.2419229623768083E-2</v>
      </c>
      <c r="V10" s="174">
        <v>0.10880230121679338</v>
      </c>
      <c r="W10" s="174">
        <v>0.13651829668421014</v>
      </c>
      <c r="X10" s="174">
        <v>2.4055593527807555E-2</v>
      </c>
      <c r="Y10" s="174">
        <v>0.33066820473717057</v>
      </c>
      <c r="Z10" s="174">
        <v>0.2042226029326914</v>
      </c>
      <c r="AA10" s="174">
        <v>0.41109745482698901</v>
      </c>
      <c r="AB10" s="174">
        <v>7.2207010205110406E-5</v>
      </c>
    </row>
    <row r="11" spans="1:28" x14ac:dyDescent="0.3">
      <c r="A11" s="110" t="s">
        <v>3</v>
      </c>
      <c r="B11" s="110" t="s">
        <v>45</v>
      </c>
      <c r="C11" s="111">
        <v>1476.5099483773447</v>
      </c>
      <c r="D11" s="111">
        <v>1571.0946258966371</v>
      </c>
      <c r="E11" s="111">
        <v>1581.8144762227898</v>
      </c>
      <c r="F11" s="111">
        <v>1486.9343027633097</v>
      </c>
      <c r="G11" s="111">
        <v>1410.520446799369</v>
      </c>
      <c r="H11" s="185">
        <v>1568.9725638823377</v>
      </c>
      <c r="I11" s="189">
        <v>1751.5689343393103</v>
      </c>
      <c r="J11" s="189">
        <v>1629.3897840889606</v>
      </c>
      <c r="K11" s="189">
        <v>1379.0488043778544</v>
      </c>
      <c r="L11" s="189">
        <v>1247.3895005362865</v>
      </c>
      <c r="M11" s="189">
        <v>1368.9299713049547</v>
      </c>
      <c r="N11" s="189">
        <v>1543.2063349360949</v>
      </c>
      <c r="O11" s="189">
        <v>1332.2123151339249</v>
      </c>
      <c r="P11" s="212">
        <v>100</v>
      </c>
      <c r="Q11" s="175">
        <v>100</v>
      </c>
      <c r="R11" s="175">
        <v>100</v>
      </c>
      <c r="S11" s="175">
        <v>100</v>
      </c>
      <c r="T11" s="175">
        <v>100</v>
      </c>
      <c r="U11" s="175">
        <v>100</v>
      </c>
      <c r="V11" s="175">
        <v>100</v>
      </c>
      <c r="W11" s="175">
        <v>100</v>
      </c>
      <c r="X11" s="175">
        <v>100</v>
      </c>
      <c r="Y11" s="175">
        <v>100</v>
      </c>
      <c r="Z11" s="175">
        <v>100</v>
      </c>
      <c r="AA11" s="175">
        <v>100</v>
      </c>
      <c r="AB11" s="175">
        <v>100</v>
      </c>
    </row>
    <row r="12" spans="1:28" x14ac:dyDescent="0.3">
      <c r="A12" s="103"/>
      <c r="B12" s="112" t="s">
        <v>56</v>
      </c>
      <c r="C12" s="113">
        <v>511.62509924119024</v>
      </c>
      <c r="D12" s="113">
        <v>584.69308639950907</v>
      </c>
      <c r="E12" s="113">
        <v>532.05999999999995</v>
      </c>
      <c r="F12" s="113">
        <v>549.83522980708017</v>
      </c>
      <c r="G12" s="113">
        <v>543.01503561770289</v>
      </c>
      <c r="H12" s="113">
        <v>645.28979605415157</v>
      </c>
      <c r="I12" s="113">
        <v>861.6505828411191</v>
      </c>
      <c r="J12" s="113">
        <v>778.73611587922767</v>
      </c>
      <c r="K12" s="113">
        <v>463.55552092528757</v>
      </c>
      <c r="L12" s="113">
        <v>406.1222482231521</v>
      </c>
      <c r="M12" s="113">
        <v>444.33711189640326</v>
      </c>
      <c r="N12" s="113">
        <v>543.521153856154</v>
      </c>
      <c r="O12" s="113">
        <v>389.96416613833202</v>
      </c>
      <c r="P12" s="213">
        <v>34.65097541695917</v>
      </c>
      <c r="Q12" s="174">
        <v>37.215650589207492</v>
      </c>
      <c r="R12" s="174">
        <v>33.636055807916513</v>
      </c>
      <c r="S12" s="174">
        <v>36.9777756007962</v>
      </c>
      <c r="T12" s="174">
        <v>38.497494797035067</v>
      </c>
      <c r="U12" s="174">
        <v>41.128175910062879</v>
      </c>
      <c r="V12" s="174">
        <v>49.19307290444339</v>
      </c>
      <c r="W12" s="174">
        <v>47.793113930356554</v>
      </c>
      <c r="X12" s="174">
        <v>33.614149075341579</v>
      </c>
      <c r="Y12" s="174">
        <v>32.557773498057273</v>
      </c>
      <c r="Z12" s="174">
        <v>32.458717480838828</v>
      </c>
      <c r="AA12" s="174">
        <v>35.220251598997066</v>
      </c>
      <c r="AB12" s="174">
        <v>29.271923229378764</v>
      </c>
    </row>
    <row r="13" spans="1:28" x14ac:dyDescent="0.3">
      <c r="A13" s="103"/>
      <c r="B13" s="112" t="s">
        <v>57</v>
      </c>
      <c r="C13" s="113">
        <v>31.283127006674952</v>
      </c>
      <c r="D13" s="113">
        <v>24.323541850296575</v>
      </c>
      <c r="E13" s="113">
        <v>36.29</v>
      </c>
      <c r="F13" s="113">
        <v>55.585466919383208</v>
      </c>
      <c r="G13" s="113">
        <v>51.98</v>
      </c>
      <c r="H13" s="113">
        <v>51.148235399228938</v>
      </c>
      <c r="I13" s="113">
        <v>45.636458097278876</v>
      </c>
      <c r="J13" s="113">
        <v>38.340000000000003</v>
      </c>
      <c r="K13" s="113">
        <v>66.650000000000006</v>
      </c>
      <c r="L13" s="113">
        <v>47.671293626772986</v>
      </c>
      <c r="M13" s="113">
        <v>50.834607832937508</v>
      </c>
      <c r="N13" s="113">
        <v>44.36051392013227</v>
      </c>
      <c r="O13" s="113">
        <v>39.798080126368902</v>
      </c>
      <c r="P13" s="213">
        <v>2.1187210449245186</v>
      </c>
      <c r="Q13" s="174">
        <v>1.5481907613562691</v>
      </c>
      <c r="R13" s="174">
        <v>2.2942007767343728</v>
      </c>
      <c r="S13" s="174">
        <v>3.7382597748995035</v>
      </c>
      <c r="T13" s="174">
        <v>3.6851645871528143</v>
      </c>
      <c r="U13" s="174">
        <v>3.2599827796010277</v>
      </c>
      <c r="V13" s="174">
        <v>2.605461720779656</v>
      </c>
      <c r="W13" s="174">
        <v>2.3530281320277835</v>
      </c>
      <c r="X13" s="174">
        <v>4.8330414259753889</v>
      </c>
      <c r="Y13" s="174">
        <v>3.8216846948188845</v>
      </c>
      <c r="Z13" s="174">
        <v>3.713455684258165</v>
      </c>
      <c r="AA13" s="174">
        <v>2.8745678990469714</v>
      </c>
      <c r="AB13" s="174">
        <v>2.9873676796305602</v>
      </c>
    </row>
    <row r="14" spans="1:28" x14ac:dyDescent="0.3">
      <c r="A14" s="103"/>
      <c r="B14" s="112" t="s">
        <v>58</v>
      </c>
      <c r="C14" s="113">
        <v>754.44</v>
      </c>
      <c r="D14" s="113">
        <v>775.81</v>
      </c>
      <c r="E14" s="113">
        <v>777.33190096988596</v>
      </c>
      <c r="F14" s="113">
        <v>714.28</v>
      </c>
      <c r="G14" s="113">
        <v>690.1483128486251</v>
      </c>
      <c r="H14" s="113">
        <v>715.6</v>
      </c>
      <c r="I14" s="113">
        <v>691.02</v>
      </c>
      <c r="J14" s="113">
        <v>671.07594833562553</v>
      </c>
      <c r="K14" s="113">
        <v>710.92006876322944</v>
      </c>
      <c r="L14" s="113">
        <v>663.9248415153935</v>
      </c>
      <c r="M14" s="113">
        <v>723.81258237292798</v>
      </c>
      <c r="N14" s="113">
        <v>799.42443629693571</v>
      </c>
      <c r="O14" s="113">
        <v>772.77280344922497</v>
      </c>
      <c r="P14" s="213">
        <v>51.096167745372433</v>
      </c>
      <c r="Q14" s="174">
        <v>49.380221102674739</v>
      </c>
      <c r="R14" s="174">
        <v>49.141787020818931</v>
      </c>
      <c r="S14" s="174">
        <v>48.037092067389011</v>
      </c>
      <c r="T14" s="174">
        <v>48.928628749384664</v>
      </c>
      <c r="U14" s="174">
        <v>45.609465485443963</v>
      </c>
      <c r="V14" s="174">
        <v>39.451487546543632</v>
      </c>
      <c r="W14" s="174">
        <v>41.185722096008085</v>
      </c>
      <c r="X14" s="174">
        <v>51.551480013352737</v>
      </c>
      <c r="Y14" s="174">
        <v>53.225142686382576</v>
      </c>
      <c r="Z14" s="174">
        <v>52.87433232855161</v>
      </c>
      <c r="AA14" s="174">
        <v>51.802822357519695</v>
      </c>
      <c r="AB14" s="174">
        <v>58.006730208881116</v>
      </c>
    </row>
    <row r="15" spans="1:28" x14ac:dyDescent="0.3">
      <c r="A15" s="103"/>
      <c r="B15" s="112" t="s">
        <v>59</v>
      </c>
      <c r="C15" s="113">
        <v>172.15422459093571</v>
      </c>
      <c r="D15" s="35">
        <v>182.20956034795461</v>
      </c>
      <c r="E15" s="35">
        <v>233.07787921537613</v>
      </c>
      <c r="F15" s="35">
        <v>163.77740045387176</v>
      </c>
      <c r="G15" s="35">
        <v>120.5692759546357</v>
      </c>
      <c r="H15" s="113">
        <v>142.52714412128594</v>
      </c>
      <c r="I15" s="113">
        <v>136.36925209167282</v>
      </c>
      <c r="J15" s="113">
        <v>132.5064789799425</v>
      </c>
      <c r="K15" s="113">
        <v>125.1490533817949</v>
      </c>
      <c r="L15" s="113">
        <v>112.12593009218051</v>
      </c>
      <c r="M15" s="113">
        <v>131.91361721454487</v>
      </c>
      <c r="N15" s="113">
        <v>146.82797060406662</v>
      </c>
      <c r="O15" s="113">
        <v>120.52504056439854</v>
      </c>
      <c r="P15" s="213">
        <v>11.659537057649343</v>
      </c>
      <c r="Q15" s="174">
        <v>11.597618459420676</v>
      </c>
      <c r="R15" s="174">
        <v>14.734842974249554</v>
      </c>
      <c r="S15" s="174">
        <v>11.014434205298031</v>
      </c>
      <c r="T15" s="174">
        <v>8.5478573691165618</v>
      </c>
      <c r="U15" s="174">
        <v>9.0841068481535618</v>
      </c>
      <c r="V15" s="174">
        <v>7.7855486825650484</v>
      </c>
      <c r="W15" s="174">
        <v>8.1322762836659575</v>
      </c>
      <c r="X15" s="174">
        <v>9.0750271480243079</v>
      </c>
      <c r="Y15" s="174">
        <v>8.9888467109891934</v>
      </c>
      <c r="Z15" s="174">
        <v>9.6362575135086033</v>
      </c>
      <c r="AA15" s="174">
        <v>9.5144743304949468</v>
      </c>
      <c r="AB15" s="174">
        <v>9.0469844179666197</v>
      </c>
    </row>
    <row r="16" spans="1:28" x14ac:dyDescent="0.3">
      <c r="A16" s="103"/>
      <c r="B16" s="112" t="s">
        <v>60</v>
      </c>
      <c r="C16" s="141">
        <v>7.0116192674515236</v>
      </c>
      <c r="D16" s="35">
        <v>4.0625726082746416</v>
      </c>
      <c r="E16" s="35">
        <v>3.0566324674733241</v>
      </c>
      <c r="F16" s="35">
        <v>3.4538078831359185</v>
      </c>
      <c r="G16" s="35">
        <v>4.8088703747216357</v>
      </c>
      <c r="H16" s="35">
        <v>14.406613692886333</v>
      </c>
      <c r="I16" s="63">
        <v>16.89709779169609</v>
      </c>
      <c r="J16" s="63">
        <v>8.7273042578379059</v>
      </c>
      <c r="K16" s="63">
        <v>12.771056994245933</v>
      </c>
      <c r="L16" s="63">
        <v>15.905601201385361</v>
      </c>
      <c r="M16" s="63">
        <v>18.034461145941428</v>
      </c>
      <c r="N16" s="63">
        <v>8.2708072755865309</v>
      </c>
      <c r="O16" s="63">
        <v>7.5444386237935097</v>
      </c>
      <c r="P16" s="213">
        <v>0.47487788857482166</v>
      </c>
      <c r="Q16" s="174">
        <v>0.25858229932879423</v>
      </c>
      <c r="R16" s="174">
        <v>0.19323583855246082</v>
      </c>
      <c r="S16" s="174">
        <v>0.23227710038818683</v>
      </c>
      <c r="T16" s="174">
        <v>0.340928795866342</v>
      </c>
      <c r="U16" s="174">
        <v>0.91821960590808216</v>
      </c>
      <c r="V16" s="174">
        <v>0.96468357370528812</v>
      </c>
      <c r="W16" s="174">
        <v>0.53561795606307894</v>
      </c>
      <c r="X16" s="174">
        <v>0.92607723190822699</v>
      </c>
      <c r="Y16" s="174">
        <v>1.2751110374543886</v>
      </c>
      <c r="Z16" s="174">
        <v>1.3174129812315953</v>
      </c>
      <c r="AA16" s="174">
        <v>0.53594954144152274</v>
      </c>
      <c r="AB16" s="174">
        <v>0.56630902883036938</v>
      </c>
    </row>
    <row r="17" spans="1:28" x14ac:dyDescent="0.3">
      <c r="A17" s="110" t="s">
        <v>4</v>
      </c>
      <c r="B17" s="110" t="s">
        <v>45</v>
      </c>
      <c r="C17" s="111">
        <v>156.25277435433534</v>
      </c>
      <c r="D17" s="111">
        <v>154.52127101941767</v>
      </c>
      <c r="E17" s="111">
        <v>172.99703145780026</v>
      </c>
      <c r="F17" s="111">
        <v>159.55370666284614</v>
      </c>
      <c r="G17" s="111">
        <v>173.16548788451851</v>
      </c>
      <c r="H17" s="185">
        <v>164.00308225717004</v>
      </c>
      <c r="I17" s="189">
        <v>184.55894346212972</v>
      </c>
      <c r="J17" s="189">
        <v>177.28709361426786</v>
      </c>
      <c r="K17" s="189">
        <v>135.38661316594661</v>
      </c>
      <c r="L17" s="189">
        <v>142.40842706256663</v>
      </c>
      <c r="M17" s="189">
        <v>173.65446264642915</v>
      </c>
      <c r="N17" s="189">
        <v>223.71803350039946</v>
      </c>
      <c r="O17" s="189">
        <v>193.84388617994054</v>
      </c>
      <c r="P17" s="212">
        <v>100</v>
      </c>
      <c r="Q17" s="175">
        <v>100</v>
      </c>
      <c r="R17" s="175">
        <v>100</v>
      </c>
      <c r="S17" s="175">
        <v>100</v>
      </c>
      <c r="T17" s="175">
        <v>100</v>
      </c>
      <c r="U17" s="175">
        <v>100</v>
      </c>
      <c r="V17" s="175">
        <v>100</v>
      </c>
      <c r="W17" s="175">
        <v>100</v>
      </c>
      <c r="X17" s="175">
        <v>100</v>
      </c>
      <c r="Y17" s="175">
        <v>100</v>
      </c>
      <c r="Z17" s="175">
        <v>100</v>
      </c>
      <c r="AA17" s="175">
        <v>100</v>
      </c>
      <c r="AB17" s="175">
        <v>100</v>
      </c>
    </row>
    <row r="18" spans="1:28" x14ac:dyDescent="0.3">
      <c r="A18" s="103"/>
      <c r="B18" s="112" t="s">
        <v>56</v>
      </c>
      <c r="C18" s="113">
        <v>153.38893847690284</v>
      </c>
      <c r="D18" s="113">
        <v>149.06130374757316</v>
      </c>
      <c r="E18" s="113">
        <v>165.94983240508017</v>
      </c>
      <c r="F18" s="113">
        <v>155.97975359818176</v>
      </c>
      <c r="G18" s="113">
        <v>170.0068850965834</v>
      </c>
      <c r="H18" s="113">
        <v>161.60256862774827</v>
      </c>
      <c r="I18" s="113">
        <v>181.44</v>
      </c>
      <c r="J18" s="113">
        <v>173.48041771984938</v>
      </c>
      <c r="K18" s="113">
        <v>132.39068222135063</v>
      </c>
      <c r="L18" s="113">
        <v>138.99075189257854</v>
      </c>
      <c r="M18" s="113">
        <v>170.58124965562916</v>
      </c>
      <c r="N18" s="113">
        <v>200.43803307601297</v>
      </c>
      <c r="O18" s="113">
        <v>189.307852383746</v>
      </c>
      <c r="P18" s="213">
        <v>98.167177581795656</v>
      </c>
      <c r="Q18" s="174">
        <v>96.466527076936615</v>
      </c>
      <c r="R18" s="174">
        <v>95.926404636348266</v>
      </c>
      <c r="S18" s="174">
        <v>97.760031315213183</v>
      </c>
      <c r="T18" s="174">
        <v>98.175962874287322</v>
      </c>
      <c r="U18" s="174">
        <v>98.536299686332981</v>
      </c>
      <c r="V18" s="174">
        <v>98.310055636632043</v>
      </c>
      <c r="W18" s="174">
        <v>97.852818376784469</v>
      </c>
      <c r="X18" s="174">
        <v>97.787129115251744</v>
      </c>
      <c r="Y18" s="174">
        <v>97.60008923595052</v>
      </c>
      <c r="Z18" s="174">
        <v>98.230271227145352</v>
      </c>
      <c r="AA18" s="174">
        <v>89.594043868464041</v>
      </c>
      <c r="AB18" s="174">
        <v>97.659955190960289</v>
      </c>
    </row>
    <row r="19" spans="1:28" x14ac:dyDescent="0.3">
      <c r="A19" s="103"/>
      <c r="B19" s="112" t="s">
        <v>57</v>
      </c>
      <c r="C19" s="113">
        <v>0.29551563093122513</v>
      </c>
      <c r="D19" s="113">
        <v>0.14000000000000001</v>
      </c>
      <c r="E19" s="113">
        <v>9.8926913900123564E-2</v>
      </c>
      <c r="F19" s="113">
        <v>0.25</v>
      </c>
      <c r="G19" s="113">
        <v>0.12669145459105305</v>
      </c>
      <c r="H19" s="113">
        <v>0.13666594629097759</v>
      </c>
      <c r="I19" s="113">
        <v>0.12625698935311352</v>
      </c>
      <c r="J19" s="113">
        <v>3.5661195713156603E-2</v>
      </c>
      <c r="K19" s="113">
        <v>8.9513850189000155E-2</v>
      </c>
      <c r="L19" s="113">
        <v>0.11627907558028222</v>
      </c>
      <c r="M19" s="113">
        <v>5.7905806546817991E-2</v>
      </c>
      <c r="N19" s="113">
        <v>3.8978486040000676E-2</v>
      </c>
      <c r="O19" s="113">
        <v>3.2287742592001338E-2</v>
      </c>
      <c r="P19" s="213">
        <v>0.18912664568827597</v>
      </c>
      <c r="Q19" s="174">
        <v>9.0602412908192514E-2</v>
      </c>
      <c r="R19" s="174">
        <v>5.7184168460286636E-2</v>
      </c>
      <c r="S19" s="174">
        <v>0.15668705242196374</v>
      </c>
      <c r="T19" s="174">
        <v>7.3162069497093848E-2</v>
      </c>
      <c r="U19" s="174">
        <v>8.333132792996803E-2</v>
      </c>
      <c r="V19" s="174">
        <v>6.8410117106582069E-2</v>
      </c>
      <c r="W19" s="174">
        <v>2.011494180774738E-2</v>
      </c>
      <c r="X19" s="174">
        <v>6.6117209150716325E-2</v>
      </c>
      <c r="Y19" s="174">
        <v>8.1651822141954725E-2</v>
      </c>
      <c r="Z19" s="174">
        <v>3.3345418058571677E-2</v>
      </c>
      <c r="AA19" s="174">
        <v>1.7423041598446324E-2</v>
      </c>
      <c r="AB19" s="174">
        <v>1.665656999985515E-2</v>
      </c>
    </row>
    <row r="20" spans="1:28" x14ac:dyDescent="0.3">
      <c r="A20" s="103"/>
      <c r="B20" s="112" t="s">
        <v>58</v>
      </c>
      <c r="C20" s="113">
        <v>1.6897318648485067</v>
      </c>
      <c r="D20" s="113">
        <v>3.7643660475646952</v>
      </c>
      <c r="E20" s="113">
        <v>5.9693969688976143</v>
      </c>
      <c r="F20" s="113">
        <v>1.8386612719184225</v>
      </c>
      <c r="G20" s="113">
        <v>2.27</v>
      </c>
      <c r="H20" s="113">
        <v>1.42</v>
      </c>
      <c r="I20" s="113">
        <v>2.1913520136242446</v>
      </c>
      <c r="J20" s="113">
        <v>2.1368776976366206</v>
      </c>
      <c r="K20" s="113">
        <v>1.86</v>
      </c>
      <c r="L20" s="113">
        <v>2.1731781196910855</v>
      </c>
      <c r="M20" s="113">
        <v>1.5124727837714849</v>
      </c>
      <c r="N20" s="113">
        <v>2.2301682390070998</v>
      </c>
      <c r="O20" s="113">
        <v>3.3382178896950601</v>
      </c>
      <c r="P20" s="213">
        <v>1.0814091921444491</v>
      </c>
      <c r="Q20" s="174">
        <v>2.4361474784216939</v>
      </c>
      <c r="R20" s="174">
        <v>3.4505776882962005</v>
      </c>
      <c r="S20" s="174">
        <v>1.1523776603972655</v>
      </c>
      <c r="T20" s="174">
        <v>1.3108847656259481</v>
      </c>
      <c r="U20" s="174">
        <v>0.86583738577140013</v>
      </c>
      <c r="V20" s="174">
        <v>1.1873453393895788</v>
      </c>
      <c r="W20" s="174">
        <v>1.2053205081504292</v>
      </c>
      <c r="X20" s="174">
        <v>1.3738433634647125</v>
      </c>
      <c r="Y20" s="174">
        <v>1.5260179221952277</v>
      </c>
      <c r="Z20" s="174">
        <v>0.87096683881425474</v>
      </c>
      <c r="AA20" s="174">
        <v>0.99686565455310872</v>
      </c>
      <c r="AB20" s="174">
        <v>1.7221166761980173</v>
      </c>
    </row>
    <row r="21" spans="1:28" x14ac:dyDescent="0.3">
      <c r="A21" s="103"/>
      <c r="B21" s="112" t="s">
        <v>59</v>
      </c>
      <c r="C21" s="113">
        <v>0.87858838165278641</v>
      </c>
      <c r="D21" s="35">
        <v>1.5596440162620946</v>
      </c>
      <c r="E21" s="35">
        <v>0.9788751699224123</v>
      </c>
      <c r="F21" s="35">
        <v>1.484929528260593</v>
      </c>
      <c r="G21" s="113">
        <v>0.76200603218040719</v>
      </c>
      <c r="H21" s="113">
        <v>0.84748206912267476</v>
      </c>
      <c r="I21" s="113">
        <v>0.8</v>
      </c>
      <c r="J21" s="113">
        <v>1.6341370010685548</v>
      </c>
      <c r="K21" s="113">
        <v>1.05</v>
      </c>
      <c r="L21" s="113">
        <v>1.1282179747171928</v>
      </c>
      <c r="M21" s="113">
        <v>1.5028344004821073</v>
      </c>
      <c r="N21" s="113">
        <v>0.93432528461504216</v>
      </c>
      <c r="O21" s="113">
        <v>1.1655281639069599</v>
      </c>
      <c r="P21" s="213">
        <v>0.56228658037162671</v>
      </c>
      <c r="Q21" s="174">
        <v>1.0093393653655001</v>
      </c>
      <c r="R21" s="174">
        <v>0.565833506895286</v>
      </c>
      <c r="S21" s="174">
        <v>0.93067692334995766</v>
      </c>
      <c r="T21" s="174">
        <v>0.4400449774891505</v>
      </c>
      <c r="U21" s="174">
        <v>0.51674764733613643</v>
      </c>
      <c r="V21" s="174">
        <v>0.43346585377703722</v>
      </c>
      <c r="W21" s="174">
        <v>0.92174617325727382</v>
      </c>
      <c r="X21" s="174">
        <v>0.77555673743975695</v>
      </c>
      <c r="Y21" s="174">
        <v>0.7922410197126285</v>
      </c>
      <c r="Z21" s="174">
        <v>0.86541651598206704</v>
      </c>
      <c r="AA21" s="174">
        <v>0.41763521250215796</v>
      </c>
      <c r="AB21" s="174">
        <v>0.60127156284156857</v>
      </c>
    </row>
    <row r="22" spans="1:28" ht="13.8" thickBot="1" x14ac:dyDescent="0.35">
      <c r="A22" s="115"/>
      <c r="B22" s="116" t="s">
        <v>60</v>
      </c>
      <c r="C22" s="157">
        <v>0</v>
      </c>
      <c r="D22" s="157">
        <v>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0</v>
      </c>
      <c r="O22" s="176">
        <v>0</v>
      </c>
      <c r="P22" s="214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6">
        <v>0</v>
      </c>
      <c r="W22" s="176">
        <v>0</v>
      </c>
      <c r="X22" s="176">
        <v>0</v>
      </c>
      <c r="Y22" s="176">
        <v>0</v>
      </c>
      <c r="Z22" s="176">
        <v>0</v>
      </c>
      <c r="AA22" s="176">
        <v>0</v>
      </c>
      <c r="AB22" s="176">
        <v>0</v>
      </c>
    </row>
    <row r="23" spans="1:28" x14ac:dyDescent="0.3">
      <c r="A23" s="112" t="s">
        <v>95</v>
      </c>
      <c r="B23" s="112"/>
      <c r="Q23" s="114"/>
    </row>
    <row r="24" spans="1:28" x14ac:dyDescent="0.3"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</row>
    <row r="25" spans="1:28" x14ac:dyDescent="0.3"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</row>
    <row r="26" spans="1:28" x14ac:dyDescent="0.3"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</row>
    <row r="27" spans="1:28" x14ac:dyDescent="0.3"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62"/>
      <c r="Q27" s="163"/>
      <c r="R27" s="162"/>
      <c r="U27" s="162"/>
      <c r="V27" s="162"/>
      <c r="W27" s="162"/>
      <c r="X27" s="163"/>
    </row>
    <row r="28" spans="1:28" x14ac:dyDescent="0.3"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62"/>
      <c r="Q28" s="163"/>
      <c r="R28" s="162"/>
      <c r="U28" s="162"/>
      <c r="V28" s="162"/>
      <c r="W28" s="162"/>
      <c r="X28" s="163"/>
    </row>
    <row r="29" spans="1:28" x14ac:dyDescent="0.3"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62"/>
      <c r="Q29" s="163"/>
      <c r="R29" s="162"/>
      <c r="U29" s="162"/>
      <c r="V29" s="162"/>
      <c r="W29" s="162"/>
      <c r="X29" s="163"/>
    </row>
    <row r="30" spans="1:28" x14ac:dyDescent="0.3">
      <c r="C30" s="162"/>
      <c r="F30" s="162"/>
      <c r="G30" s="162"/>
      <c r="H30" s="162"/>
      <c r="I30" s="163"/>
      <c r="J30" s="162"/>
      <c r="K30" s="162"/>
      <c r="L30" s="162"/>
      <c r="M30" s="162"/>
      <c r="N30" s="162"/>
      <c r="O30" s="162"/>
      <c r="P30" s="162"/>
      <c r="Q30" s="163"/>
      <c r="R30" s="162"/>
      <c r="U30" s="162"/>
      <c r="V30" s="162"/>
      <c r="W30" s="162"/>
      <c r="X30" s="163"/>
    </row>
    <row r="31" spans="1:28" x14ac:dyDescent="0.3">
      <c r="C31" s="162"/>
      <c r="F31" s="162"/>
      <c r="G31" s="162"/>
      <c r="H31" s="162"/>
      <c r="I31" s="163"/>
      <c r="J31" s="162"/>
      <c r="K31" s="162"/>
      <c r="L31" s="162"/>
      <c r="M31" s="162"/>
      <c r="N31" s="162"/>
      <c r="O31" s="162"/>
      <c r="P31" s="162"/>
      <c r="Q31" s="163"/>
      <c r="R31" s="162"/>
      <c r="U31" s="162"/>
      <c r="V31" s="162"/>
      <c r="W31" s="162"/>
      <c r="X31" s="163"/>
    </row>
    <row r="32" spans="1:28" x14ac:dyDescent="0.3">
      <c r="C32" s="162"/>
      <c r="F32" s="162"/>
      <c r="G32" s="162"/>
      <c r="H32" s="162"/>
      <c r="I32" s="163"/>
      <c r="J32" s="162"/>
      <c r="K32" s="162"/>
      <c r="L32" s="162"/>
      <c r="M32" s="162"/>
      <c r="N32" s="162"/>
      <c r="O32" s="162"/>
      <c r="P32" s="162"/>
      <c r="Q32" s="163"/>
      <c r="R32" s="162"/>
      <c r="U32" s="162"/>
      <c r="V32" s="162"/>
      <c r="W32" s="162"/>
      <c r="X32" s="163"/>
    </row>
    <row r="33" spans="3:24" x14ac:dyDescent="0.3">
      <c r="C33" s="162"/>
      <c r="F33" s="162"/>
      <c r="G33" s="162"/>
      <c r="H33" s="162"/>
      <c r="I33" s="163"/>
      <c r="J33" s="162"/>
      <c r="K33" s="162"/>
      <c r="L33" s="162"/>
      <c r="M33" s="162"/>
      <c r="N33" s="162"/>
      <c r="O33" s="162"/>
      <c r="P33" s="162"/>
      <c r="Q33" s="163"/>
      <c r="R33" s="162"/>
      <c r="U33" s="162"/>
      <c r="V33" s="162"/>
      <c r="W33" s="162"/>
      <c r="X33" s="163"/>
    </row>
    <row r="34" spans="3:24" x14ac:dyDescent="0.3">
      <c r="C34" s="162"/>
      <c r="F34" s="162"/>
      <c r="G34" s="162"/>
      <c r="H34" s="162"/>
      <c r="I34" s="163"/>
      <c r="J34" s="162"/>
      <c r="K34" s="162"/>
      <c r="L34" s="162"/>
      <c r="M34" s="162"/>
      <c r="N34" s="162"/>
      <c r="O34" s="162"/>
      <c r="P34" s="162"/>
      <c r="Q34" s="163"/>
      <c r="R34" s="162"/>
      <c r="U34" s="162"/>
      <c r="V34" s="162"/>
      <c r="W34" s="162"/>
      <c r="X34" s="163"/>
    </row>
    <row r="35" spans="3:24" x14ac:dyDescent="0.3">
      <c r="C35" s="162"/>
      <c r="F35" s="162"/>
      <c r="G35" s="162"/>
      <c r="H35" s="162"/>
      <c r="I35" s="163"/>
      <c r="J35" s="162"/>
      <c r="K35" s="162"/>
      <c r="L35" s="162"/>
      <c r="M35" s="162"/>
      <c r="N35" s="162"/>
      <c r="O35" s="162"/>
      <c r="P35" s="162"/>
      <c r="Q35" s="163"/>
      <c r="R35" s="162"/>
      <c r="U35" s="162"/>
      <c r="V35" s="162"/>
      <c r="W35" s="162"/>
      <c r="X35" s="163"/>
    </row>
    <row r="36" spans="3:24" x14ac:dyDescent="0.3">
      <c r="C36" s="162"/>
      <c r="F36" s="162"/>
      <c r="G36" s="162"/>
      <c r="H36" s="162"/>
      <c r="I36" s="163"/>
      <c r="J36" s="162"/>
      <c r="K36" s="162"/>
      <c r="L36" s="162"/>
      <c r="M36" s="162"/>
      <c r="N36" s="162"/>
      <c r="O36" s="162"/>
      <c r="P36" s="162"/>
      <c r="Q36" s="163"/>
      <c r="R36" s="162"/>
      <c r="U36" s="162"/>
      <c r="V36" s="162"/>
      <c r="W36" s="162"/>
      <c r="X36" s="163"/>
    </row>
    <row r="37" spans="3:24" x14ac:dyDescent="0.3">
      <c r="C37" s="162"/>
      <c r="F37" s="162"/>
      <c r="G37" s="162"/>
      <c r="H37" s="162"/>
      <c r="I37" s="163"/>
      <c r="J37" s="162"/>
      <c r="K37" s="162"/>
      <c r="L37" s="162"/>
      <c r="M37" s="162"/>
      <c r="N37" s="162"/>
      <c r="O37" s="162"/>
      <c r="P37" s="162"/>
      <c r="Q37" s="163"/>
      <c r="R37" s="162"/>
      <c r="U37" s="162"/>
      <c r="V37" s="162"/>
      <c r="W37" s="162"/>
      <c r="X37" s="163"/>
    </row>
    <row r="38" spans="3:24" x14ac:dyDescent="0.3">
      <c r="C38" s="162"/>
      <c r="F38" s="162"/>
      <c r="G38" s="162"/>
      <c r="H38" s="162"/>
      <c r="I38" s="163"/>
      <c r="J38" s="162"/>
      <c r="K38" s="162"/>
      <c r="L38" s="162"/>
      <c r="M38" s="162"/>
      <c r="N38" s="162"/>
      <c r="O38" s="162"/>
      <c r="P38" s="162"/>
      <c r="Q38" s="163"/>
      <c r="R38" s="162"/>
      <c r="U38" s="162"/>
      <c r="V38" s="162"/>
      <c r="W38" s="162"/>
      <c r="X38" s="163"/>
    </row>
    <row r="39" spans="3:24" x14ac:dyDescent="0.3">
      <c r="C39" s="162"/>
      <c r="F39" s="162"/>
      <c r="G39" s="162"/>
      <c r="H39" s="162"/>
      <c r="I39" s="163"/>
      <c r="J39" s="162"/>
      <c r="K39" s="162"/>
      <c r="L39" s="162"/>
      <c r="M39" s="162"/>
      <c r="N39" s="162"/>
      <c r="O39" s="162"/>
      <c r="P39" s="162"/>
      <c r="Q39" s="163"/>
      <c r="R39" s="162"/>
      <c r="U39" s="162"/>
      <c r="V39" s="162"/>
      <c r="W39" s="162"/>
      <c r="X39" s="163"/>
    </row>
    <row r="40" spans="3:24" x14ac:dyDescent="0.3">
      <c r="C40" s="162"/>
      <c r="F40" s="162"/>
      <c r="G40" s="162"/>
      <c r="H40" s="162"/>
      <c r="I40" s="163"/>
      <c r="J40" s="162"/>
      <c r="K40" s="162"/>
      <c r="L40" s="162"/>
      <c r="M40" s="162"/>
      <c r="N40" s="162"/>
      <c r="O40" s="162"/>
      <c r="P40" s="162"/>
      <c r="Q40" s="163"/>
      <c r="R40" s="162"/>
      <c r="U40" s="162"/>
      <c r="V40" s="162"/>
      <c r="W40" s="162"/>
      <c r="X40" s="163"/>
    </row>
    <row r="41" spans="3:24" x14ac:dyDescent="0.3">
      <c r="C41" s="162"/>
      <c r="F41" s="162"/>
      <c r="G41" s="162"/>
      <c r="H41" s="162"/>
      <c r="I41" s="163"/>
      <c r="J41" s="162"/>
      <c r="K41" s="162"/>
      <c r="L41" s="162"/>
      <c r="M41" s="162"/>
      <c r="N41" s="162"/>
      <c r="O41" s="162"/>
      <c r="P41" s="162"/>
      <c r="Q41" s="163"/>
      <c r="R41" s="162"/>
      <c r="U41" s="162"/>
      <c r="V41" s="162"/>
      <c r="W41" s="162"/>
      <c r="X41" s="163"/>
    </row>
    <row r="42" spans="3:24" x14ac:dyDescent="0.3">
      <c r="C42" s="162"/>
      <c r="F42" s="162"/>
      <c r="G42" s="162"/>
      <c r="H42" s="162"/>
      <c r="I42" s="163"/>
      <c r="J42" s="162"/>
      <c r="K42" s="162"/>
      <c r="L42" s="162"/>
      <c r="M42" s="162"/>
      <c r="N42" s="162"/>
      <c r="O42" s="162"/>
      <c r="P42" s="162"/>
      <c r="Q42" s="163"/>
      <c r="R42" s="162"/>
      <c r="U42" s="162"/>
      <c r="V42" s="162"/>
      <c r="W42" s="162"/>
      <c r="X42" s="163"/>
    </row>
    <row r="43" spans="3:24" x14ac:dyDescent="0.3">
      <c r="C43" s="162"/>
      <c r="F43" s="162"/>
      <c r="G43" s="162"/>
      <c r="H43" s="162"/>
      <c r="I43" s="163"/>
      <c r="J43" s="162"/>
      <c r="K43" s="162"/>
      <c r="L43" s="162"/>
      <c r="M43" s="162"/>
      <c r="N43" s="162"/>
      <c r="O43" s="162"/>
      <c r="P43" s="162"/>
      <c r="Q43" s="163"/>
      <c r="R43" s="162"/>
      <c r="U43" s="162"/>
      <c r="V43" s="162"/>
      <c r="W43" s="162"/>
      <c r="X43" s="163"/>
    </row>
    <row r="44" spans="3:24" x14ac:dyDescent="0.3">
      <c r="C44" s="162"/>
      <c r="F44" s="162"/>
      <c r="G44" s="162"/>
      <c r="H44" s="162"/>
      <c r="I44" s="163"/>
      <c r="J44" s="162"/>
      <c r="K44" s="162"/>
      <c r="L44" s="162"/>
      <c r="M44" s="162"/>
      <c r="N44" s="162"/>
      <c r="O44" s="162"/>
      <c r="P44" s="162"/>
      <c r="Q44" s="163"/>
      <c r="R44" s="162"/>
      <c r="U44" s="162"/>
      <c r="V44" s="162"/>
      <c r="W44" s="162"/>
      <c r="X44" s="163"/>
    </row>
    <row r="45" spans="3:24" x14ac:dyDescent="0.3">
      <c r="C45" s="162"/>
      <c r="F45" s="162"/>
      <c r="G45" s="162"/>
      <c r="H45" s="162"/>
      <c r="I45" s="163"/>
      <c r="J45" s="162"/>
      <c r="K45" s="162"/>
      <c r="L45" s="162"/>
      <c r="M45" s="162"/>
      <c r="N45" s="162"/>
      <c r="O45" s="162"/>
      <c r="P45" s="162"/>
      <c r="Q45" s="163"/>
      <c r="R45" s="162"/>
      <c r="U45" s="162"/>
      <c r="V45" s="162"/>
      <c r="W45" s="162"/>
      <c r="X45" s="163"/>
    </row>
    <row r="46" spans="3:24" x14ac:dyDescent="0.3">
      <c r="C46" s="162"/>
      <c r="F46" s="162"/>
      <c r="G46" s="162"/>
      <c r="H46" s="162"/>
      <c r="I46" s="163"/>
      <c r="J46" s="162"/>
      <c r="K46" s="162"/>
      <c r="L46" s="162"/>
      <c r="M46" s="162"/>
      <c r="N46" s="162"/>
      <c r="O46" s="162"/>
      <c r="P46" s="162"/>
      <c r="Q46" s="163"/>
      <c r="R46" s="162"/>
      <c r="U46" s="162"/>
      <c r="V46" s="162"/>
      <c r="W46" s="162"/>
      <c r="X46" s="163"/>
    </row>
    <row r="47" spans="3:24" x14ac:dyDescent="0.3">
      <c r="C47" s="162"/>
      <c r="F47" s="162"/>
      <c r="G47" s="162"/>
      <c r="H47" s="162"/>
      <c r="I47" s="163"/>
      <c r="J47" s="162"/>
      <c r="K47" s="162"/>
      <c r="L47" s="162"/>
      <c r="M47" s="162"/>
      <c r="N47" s="162"/>
      <c r="O47" s="162"/>
      <c r="P47" s="162"/>
      <c r="Q47" s="163"/>
      <c r="R47" s="162"/>
      <c r="U47" s="162"/>
      <c r="V47" s="162"/>
      <c r="W47" s="162"/>
      <c r="X47" s="163"/>
    </row>
  </sheetData>
  <phoneticPr fontId="3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8"/>
  <sheetViews>
    <sheetView workbookViewId="0">
      <selection activeCell="G5" sqref="G5"/>
    </sheetView>
  </sheetViews>
  <sheetFormatPr defaultColWidth="25" defaultRowHeight="14.4" x14ac:dyDescent="0.3"/>
  <sheetData>
    <row r="1" spans="1:6" ht="15.6" thickTop="1" thickBot="1" x14ac:dyDescent="0.35">
      <c r="A1" s="1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3" t="s">
        <v>11</v>
      </c>
    </row>
    <row r="2" spans="1:6" ht="78.599999999999994" thickBot="1" x14ac:dyDescent="0.35">
      <c r="A2" s="4" t="s">
        <v>12</v>
      </c>
      <c r="B2" s="5">
        <v>5</v>
      </c>
      <c r="C2" s="6">
        <v>103</v>
      </c>
      <c r="D2" s="8">
        <v>27896</v>
      </c>
      <c r="E2" s="8">
        <f>B2*C2*D2</f>
        <v>14366440</v>
      </c>
      <c r="F2" s="9" t="s">
        <v>13</v>
      </c>
    </row>
    <row r="3" spans="1:6" ht="78.599999999999994" thickBot="1" x14ac:dyDescent="0.35">
      <c r="A3" s="4" t="s">
        <v>14</v>
      </c>
      <c r="B3" s="10">
        <v>22</v>
      </c>
      <c r="C3" s="11">
        <v>103</v>
      </c>
      <c r="D3" s="12">
        <v>25284</v>
      </c>
      <c r="E3" s="12">
        <f>B3*C3*D3</f>
        <v>57293544</v>
      </c>
      <c r="F3" s="9" t="s">
        <v>15</v>
      </c>
    </row>
    <row r="4" spans="1:6" ht="78.599999999999994" thickBot="1" x14ac:dyDescent="0.35">
      <c r="A4" s="4" t="s">
        <v>16</v>
      </c>
      <c r="B4" s="10">
        <v>83</v>
      </c>
      <c r="C4" s="11">
        <v>103</v>
      </c>
      <c r="D4" s="12">
        <v>22672</v>
      </c>
      <c r="E4" s="12">
        <f>B4*C4*D4</f>
        <v>193822928</v>
      </c>
      <c r="F4" s="13" t="s">
        <v>17</v>
      </c>
    </row>
    <row r="5" spans="1:6" ht="78.599999999999994" thickBot="1" x14ac:dyDescent="0.35">
      <c r="A5" s="4" t="s">
        <v>18</v>
      </c>
      <c r="B5" s="10">
        <v>8</v>
      </c>
      <c r="C5" s="11">
        <v>103</v>
      </c>
      <c r="D5" s="12">
        <v>25284</v>
      </c>
      <c r="E5" s="12">
        <f>B5*C5*D5</f>
        <v>20834016</v>
      </c>
      <c r="F5" s="13" t="s">
        <v>17</v>
      </c>
    </row>
    <row r="6" spans="1:6" ht="15" thickBot="1" x14ac:dyDescent="0.35">
      <c r="A6" s="14" t="s">
        <v>19</v>
      </c>
      <c r="B6" s="15"/>
      <c r="C6" s="16"/>
      <c r="D6" s="16"/>
      <c r="E6" s="17">
        <f>SUM(E2:E5)</f>
        <v>286316928</v>
      </c>
      <c r="F6" s="18"/>
    </row>
    <row r="7" spans="1:6" ht="15" thickTop="1" x14ac:dyDescent="0.3">
      <c r="E7" s="7">
        <v>286316928</v>
      </c>
    </row>
    <row r="8" spans="1:6" x14ac:dyDescent="0.3">
      <c r="E8" s="19">
        <v>411841840</v>
      </c>
      <c r="F8" s="7">
        <f>E8-E6</f>
        <v>125524912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</sheetPr>
  <dimension ref="A1:Y286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9.109375" defaultRowHeight="13.2" x14ac:dyDescent="0.3"/>
  <cols>
    <col min="1" max="1" width="24.5546875" style="30" customWidth="1"/>
    <col min="2" max="11" width="8" style="30" customWidth="1"/>
    <col min="12" max="14" width="8.77734375" style="30" customWidth="1"/>
    <col min="15" max="15" width="19.88671875" style="30" bestFit="1" customWidth="1"/>
    <col min="16" max="16" width="26.5546875" style="30" bestFit="1" customWidth="1"/>
    <col min="17" max="17" width="26.33203125" style="30" bestFit="1" customWidth="1"/>
    <col min="18" max="21" width="9" style="30" customWidth="1"/>
    <col min="22" max="22" width="15.33203125" style="30" customWidth="1"/>
    <col min="23" max="24" width="17" style="30" bestFit="1" customWidth="1"/>
    <col min="25" max="25" width="17.33203125" style="30" customWidth="1"/>
    <col min="26" max="16384" width="9.109375" style="30"/>
  </cols>
  <sheetData>
    <row r="1" spans="1:25" x14ac:dyDescent="0.3">
      <c r="A1" s="72" t="s">
        <v>37</v>
      </c>
    </row>
    <row r="3" spans="1:25" x14ac:dyDescent="0.3">
      <c r="A3" s="42" t="s">
        <v>140</v>
      </c>
    </row>
    <row r="4" spans="1:25" x14ac:dyDescent="0.3"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201"/>
    </row>
    <row r="5" spans="1:25" x14ac:dyDescent="0.3">
      <c r="A5" s="117" t="s">
        <v>38</v>
      </c>
      <c r="B5" s="79" t="s">
        <v>104</v>
      </c>
      <c r="C5" s="79" t="s">
        <v>105</v>
      </c>
      <c r="D5" s="79" t="s">
        <v>106</v>
      </c>
      <c r="E5" s="79" t="s">
        <v>109</v>
      </c>
      <c r="F5" s="79" t="s">
        <v>110</v>
      </c>
      <c r="G5" s="79" t="s">
        <v>112</v>
      </c>
      <c r="H5" s="79" t="s">
        <v>114</v>
      </c>
      <c r="I5" s="79" t="s">
        <v>115</v>
      </c>
      <c r="J5" s="79" t="s">
        <v>117</v>
      </c>
      <c r="K5" s="79" t="s">
        <v>120</v>
      </c>
      <c r="L5" s="79" t="s">
        <v>121</v>
      </c>
      <c r="M5" s="79" t="s">
        <v>124</v>
      </c>
      <c r="N5" s="79" t="s">
        <v>128</v>
      </c>
      <c r="O5" s="180" t="s">
        <v>129</v>
      </c>
      <c r="P5" s="96" t="s">
        <v>130</v>
      </c>
      <c r="Q5" s="96" t="s">
        <v>131</v>
      </c>
      <c r="R5" s="118"/>
      <c r="S5" s="81"/>
      <c r="T5" s="81"/>
      <c r="U5" s="81"/>
      <c r="V5" s="81"/>
      <c r="W5" s="81"/>
      <c r="X5" s="81"/>
      <c r="Y5" s="81"/>
    </row>
    <row r="6" spans="1:25" x14ac:dyDescent="0.3">
      <c r="A6" s="117" t="s">
        <v>39</v>
      </c>
      <c r="B6" s="96">
        <v>402.14468784688006</v>
      </c>
      <c r="C6" s="96">
        <v>484.73934625285204</v>
      </c>
      <c r="D6" s="96">
        <v>388.1129711318348</v>
      </c>
      <c r="E6" s="96">
        <v>399.10840069956032</v>
      </c>
      <c r="F6" s="96">
        <v>431.61202199637847</v>
      </c>
      <c r="G6" s="96">
        <v>537.63779613485565</v>
      </c>
      <c r="H6" s="96">
        <v>667.00457490742406</v>
      </c>
      <c r="I6" s="96">
        <v>677.44620499072562</v>
      </c>
      <c r="J6" s="96">
        <v>480.82226623541783</v>
      </c>
      <c r="K6" s="96">
        <v>346.04316874772172</v>
      </c>
      <c r="L6" s="96">
        <v>389.99074843830368</v>
      </c>
      <c r="M6" s="96">
        <v>375.43335276443872</v>
      </c>
      <c r="N6" s="96">
        <v>366.85254849148197</v>
      </c>
      <c r="O6" s="180">
        <v>100</v>
      </c>
      <c r="P6" s="171">
        <v>-2.2855732474947876E-2</v>
      </c>
      <c r="Q6" s="171">
        <v>-0.23703086513912519</v>
      </c>
      <c r="R6" s="75"/>
      <c r="S6" s="75"/>
      <c r="T6" s="75"/>
      <c r="U6" s="75"/>
      <c r="V6" s="75"/>
      <c r="W6" s="75"/>
      <c r="X6" s="75"/>
      <c r="Y6" s="75"/>
    </row>
    <row r="7" spans="1:25" x14ac:dyDescent="0.3">
      <c r="A7" s="117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180"/>
      <c r="P7" s="171"/>
      <c r="Q7" s="171"/>
      <c r="R7" s="75"/>
      <c r="S7" s="75"/>
      <c r="T7" s="75"/>
      <c r="U7" s="75"/>
      <c r="V7" s="75"/>
      <c r="W7" s="75"/>
      <c r="X7" s="75"/>
      <c r="Y7" s="75"/>
    </row>
    <row r="8" spans="1:25" x14ac:dyDescent="0.3">
      <c r="A8" s="30" t="s">
        <v>29</v>
      </c>
      <c r="B8" s="35">
        <v>21.490104943830129</v>
      </c>
      <c r="C8" s="35">
        <v>19.429222127239321</v>
      </c>
      <c r="D8" s="35">
        <v>23.416293033824633</v>
      </c>
      <c r="E8" s="35">
        <v>19.102856196330794</v>
      </c>
      <c r="F8" s="35">
        <v>17.747731327639205</v>
      </c>
      <c r="G8" s="35">
        <v>23.317869066957513</v>
      </c>
      <c r="H8" s="35">
        <v>22.834345450736848</v>
      </c>
      <c r="I8" s="35">
        <v>20.427312277982338</v>
      </c>
      <c r="J8" s="35">
        <v>23.448120990553445</v>
      </c>
      <c r="K8" s="35">
        <v>40.8787730994664</v>
      </c>
      <c r="L8" s="35">
        <v>40.80698838400393</v>
      </c>
      <c r="M8" s="35">
        <v>55.934756652675055</v>
      </c>
      <c r="N8" s="35">
        <v>94.613294229789773</v>
      </c>
      <c r="O8" s="215">
        <v>25.790551167995122</v>
      </c>
      <c r="P8" s="85">
        <v>0.69149380263308857</v>
      </c>
      <c r="Q8" s="85">
        <v>3.035005374968283</v>
      </c>
      <c r="R8" s="169"/>
      <c r="S8" s="75"/>
      <c r="T8" s="75"/>
      <c r="U8" s="75"/>
      <c r="V8" s="75"/>
      <c r="W8" s="75"/>
      <c r="X8" s="75"/>
      <c r="Y8" s="75"/>
    </row>
    <row r="9" spans="1:25" x14ac:dyDescent="0.3">
      <c r="A9" s="30" t="s">
        <v>23</v>
      </c>
      <c r="B9" s="35">
        <v>44.319628334334787</v>
      </c>
      <c r="C9" s="35">
        <v>38.177690325724008</v>
      </c>
      <c r="D9" s="35">
        <v>51.121074013443859</v>
      </c>
      <c r="E9" s="35">
        <v>47.007099306208978</v>
      </c>
      <c r="F9" s="35">
        <v>51.025257005762704</v>
      </c>
      <c r="G9" s="35">
        <v>47.52663133276004</v>
      </c>
      <c r="H9" s="35">
        <v>62.168168319276425</v>
      </c>
      <c r="I9" s="35">
        <v>72.146303968881014</v>
      </c>
      <c r="J9" s="35">
        <v>54.955791882746965</v>
      </c>
      <c r="K9" s="35">
        <v>69.855791758315291</v>
      </c>
      <c r="L9" s="35">
        <v>88.432018676404653</v>
      </c>
      <c r="M9" s="35">
        <v>74.912003649520159</v>
      </c>
      <c r="N9" s="35">
        <v>85.549809234103364</v>
      </c>
      <c r="O9" s="215">
        <v>23.319944099036228</v>
      </c>
      <c r="P9" s="85">
        <v>0.14200401893337089</v>
      </c>
      <c r="Q9" s="85">
        <v>0.55670232933102737</v>
      </c>
      <c r="R9" s="169"/>
      <c r="S9" s="75"/>
      <c r="T9" s="75"/>
      <c r="U9" s="75"/>
      <c r="V9" s="75"/>
      <c r="W9" s="75"/>
      <c r="X9" s="75"/>
      <c r="Y9" s="75"/>
    </row>
    <row r="10" spans="1:25" x14ac:dyDescent="0.3">
      <c r="A10" s="30" t="s">
        <v>24</v>
      </c>
      <c r="B10" s="35">
        <v>211.59547680912496</v>
      </c>
      <c r="C10" s="35">
        <v>321.56673518985082</v>
      </c>
      <c r="D10" s="35">
        <v>203.48599686973353</v>
      </c>
      <c r="E10" s="35">
        <v>215.06638888780267</v>
      </c>
      <c r="F10" s="35">
        <v>268.67271469094379</v>
      </c>
      <c r="G10" s="35">
        <v>360.61973692743982</v>
      </c>
      <c r="H10" s="35">
        <v>447.01299991649586</v>
      </c>
      <c r="I10" s="35">
        <v>484.4016591669324</v>
      </c>
      <c r="J10" s="35">
        <v>288.74992491014586</v>
      </c>
      <c r="K10" s="35">
        <v>97.937095730161545</v>
      </c>
      <c r="L10" s="35">
        <v>123.98027238071251</v>
      </c>
      <c r="M10" s="35">
        <v>54.316706017748579</v>
      </c>
      <c r="N10" s="35">
        <v>38.622490888876044</v>
      </c>
      <c r="O10" s="215">
        <v>10.528069396735519</v>
      </c>
      <c r="P10" s="85">
        <v>-0.28893900752641888</v>
      </c>
      <c r="Q10" s="85">
        <v>-0.86624242101224891</v>
      </c>
      <c r="R10" s="169"/>
      <c r="S10" s="75"/>
      <c r="T10" s="75"/>
      <c r="U10" s="75"/>
      <c r="V10" s="75"/>
      <c r="W10" s="75"/>
      <c r="X10" s="75"/>
      <c r="Y10" s="75"/>
    </row>
    <row r="11" spans="1:25" x14ac:dyDescent="0.3">
      <c r="A11" s="30" t="s">
        <v>36</v>
      </c>
      <c r="B11" s="35">
        <v>2.3647281627316352</v>
      </c>
      <c r="C11" s="35">
        <v>2.1279334090144988</v>
      </c>
      <c r="D11" s="35">
        <v>5.486070495450929</v>
      </c>
      <c r="E11" s="35">
        <v>8.7784798779506499</v>
      </c>
      <c r="F11" s="35">
        <v>4.1176220672794139</v>
      </c>
      <c r="G11" s="35">
        <v>5.5490423278104064</v>
      </c>
      <c r="H11" s="35">
        <v>8.1624361072211116</v>
      </c>
      <c r="I11" s="35">
        <v>8.9686625338022488</v>
      </c>
      <c r="J11" s="35">
        <v>10.730651522145866</v>
      </c>
      <c r="K11" s="35">
        <v>9.5520666773232339</v>
      </c>
      <c r="L11" s="35">
        <v>8.8931233549896369</v>
      </c>
      <c r="M11" s="35">
        <v>15.43048751631577</v>
      </c>
      <c r="N11" s="35">
        <v>15.226878732402236</v>
      </c>
      <c r="O11" s="215">
        <v>4.1506809193546577</v>
      </c>
      <c r="P11" s="85">
        <v>-1.3195226897286583E-2</v>
      </c>
      <c r="Q11" s="85">
        <v>0.41900784877573161</v>
      </c>
      <c r="R11" s="169"/>
      <c r="S11" s="75"/>
      <c r="T11" s="75"/>
      <c r="U11" s="75"/>
      <c r="V11" s="75"/>
      <c r="W11" s="75"/>
      <c r="X11" s="75"/>
      <c r="Y11" s="75"/>
    </row>
    <row r="12" spans="1:25" x14ac:dyDescent="0.3">
      <c r="A12" s="30" t="s">
        <v>35</v>
      </c>
      <c r="B12" s="35">
        <v>4.3073492450871953</v>
      </c>
      <c r="C12" s="35">
        <v>3.6322316333343618</v>
      </c>
      <c r="D12" s="35">
        <v>2.8909591273738675</v>
      </c>
      <c r="E12" s="35">
        <v>3.8411399878650552</v>
      </c>
      <c r="F12" s="35">
        <v>5.1421268498038986</v>
      </c>
      <c r="G12" s="35">
        <v>5.816508728403508</v>
      </c>
      <c r="H12" s="35">
        <v>2.6283844909637137</v>
      </c>
      <c r="I12" s="35">
        <v>5.5555261178024624</v>
      </c>
      <c r="J12" s="35">
        <v>3.0948020451011953</v>
      </c>
      <c r="K12" s="35">
        <v>3.7381840143363188</v>
      </c>
      <c r="L12" s="35">
        <v>7.9252945980139895</v>
      </c>
      <c r="M12" s="35">
        <v>7.2554455501453896</v>
      </c>
      <c r="N12" s="35">
        <v>12.798275660258774</v>
      </c>
      <c r="O12" s="215">
        <v>3.4886702335545965</v>
      </c>
      <c r="P12" s="85">
        <v>0.76395447692420682</v>
      </c>
      <c r="Q12" s="85">
        <v>3.1354101082223789</v>
      </c>
      <c r="R12" s="169"/>
      <c r="S12" s="75"/>
      <c r="T12" s="75"/>
      <c r="U12" s="75"/>
      <c r="V12" s="75"/>
      <c r="W12" s="75"/>
      <c r="X12" s="75"/>
      <c r="Y12" s="75"/>
    </row>
    <row r="13" spans="1:25" x14ac:dyDescent="0.3">
      <c r="A13" s="30" t="s">
        <v>31</v>
      </c>
      <c r="B13" s="35">
        <v>12.364758234083114</v>
      </c>
      <c r="C13" s="35">
        <v>9.3372701442227068</v>
      </c>
      <c r="D13" s="35">
        <v>8.8321215582566897</v>
      </c>
      <c r="E13" s="35">
        <v>3.9914757320940937</v>
      </c>
      <c r="F13" s="35">
        <v>0.89530298538434994</v>
      </c>
      <c r="G13" s="35">
        <v>2.2707756599056332</v>
      </c>
      <c r="H13" s="35">
        <v>4.5302759621545077</v>
      </c>
      <c r="I13" s="35">
        <v>7.5039074536482042</v>
      </c>
      <c r="J13" s="35">
        <v>5.8775654358469804</v>
      </c>
      <c r="K13" s="35">
        <v>7.4867196079027627</v>
      </c>
      <c r="L13" s="35">
        <v>5.6679239341769279</v>
      </c>
      <c r="M13" s="35">
        <v>15.805334680292857</v>
      </c>
      <c r="N13" s="35">
        <v>12.217873516586941</v>
      </c>
      <c r="O13" s="215">
        <v>3.3304589451068325</v>
      </c>
      <c r="P13" s="85">
        <v>-0.22697786768027128</v>
      </c>
      <c r="Q13" s="85">
        <v>1.0787303263474937</v>
      </c>
      <c r="R13" s="169"/>
      <c r="S13" s="75"/>
      <c r="T13" s="75"/>
      <c r="U13" s="75"/>
      <c r="V13" s="75"/>
      <c r="W13" s="75"/>
      <c r="X13" s="75"/>
      <c r="Y13" s="75"/>
    </row>
    <row r="14" spans="1:25" x14ac:dyDescent="0.3">
      <c r="A14" s="30" t="s">
        <v>132</v>
      </c>
      <c r="B14" s="35">
        <v>4.3725675771102396E-2</v>
      </c>
      <c r="C14" s="35">
        <v>0.36479501335373293</v>
      </c>
      <c r="D14" s="35">
        <v>0.84761096899195321</v>
      </c>
      <c r="E14" s="35">
        <v>0.36021839423046886</v>
      </c>
      <c r="F14" s="35">
        <v>1.9433915582427672</v>
      </c>
      <c r="G14" s="35">
        <v>2.4467052185213984</v>
      </c>
      <c r="H14" s="35">
        <v>6.1845087934867129</v>
      </c>
      <c r="I14" s="35">
        <v>3.7459110881900486</v>
      </c>
      <c r="J14" s="35">
        <v>3.0717013926987611</v>
      </c>
      <c r="K14" s="35">
        <v>5.9841061518294234</v>
      </c>
      <c r="L14" s="35">
        <v>4.6835102117711376</v>
      </c>
      <c r="M14" s="35">
        <v>2.1259465371821764</v>
      </c>
      <c r="N14" s="35">
        <v>10.893801491869572</v>
      </c>
      <c r="O14" s="215">
        <v>2.9695313653034408</v>
      </c>
      <c r="P14" s="85">
        <v>4.1242123455788775</v>
      </c>
      <c r="Q14" s="85">
        <v>2.5465040702730564</v>
      </c>
      <c r="R14" s="169"/>
      <c r="S14" s="75"/>
      <c r="T14" s="75"/>
      <c r="U14" s="75"/>
      <c r="V14" s="75"/>
      <c r="W14" s="75"/>
      <c r="X14" s="75"/>
      <c r="Y14" s="75"/>
    </row>
    <row r="15" spans="1:25" x14ac:dyDescent="0.3">
      <c r="A15" s="30" t="s">
        <v>102</v>
      </c>
      <c r="B15" s="35">
        <v>8.2184305718692752</v>
      </c>
      <c r="C15" s="35">
        <v>3.809927896027665</v>
      </c>
      <c r="D15" s="35">
        <v>2.922899161699168</v>
      </c>
      <c r="E15" s="35">
        <v>3.3143437773162558</v>
      </c>
      <c r="F15" s="35">
        <v>2.8600439202236827</v>
      </c>
      <c r="G15" s="35">
        <v>4.9838245117217577</v>
      </c>
      <c r="H15" s="35">
        <v>6.768982783635539</v>
      </c>
      <c r="I15" s="35">
        <v>5.7576766577007605</v>
      </c>
      <c r="J15" s="35">
        <v>4.9327653423305469</v>
      </c>
      <c r="K15" s="35">
        <v>5.0243246972602753</v>
      </c>
      <c r="L15" s="35">
        <v>7.5472240425785762</v>
      </c>
      <c r="M15" s="35">
        <v>3.2815143976048948</v>
      </c>
      <c r="N15" s="35">
        <v>10.798457958662487</v>
      </c>
      <c r="O15" s="215">
        <v>2.9435417589618349</v>
      </c>
      <c r="P15" s="85">
        <v>2.2906934574305216</v>
      </c>
      <c r="Q15" s="85">
        <v>1.1891286548734588</v>
      </c>
      <c r="R15" s="169"/>
      <c r="S15" s="75"/>
      <c r="T15" s="75"/>
      <c r="U15" s="75"/>
      <c r="V15" s="75"/>
      <c r="W15" s="75"/>
      <c r="X15" s="75"/>
      <c r="Y15" s="75"/>
    </row>
    <row r="16" spans="1:25" x14ac:dyDescent="0.3">
      <c r="A16" s="30" t="s">
        <v>26</v>
      </c>
      <c r="B16" s="35">
        <v>11.758421779938169</v>
      </c>
      <c r="C16" s="35">
        <v>9.5815209192809707</v>
      </c>
      <c r="D16" s="35">
        <v>7.7428623155738876</v>
      </c>
      <c r="E16" s="35">
        <v>7.9507272296264597</v>
      </c>
      <c r="F16" s="35">
        <v>7.6212913153684516</v>
      </c>
      <c r="G16" s="35">
        <v>7.9107686437543334</v>
      </c>
      <c r="H16" s="35">
        <v>10.907530110203112</v>
      </c>
      <c r="I16" s="35">
        <v>9.310812866389794</v>
      </c>
      <c r="J16" s="35">
        <v>9.2623929280253705</v>
      </c>
      <c r="K16" s="35">
        <v>9.5539839782101232</v>
      </c>
      <c r="L16" s="35">
        <v>10.400495153160016</v>
      </c>
      <c r="M16" s="35">
        <v>10.201629328515857</v>
      </c>
      <c r="N16" s="35">
        <v>9.9072556237872398</v>
      </c>
      <c r="O16" s="215">
        <v>2.7006097312193753</v>
      </c>
      <c r="P16" s="85">
        <v>-2.8855557798573961E-2</v>
      </c>
      <c r="Q16" s="85">
        <v>6.9621608667744805E-2</v>
      </c>
      <c r="R16" s="169"/>
      <c r="S16" s="75"/>
      <c r="T16" s="75"/>
      <c r="U16" s="75"/>
      <c r="V16" s="75"/>
      <c r="W16" s="75"/>
      <c r="X16" s="75"/>
      <c r="Y16" s="75"/>
    </row>
    <row r="17" spans="1:25" x14ac:dyDescent="0.3">
      <c r="A17" s="30" t="s">
        <v>89</v>
      </c>
      <c r="B17" s="35">
        <v>9.8793293422211139</v>
      </c>
      <c r="C17" s="35">
        <v>7.0236003006263568</v>
      </c>
      <c r="D17" s="35">
        <v>8.1795043675967136</v>
      </c>
      <c r="E17" s="35">
        <v>5.2726985311520487</v>
      </c>
      <c r="F17" s="35">
        <v>7.7575538188922204</v>
      </c>
      <c r="G17" s="35">
        <v>7.2790304533702974</v>
      </c>
      <c r="H17" s="35">
        <v>6.222464768094115</v>
      </c>
      <c r="I17" s="35">
        <v>4.1205036914290707</v>
      </c>
      <c r="J17" s="35">
        <v>8.2445972841130999</v>
      </c>
      <c r="K17" s="35">
        <v>7.3484425718296951</v>
      </c>
      <c r="L17" s="35">
        <v>6.4095752126742651</v>
      </c>
      <c r="M17" s="35">
        <v>5.1577789073200373</v>
      </c>
      <c r="N17" s="35">
        <v>8.0029210109511393</v>
      </c>
      <c r="O17" s="215">
        <v>2.1815089042885472</v>
      </c>
      <c r="P17" s="85">
        <v>0.55162157098149578</v>
      </c>
      <c r="Q17" s="85">
        <v>-2.9313290247379054E-2</v>
      </c>
      <c r="R17" s="169"/>
      <c r="S17" s="75"/>
      <c r="T17" s="75"/>
      <c r="U17" s="75"/>
      <c r="V17" s="75"/>
      <c r="W17" s="75"/>
      <c r="X17" s="75"/>
      <c r="Y17" s="75"/>
    </row>
    <row r="18" spans="1:25" x14ac:dyDescent="0.3">
      <c r="A18" s="30" t="s">
        <v>27</v>
      </c>
      <c r="B18" s="35">
        <v>2.2651240160630217</v>
      </c>
      <c r="C18" s="35">
        <v>3.7218201869390062</v>
      </c>
      <c r="D18" s="35">
        <v>5.1821469632393944</v>
      </c>
      <c r="E18" s="35">
        <v>5.4667264961661495</v>
      </c>
      <c r="F18" s="35">
        <v>1.1649763276459881</v>
      </c>
      <c r="G18" s="35">
        <v>2.1842576986824809</v>
      </c>
      <c r="H18" s="35">
        <v>3.0258459706316749</v>
      </c>
      <c r="I18" s="35">
        <v>2.4422375595974222</v>
      </c>
      <c r="J18" s="35">
        <v>3.737660689230248</v>
      </c>
      <c r="K18" s="35">
        <v>5.5798036978603918</v>
      </c>
      <c r="L18" s="35">
        <v>6.1455972170791453</v>
      </c>
      <c r="M18" s="35">
        <v>5.546581039280059</v>
      </c>
      <c r="N18" s="35">
        <v>6.5518106332660642</v>
      </c>
      <c r="O18" s="215">
        <v>1.7859520562709656</v>
      </c>
      <c r="P18" s="85">
        <v>0.1812340948175315</v>
      </c>
      <c r="Q18" s="85">
        <v>0.752917447039682</v>
      </c>
      <c r="R18" s="169"/>
      <c r="S18" s="75"/>
      <c r="T18" s="75"/>
      <c r="U18" s="75"/>
      <c r="V18" s="75"/>
      <c r="W18" s="75"/>
      <c r="X18" s="75"/>
      <c r="Y18" s="75"/>
    </row>
    <row r="19" spans="1:25" x14ac:dyDescent="0.3">
      <c r="A19" s="30" t="s">
        <v>122</v>
      </c>
      <c r="B19" s="35">
        <v>1.9109347928844627</v>
      </c>
      <c r="C19" s="35">
        <v>1.3096987494878249</v>
      </c>
      <c r="D19" s="35">
        <v>2.4954459999549781</v>
      </c>
      <c r="E19" s="35">
        <v>2.7930914775127031</v>
      </c>
      <c r="F19" s="35">
        <v>1.7312275915023414</v>
      </c>
      <c r="G19" s="35">
        <v>4.3782782817860983</v>
      </c>
      <c r="H19" s="35">
        <v>5.4701441191876095</v>
      </c>
      <c r="I19" s="35">
        <v>5.3123674599216191</v>
      </c>
      <c r="J19" s="35">
        <v>3.7892448212325189</v>
      </c>
      <c r="K19" s="35">
        <v>0.72054450518774305</v>
      </c>
      <c r="L19" s="35">
        <v>1.6662542060120427</v>
      </c>
      <c r="M19" s="35">
        <v>8.5220907806503199</v>
      </c>
      <c r="N19" s="35">
        <v>5.5786091865784542</v>
      </c>
      <c r="O19" s="215">
        <v>1.5206679657857098</v>
      </c>
      <c r="P19" s="85">
        <v>-0.34539430168417529</v>
      </c>
      <c r="Q19" s="85">
        <v>0.47222189374502133</v>
      </c>
      <c r="R19" s="169"/>
      <c r="S19" s="75"/>
      <c r="T19" s="75"/>
      <c r="U19" s="75"/>
      <c r="V19" s="75"/>
      <c r="W19" s="75"/>
      <c r="X19" s="75"/>
      <c r="Y19" s="75"/>
    </row>
    <row r="20" spans="1:25" x14ac:dyDescent="0.3">
      <c r="A20" s="30" t="s">
        <v>98</v>
      </c>
      <c r="B20" s="35">
        <v>0.65632199275382364</v>
      </c>
      <c r="C20" s="35">
        <v>3.9970305043645189E-2</v>
      </c>
      <c r="D20" s="35">
        <v>1.5225407067415373</v>
      </c>
      <c r="E20" s="35">
        <v>1.6648381871599527</v>
      </c>
      <c r="F20" s="35">
        <v>0.27281037782582157</v>
      </c>
      <c r="G20" s="35">
        <v>0.11334472104941265</v>
      </c>
      <c r="H20" s="35">
        <v>1.9110464054601408</v>
      </c>
      <c r="I20" s="35">
        <v>2.2667031924821419</v>
      </c>
      <c r="J20" s="35">
        <v>0.41081272863379376</v>
      </c>
      <c r="K20" s="35">
        <v>5.6414946983830143E-2</v>
      </c>
      <c r="L20" s="35">
        <v>3.4240246705858448</v>
      </c>
      <c r="M20" s="35">
        <v>4.8099823397245736</v>
      </c>
      <c r="N20" s="35">
        <v>4.8725961025488154</v>
      </c>
      <c r="O20" s="215">
        <v>1.3282165062189701</v>
      </c>
      <c r="P20" s="85">
        <v>1.3017462103161792E-2</v>
      </c>
      <c r="Q20" s="85">
        <v>10.860869352206318</v>
      </c>
      <c r="R20" s="169"/>
      <c r="S20" s="75"/>
      <c r="T20" s="75"/>
      <c r="U20" s="75"/>
      <c r="V20" s="75"/>
      <c r="W20" s="75"/>
      <c r="X20" s="75"/>
      <c r="Y20" s="75"/>
    </row>
    <row r="21" spans="1:25" x14ac:dyDescent="0.3">
      <c r="A21" s="30" t="s">
        <v>93</v>
      </c>
      <c r="B21" s="35">
        <v>4.8712453813618133</v>
      </c>
      <c r="C21" s="35">
        <v>2.9568400207520611</v>
      </c>
      <c r="D21" s="35">
        <v>3.1795663874194275</v>
      </c>
      <c r="E21" s="35">
        <v>3.2389061439308025</v>
      </c>
      <c r="F21" s="35">
        <v>2.9304154108291249</v>
      </c>
      <c r="G21" s="35">
        <v>3.4252354009235435</v>
      </c>
      <c r="H21" s="35">
        <v>2.8649286565814234</v>
      </c>
      <c r="I21" s="35">
        <v>2.2660329809709712</v>
      </c>
      <c r="J21" s="35">
        <v>3.9412148047862137</v>
      </c>
      <c r="K21" s="35">
        <v>4.6359153892779013</v>
      </c>
      <c r="L21" s="35">
        <v>3.4428225059127024</v>
      </c>
      <c r="M21" s="35">
        <v>22.668292985706266</v>
      </c>
      <c r="N21" s="35">
        <v>4.8582346805708676</v>
      </c>
      <c r="O21" s="215">
        <v>1.3243017393631851</v>
      </c>
      <c r="P21" s="85">
        <v>-0.78568149425127509</v>
      </c>
      <c r="Q21" s="85">
        <v>0.23267442177245057</v>
      </c>
      <c r="R21" s="169"/>
      <c r="S21" s="75"/>
      <c r="T21" s="75"/>
      <c r="U21" s="75"/>
      <c r="V21" s="75"/>
      <c r="W21" s="75"/>
      <c r="X21" s="75"/>
      <c r="Y21" s="75"/>
    </row>
    <row r="22" spans="1:25" x14ac:dyDescent="0.3">
      <c r="A22" s="30" t="s">
        <v>125</v>
      </c>
      <c r="B22" s="35">
        <v>5.3607738842053845</v>
      </c>
      <c r="C22" s="35">
        <v>2.2010635154297242</v>
      </c>
      <c r="D22" s="35">
        <v>5.1202426429212782</v>
      </c>
      <c r="E22" s="35">
        <v>8.3977164691846919</v>
      </c>
      <c r="F22" s="35">
        <v>3.8480871094046254</v>
      </c>
      <c r="G22" s="35">
        <v>0.36343050612453881</v>
      </c>
      <c r="H22" s="35">
        <v>6.3663874263922375</v>
      </c>
      <c r="I22" s="35">
        <v>1.9384309684657235</v>
      </c>
      <c r="J22" s="35">
        <v>1.9121429089093478</v>
      </c>
      <c r="K22" s="35">
        <v>5.9100869280333148</v>
      </c>
      <c r="L22" s="35">
        <v>2.7296165495631581</v>
      </c>
      <c r="M22" s="35">
        <v>11.960514381374344</v>
      </c>
      <c r="N22" s="35">
        <v>4.3026961694220471</v>
      </c>
      <c r="O22" s="215">
        <v>1.172868005719184</v>
      </c>
      <c r="P22" s="85">
        <v>-0.64025826714255096</v>
      </c>
      <c r="Q22" s="85">
        <v>1.2501959186074791</v>
      </c>
      <c r="R22" s="169"/>
      <c r="S22" s="75"/>
      <c r="T22" s="75"/>
      <c r="U22" s="75"/>
      <c r="V22" s="75"/>
      <c r="W22" s="75"/>
      <c r="X22" s="75"/>
      <c r="Y22" s="75"/>
    </row>
    <row r="23" spans="1:25" x14ac:dyDescent="0.3">
      <c r="A23" s="30" t="s">
        <v>126</v>
      </c>
      <c r="B23" s="35">
        <v>1.331366129849288</v>
      </c>
      <c r="C23" s="35">
        <v>0.64393854087675995</v>
      </c>
      <c r="D23" s="35">
        <v>1.4821669094559968</v>
      </c>
      <c r="E23" s="35">
        <v>2.624462680617607</v>
      </c>
      <c r="F23" s="35">
        <v>1.4823859695764465</v>
      </c>
      <c r="G23" s="35">
        <v>0.53489526252073105</v>
      </c>
      <c r="H23" s="35">
        <v>0.48934125035615322</v>
      </c>
      <c r="I23" s="35">
        <v>1.8297842082075559</v>
      </c>
      <c r="J23" s="35">
        <v>2.3502740420880168</v>
      </c>
      <c r="K23" s="35">
        <v>2.7506221665450568</v>
      </c>
      <c r="L23" s="35">
        <v>2.8808698413856657</v>
      </c>
      <c r="M23" s="35">
        <v>4.1048007048921171</v>
      </c>
      <c r="N23" s="35">
        <v>3.8079108295315089</v>
      </c>
      <c r="O23" s="215">
        <v>1.0379949233526793</v>
      </c>
      <c r="P23" s="85">
        <v>-7.2327476217486919E-2</v>
      </c>
      <c r="Q23" s="85">
        <v>0.62019864974916161</v>
      </c>
      <c r="R23" s="169"/>
      <c r="S23" s="75"/>
      <c r="T23" s="75"/>
      <c r="U23" s="75"/>
      <c r="V23" s="75"/>
      <c r="W23" s="75"/>
      <c r="X23" s="75"/>
      <c r="Y23" s="75"/>
    </row>
    <row r="24" spans="1:25" x14ac:dyDescent="0.3">
      <c r="A24" s="30" t="s">
        <v>133</v>
      </c>
      <c r="B24" s="35">
        <v>1.33026423127906</v>
      </c>
      <c r="C24" s="35">
        <v>1.7198063854280081</v>
      </c>
      <c r="D24" s="35">
        <v>2.3590865918352764</v>
      </c>
      <c r="E24" s="35">
        <v>1.6277638666760386</v>
      </c>
      <c r="F24" s="35">
        <v>3.7655701025215267</v>
      </c>
      <c r="G24" s="35">
        <v>2.6795256296860086</v>
      </c>
      <c r="H24" s="35">
        <v>2.6815900328961861</v>
      </c>
      <c r="I24" s="35">
        <v>2.3378069829659052</v>
      </c>
      <c r="J24" s="35">
        <v>2.470059568097291</v>
      </c>
      <c r="K24" s="35">
        <v>2.6934350830607219</v>
      </c>
      <c r="L24" s="35">
        <v>2.1580176008486514</v>
      </c>
      <c r="M24" s="35">
        <v>1.8934446066943555</v>
      </c>
      <c r="N24" s="35">
        <v>3.1587296772368187</v>
      </c>
      <c r="O24" s="215">
        <v>0.86103522797529708</v>
      </c>
      <c r="P24" s="85">
        <v>0.6682450947173173</v>
      </c>
      <c r="Q24" s="85">
        <v>0.27880708547851607</v>
      </c>
      <c r="R24" s="169"/>
      <c r="S24" s="75"/>
      <c r="T24" s="75"/>
      <c r="U24" s="75"/>
      <c r="V24" s="75"/>
      <c r="W24" s="75"/>
      <c r="X24" s="75"/>
      <c r="Y24" s="75"/>
    </row>
    <row r="25" spans="1:25" x14ac:dyDescent="0.3">
      <c r="A25" s="30" t="s">
        <v>107</v>
      </c>
      <c r="B25" s="35">
        <v>2.1116192088083743</v>
      </c>
      <c r="C25" s="35">
        <v>3.6188236790017001</v>
      </c>
      <c r="D25" s="35">
        <v>2.383613600466215</v>
      </c>
      <c r="E25" s="35">
        <v>8.0094523737157317</v>
      </c>
      <c r="F25" s="35">
        <v>12.072544018847726</v>
      </c>
      <c r="G25" s="35">
        <v>15.480067824632689</v>
      </c>
      <c r="H25" s="35">
        <v>13.768811171215516</v>
      </c>
      <c r="I25" s="35">
        <v>14.104303092608353</v>
      </c>
      <c r="J25" s="35">
        <v>11.979704451952047</v>
      </c>
      <c r="K25" s="35">
        <v>13.642487170336095</v>
      </c>
      <c r="L25" s="35">
        <v>12.180416554521793</v>
      </c>
      <c r="M25" s="35">
        <v>14.534204914082379</v>
      </c>
      <c r="N25" s="35">
        <v>3.0831767222260327</v>
      </c>
      <c r="O25" s="215">
        <v>0.84044031720761547</v>
      </c>
      <c r="P25" s="85">
        <v>-0.78786753451929781</v>
      </c>
      <c r="Q25" s="85">
        <v>-0.74263332333514787</v>
      </c>
      <c r="R25" s="169"/>
      <c r="S25" s="75"/>
      <c r="T25" s="75"/>
      <c r="U25" s="75"/>
      <c r="V25" s="75"/>
      <c r="W25" s="75"/>
      <c r="X25" s="75"/>
      <c r="Y25" s="75"/>
    </row>
    <row r="26" spans="1:25" x14ac:dyDescent="0.3">
      <c r="A26" s="203" t="s">
        <v>86</v>
      </c>
      <c r="B26" s="202">
        <v>13.391927245123597</v>
      </c>
      <c r="C26" s="202">
        <v>4.0912954742683398</v>
      </c>
      <c r="D26" s="202">
        <v>3.6389220688013113</v>
      </c>
      <c r="E26" s="202">
        <v>2.3519109709758825</v>
      </c>
      <c r="F26" s="202">
        <v>1.3471837649154574</v>
      </c>
      <c r="G26" s="202">
        <v>1.8083983890896254</v>
      </c>
      <c r="H26" s="202">
        <v>1.4234934854729391</v>
      </c>
      <c r="I26" s="202">
        <v>2.8281150174016605</v>
      </c>
      <c r="J26" s="202">
        <v>2.6796720735981525</v>
      </c>
      <c r="K26" s="202">
        <v>1.470398378863037</v>
      </c>
      <c r="L26" s="35">
        <v>2.0724860428294472</v>
      </c>
      <c r="M26" s="35">
        <v>2.9259235336176457</v>
      </c>
      <c r="N26" s="35">
        <v>3.0762111088610888</v>
      </c>
      <c r="O26" s="215">
        <v>0.83854156704393623</v>
      </c>
      <c r="P26" s="85">
        <v>5.1364149991174113E-2</v>
      </c>
      <c r="Q26" s="85">
        <v>0.1479804335649475</v>
      </c>
      <c r="R26" s="75"/>
      <c r="S26" s="75"/>
      <c r="T26" s="75"/>
      <c r="U26" s="75"/>
      <c r="V26" s="75"/>
      <c r="W26" s="75"/>
      <c r="X26" s="75"/>
      <c r="Y26" s="75"/>
    </row>
    <row r="27" spans="1:25" x14ac:dyDescent="0.3">
      <c r="A27" s="60" t="s">
        <v>134</v>
      </c>
      <c r="B27" s="63">
        <v>2.7818212470592898</v>
      </c>
      <c r="C27" s="63">
        <v>2.3805800930047458</v>
      </c>
      <c r="D27" s="63">
        <v>2.667026280073248</v>
      </c>
      <c r="E27" s="63">
        <v>2.43405581427661</v>
      </c>
      <c r="F27" s="63">
        <v>3.2916600271289669</v>
      </c>
      <c r="G27" s="63">
        <v>3.745733641864633</v>
      </c>
      <c r="H27" s="63">
        <v>2.6073859160880315</v>
      </c>
      <c r="I27" s="63">
        <v>1.6593831865980369</v>
      </c>
      <c r="J27" s="63">
        <v>4.1223333862986777</v>
      </c>
      <c r="K27" s="63">
        <v>3.1398060562417229</v>
      </c>
      <c r="L27" s="35">
        <v>2.7037074647925228</v>
      </c>
      <c r="M27" s="35">
        <v>1.6287720526460538</v>
      </c>
      <c r="N27" s="35">
        <v>3.0588108995962471</v>
      </c>
      <c r="O27" s="216">
        <v>0.83379845994644097</v>
      </c>
      <c r="P27" s="217">
        <v>0.87798586955553137</v>
      </c>
      <c r="Q27" s="217">
        <v>-0.25799041150753121</v>
      </c>
      <c r="R27" s="75"/>
      <c r="S27" s="75"/>
      <c r="T27" s="75"/>
      <c r="U27" s="75"/>
      <c r="V27" s="75"/>
      <c r="W27" s="75"/>
      <c r="X27" s="75"/>
      <c r="Y27" s="75"/>
    </row>
    <row r="28" spans="1:25" x14ac:dyDescent="0.3">
      <c r="A28" s="39"/>
      <c r="B28" s="35"/>
      <c r="C28" s="35"/>
      <c r="D28" s="35"/>
      <c r="E28" s="35"/>
      <c r="F28" s="35"/>
      <c r="G28" s="35"/>
      <c r="H28" s="35"/>
      <c r="I28" s="35"/>
      <c r="J28" s="35"/>
      <c r="K28" s="202"/>
      <c r="L28" s="194"/>
      <c r="M28" s="194"/>
      <c r="N28" s="194"/>
      <c r="O28" s="196"/>
      <c r="P28" s="85"/>
      <c r="R28" s="75"/>
      <c r="S28" s="75"/>
      <c r="T28" s="75"/>
      <c r="U28" s="75"/>
      <c r="V28" s="75"/>
      <c r="W28" s="75"/>
      <c r="X28" s="75"/>
      <c r="Y28" s="75"/>
    </row>
    <row r="29" spans="1:25" x14ac:dyDescent="0.3">
      <c r="A29" s="112" t="s">
        <v>95</v>
      </c>
      <c r="K29" s="39"/>
      <c r="L29" s="39"/>
      <c r="M29" s="39"/>
      <c r="N29" s="39"/>
      <c r="R29" s="75"/>
      <c r="S29" s="75"/>
      <c r="T29" s="75"/>
      <c r="U29" s="75"/>
      <c r="V29" s="75"/>
      <c r="W29" s="75"/>
      <c r="X29" s="75"/>
      <c r="Y29" s="75"/>
    </row>
    <row r="30" spans="1:25" x14ac:dyDescent="0.3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R30" s="75"/>
      <c r="S30" s="75"/>
      <c r="T30" s="75"/>
      <c r="U30" s="75"/>
      <c r="V30" s="75"/>
      <c r="W30" s="75"/>
      <c r="X30" s="75"/>
      <c r="Y30" s="75"/>
    </row>
    <row r="31" spans="1:25" x14ac:dyDescent="0.3">
      <c r="A31" s="27" t="s">
        <v>103</v>
      </c>
      <c r="R31" s="75"/>
      <c r="S31" s="75"/>
      <c r="T31" s="75"/>
      <c r="U31" s="75"/>
      <c r="V31" s="75"/>
      <c r="W31" s="75"/>
      <c r="X31" s="75"/>
      <c r="Y31" s="75"/>
    </row>
    <row r="32" spans="1:25" x14ac:dyDescent="0.3">
      <c r="A32" s="27"/>
      <c r="O32" s="99"/>
      <c r="P32" s="99"/>
      <c r="V32" s="84"/>
      <c r="W32" s="84"/>
      <c r="X32" s="83"/>
    </row>
    <row r="33" spans="1:21" x14ac:dyDescent="0.3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</row>
    <row r="34" spans="1:21" ht="14.4" x14ac:dyDescent="0.3">
      <c r="A34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</row>
    <row r="35" spans="1:21" ht="14.4" x14ac:dyDescent="0.3">
      <c r="A35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</row>
    <row r="36" spans="1:21" ht="14.4" x14ac:dyDescent="0.3">
      <c r="A36"/>
      <c r="B36" s="35"/>
      <c r="C36" s="35"/>
      <c r="D36" s="35"/>
      <c r="E36" s="35"/>
      <c r="F36" s="35"/>
      <c r="G36" s="35"/>
      <c r="H36" s="132"/>
      <c r="I36" s="132"/>
      <c r="J36" s="132"/>
      <c r="K36" s="132"/>
      <c r="L36" s="132"/>
      <c r="M36" s="132"/>
      <c r="N36" s="132"/>
      <c r="O36" s="39"/>
      <c r="P36" s="39"/>
      <c r="Q36" s="39"/>
      <c r="R36" s="39"/>
      <c r="S36" s="39"/>
      <c r="T36" s="39"/>
      <c r="U36" s="39"/>
    </row>
    <row r="37" spans="1:21" ht="14.4" x14ac:dyDescent="0.3">
      <c r="A37"/>
      <c r="B37" s="35"/>
      <c r="C37" s="35"/>
      <c r="D37" s="35"/>
      <c r="E37" s="35"/>
      <c r="F37" s="35"/>
      <c r="G37" s="35"/>
      <c r="H37" s="132"/>
      <c r="I37" s="132"/>
      <c r="J37" s="132"/>
      <c r="K37" s="132"/>
      <c r="L37" s="132"/>
      <c r="M37" s="132"/>
      <c r="N37" s="132"/>
      <c r="O37" s="39"/>
      <c r="P37" s="39"/>
      <c r="Q37" s="39"/>
      <c r="R37" s="39"/>
      <c r="S37" s="39"/>
      <c r="T37" s="39"/>
      <c r="U37" s="39"/>
    </row>
    <row r="38" spans="1:21" ht="14.4" x14ac:dyDescent="0.3">
      <c r="A38"/>
      <c r="B38" s="35"/>
      <c r="C38" s="35"/>
      <c r="D38" s="35"/>
      <c r="E38" s="35"/>
      <c r="F38" s="35"/>
      <c r="G38" s="35"/>
      <c r="H38" s="132"/>
      <c r="I38" s="132"/>
      <c r="J38" s="132"/>
      <c r="K38" s="132"/>
      <c r="L38" s="132"/>
      <c r="M38" s="132"/>
      <c r="N38" s="132"/>
      <c r="O38" s="39"/>
      <c r="P38" s="39"/>
      <c r="Q38" s="39"/>
      <c r="R38" s="39"/>
      <c r="S38" s="39"/>
      <c r="T38" s="39"/>
      <c r="U38" s="39"/>
    </row>
    <row r="39" spans="1:21" ht="14.4" x14ac:dyDescent="0.3">
      <c r="A39"/>
      <c r="B39" s="35"/>
      <c r="C39" s="35"/>
      <c r="D39" s="35"/>
      <c r="E39" s="35"/>
      <c r="F39" s="35"/>
      <c r="G39" s="35"/>
      <c r="H39" s="132"/>
      <c r="I39" s="132"/>
      <c r="J39" s="132"/>
      <c r="K39" s="132"/>
      <c r="L39" s="132"/>
      <c r="M39" s="132"/>
      <c r="N39" s="132"/>
      <c r="O39" s="39"/>
      <c r="P39" s="39"/>
      <c r="Q39" s="39"/>
      <c r="R39" s="39"/>
      <c r="S39" s="39"/>
      <c r="T39" s="39"/>
      <c r="U39" s="39"/>
    </row>
    <row r="40" spans="1:21" ht="14.4" x14ac:dyDescent="0.3">
      <c r="A40"/>
      <c r="B40" s="35"/>
      <c r="C40" s="35"/>
      <c r="D40" s="35"/>
      <c r="E40" s="35"/>
      <c r="F40" s="35"/>
      <c r="G40" s="35"/>
      <c r="H40" s="132"/>
      <c r="I40" s="132"/>
      <c r="J40" s="132"/>
      <c r="K40" s="132"/>
      <c r="L40" s="132"/>
      <c r="M40" s="132"/>
      <c r="N40" s="132"/>
      <c r="O40" s="39"/>
      <c r="P40" s="41"/>
      <c r="Q40" s="39"/>
      <c r="R40" s="39"/>
      <c r="S40" s="39"/>
      <c r="T40" s="39"/>
      <c r="U40" s="39"/>
    </row>
    <row r="41" spans="1:21" ht="14.4" x14ac:dyDescent="0.3">
      <c r="A41"/>
      <c r="B41" s="35"/>
      <c r="C41" s="35"/>
      <c r="D41" s="35"/>
      <c r="E41" s="35"/>
      <c r="F41" s="35"/>
      <c r="G41" s="35"/>
      <c r="H41" s="132"/>
      <c r="I41" s="132"/>
      <c r="J41" s="132"/>
      <c r="K41" s="132"/>
      <c r="L41" s="132"/>
      <c r="M41" s="132"/>
      <c r="N41" s="132"/>
      <c r="O41" s="39"/>
      <c r="P41" s="39"/>
      <c r="Q41" s="39"/>
      <c r="R41" s="39"/>
      <c r="S41" s="39"/>
      <c r="T41" s="39"/>
      <c r="U41" s="39"/>
    </row>
    <row r="42" spans="1:21" ht="14.4" x14ac:dyDescent="0.3">
      <c r="A42"/>
      <c r="B42" s="35"/>
      <c r="C42" s="35"/>
      <c r="D42" s="35"/>
      <c r="E42" s="35"/>
      <c r="F42" s="35"/>
      <c r="G42" s="35"/>
      <c r="H42" s="132"/>
      <c r="I42" s="132"/>
      <c r="J42" s="132"/>
      <c r="K42" s="132"/>
      <c r="L42" s="132"/>
      <c r="M42" s="132"/>
      <c r="N42" s="132"/>
      <c r="O42" s="39"/>
      <c r="P42" s="39"/>
      <c r="Q42" s="39"/>
      <c r="R42" s="39"/>
      <c r="S42" s="39"/>
      <c r="T42" s="39"/>
      <c r="U42" s="39"/>
    </row>
    <row r="43" spans="1:21" ht="14.4" x14ac:dyDescent="0.3">
      <c r="A43"/>
      <c r="B43" s="35"/>
      <c r="C43" s="35"/>
      <c r="D43" s="35"/>
      <c r="E43" s="35"/>
      <c r="F43" s="35"/>
      <c r="G43" s="35"/>
      <c r="H43" s="132"/>
      <c r="I43" s="132"/>
      <c r="J43" s="132"/>
      <c r="K43" s="132"/>
      <c r="L43" s="132"/>
      <c r="M43" s="132"/>
      <c r="N43" s="132"/>
      <c r="O43" s="39"/>
      <c r="P43" s="39"/>
      <c r="Q43" s="39"/>
      <c r="R43" s="39"/>
      <c r="S43" s="39"/>
      <c r="T43" s="39"/>
      <c r="U43" s="39"/>
    </row>
    <row r="44" spans="1:21" ht="14.4" x14ac:dyDescent="0.3">
      <c r="A44"/>
      <c r="B44" s="35"/>
      <c r="C44" s="35"/>
      <c r="D44" s="35"/>
      <c r="E44" s="35"/>
      <c r="F44" s="35"/>
      <c r="G44" s="35"/>
      <c r="H44" s="132"/>
      <c r="I44" s="132"/>
      <c r="J44" s="132"/>
      <c r="K44" s="132"/>
      <c r="L44" s="132"/>
      <c r="M44" s="132"/>
      <c r="N44" s="132"/>
      <c r="O44" s="39"/>
      <c r="P44" s="39"/>
      <c r="Q44" s="39"/>
      <c r="R44" s="39"/>
      <c r="S44" s="39"/>
      <c r="T44" s="39"/>
      <c r="U44" s="39"/>
    </row>
    <row r="45" spans="1:21" ht="14.4" x14ac:dyDescent="0.3">
      <c r="A45"/>
      <c r="B45" s="35"/>
      <c r="C45" s="35"/>
      <c r="D45" s="35"/>
      <c r="E45" s="35"/>
      <c r="F45" s="35"/>
      <c r="G45" s="35"/>
      <c r="H45" s="132"/>
      <c r="I45" s="132"/>
      <c r="J45" s="132"/>
      <c r="K45" s="132"/>
      <c r="L45" s="132"/>
      <c r="M45" s="132"/>
      <c r="N45" s="132"/>
      <c r="O45" s="39"/>
      <c r="P45" s="39"/>
      <c r="Q45" s="39"/>
      <c r="R45" s="39"/>
      <c r="S45" s="39"/>
      <c r="T45" s="39"/>
      <c r="U45" s="39"/>
    </row>
    <row r="46" spans="1:21" ht="14.4" x14ac:dyDescent="0.3">
      <c r="A46"/>
      <c r="B46" s="35"/>
      <c r="C46" s="35"/>
      <c r="D46" s="35"/>
      <c r="E46" s="35"/>
      <c r="F46" s="35"/>
      <c r="G46" s="35"/>
      <c r="H46" s="132"/>
      <c r="I46" s="132"/>
      <c r="J46" s="132"/>
      <c r="K46" s="132"/>
      <c r="L46" s="132"/>
      <c r="M46" s="132"/>
      <c r="N46" s="132"/>
      <c r="P46" s="39"/>
    </row>
    <row r="47" spans="1:21" ht="14.4" x14ac:dyDescent="0.3">
      <c r="A47"/>
      <c r="B47" s="35"/>
      <c r="C47" s="35"/>
      <c r="D47" s="35"/>
      <c r="E47" s="35"/>
      <c r="F47" s="35"/>
      <c r="G47" s="35"/>
      <c r="H47" s="132"/>
      <c r="I47" s="132"/>
      <c r="J47" s="132"/>
      <c r="K47" s="132"/>
      <c r="L47" s="132"/>
      <c r="M47" s="132"/>
      <c r="N47" s="132"/>
      <c r="P47" s="39"/>
    </row>
    <row r="48" spans="1:21" ht="14.4" x14ac:dyDescent="0.3">
      <c r="A48"/>
      <c r="B48" s="35"/>
      <c r="C48" s="35"/>
      <c r="D48" s="35"/>
      <c r="E48" s="35"/>
      <c r="F48" s="35"/>
      <c r="G48" s="35"/>
      <c r="H48" s="132"/>
      <c r="I48" s="132"/>
      <c r="J48" s="132"/>
      <c r="K48" s="132"/>
      <c r="L48" s="132"/>
      <c r="M48" s="132"/>
      <c r="N48" s="132"/>
      <c r="P48" s="39"/>
    </row>
    <row r="49" spans="1:16" ht="14.4" x14ac:dyDescent="0.3">
      <c r="A49"/>
      <c r="B49" s="35"/>
      <c r="C49" s="35"/>
      <c r="D49" s="35"/>
      <c r="E49" s="35"/>
      <c r="F49" s="35"/>
      <c r="G49" s="35"/>
      <c r="H49" s="132"/>
      <c r="I49" s="132"/>
      <c r="J49" s="132"/>
      <c r="K49" s="132"/>
      <c r="L49" s="132"/>
      <c r="M49" s="132"/>
      <c r="N49" s="132"/>
      <c r="P49" s="39"/>
    </row>
    <row r="50" spans="1:16" ht="14.4" x14ac:dyDescent="0.3">
      <c r="A50"/>
      <c r="B50" s="35"/>
      <c r="C50" s="35"/>
      <c r="D50" s="35"/>
      <c r="E50" s="35"/>
      <c r="F50" s="35"/>
      <c r="G50" s="35"/>
      <c r="H50" s="132"/>
      <c r="I50" s="132"/>
      <c r="J50" s="132"/>
      <c r="K50" s="132"/>
      <c r="L50" s="132"/>
      <c r="M50" s="132"/>
      <c r="N50" s="132"/>
      <c r="P50" s="39"/>
    </row>
    <row r="51" spans="1:16" ht="14.4" x14ac:dyDescent="0.3">
      <c r="A51"/>
      <c r="B51" s="35"/>
      <c r="C51" s="35"/>
      <c r="D51" s="35"/>
      <c r="E51" s="35"/>
      <c r="F51" s="35"/>
      <c r="G51" s="35"/>
      <c r="H51" s="132"/>
      <c r="I51" s="132"/>
      <c r="J51" s="132"/>
      <c r="K51" s="132"/>
      <c r="L51" s="132"/>
      <c r="M51" s="132"/>
      <c r="N51" s="132"/>
      <c r="P51" s="39"/>
    </row>
    <row r="52" spans="1:16" ht="14.4" x14ac:dyDescent="0.3">
      <c r="A52"/>
      <c r="B52" s="35"/>
      <c r="C52" s="35"/>
      <c r="D52" s="35"/>
      <c r="E52" s="35"/>
      <c r="F52" s="35"/>
      <c r="G52" s="35"/>
      <c r="H52" s="132"/>
      <c r="I52" s="132"/>
      <c r="J52" s="132"/>
      <c r="K52" s="132"/>
      <c r="L52" s="132"/>
      <c r="M52" s="132"/>
      <c r="N52" s="132"/>
      <c r="P52" s="39"/>
    </row>
    <row r="53" spans="1:16" ht="14.4" x14ac:dyDescent="0.3">
      <c r="A53"/>
      <c r="B53" s="35"/>
      <c r="C53" s="35"/>
      <c r="D53" s="35"/>
      <c r="E53" s="35"/>
      <c r="F53" s="35"/>
      <c r="G53" s="35"/>
      <c r="H53" s="132"/>
      <c r="I53" s="132"/>
      <c r="J53" s="132"/>
      <c r="K53" s="132"/>
      <c r="L53" s="132"/>
      <c r="M53" s="132"/>
      <c r="N53" s="132"/>
      <c r="P53" s="39"/>
    </row>
    <row r="54" spans="1:16" ht="14.4" x14ac:dyDescent="0.3">
      <c r="A54"/>
      <c r="B54" s="35"/>
      <c r="C54" s="35"/>
      <c r="D54" s="35"/>
      <c r="E54" s="35"/>
      <c r="F54" s="35"/>
      <c r="G54" s="35"/>
      <c r="H54" s="132"/>
      <c r="I54" s="132"/>
      <c r="J54" s="132"/>
      <c r="K54" s="132"/>
      <c r="L54" s="132"/>
      <c r="M54" s="132"/>
      <c r="N54" s="132"/>
    </row>
    <row r="55" spans="1:16" ht="14.4" x14ac:dyDescent="0.3">
      <c r="A55"/>
      <c r="B55" s="35"/>
      <c r="C55" s="35"/>
      <c r="D55" s="35"/>
      <c r="E55" s="35"/>
      <c r="F55" s="35"/>
      <c r="G55" s="35"/>
      <c r="H55" s="132"/>
      <c r="I55" s="132"/>
      <c r="J55" s="132"/>
      <c r="K55" s="132"/>
      <c r="L55" s="132"/>
      <c r="M55" s="132"/>
      <c r="N55" s="132"/>
      <c r="P55" s="39"/>
    </row>
    <row r="56" spans="1:16" ht="14.4" x14ac:dyDescent="0.3">
      <c r="A56" s="160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P56" s="39"/>
    </row>
    <row r="57" spans="1:16" ht="14.4" x14ac:dyDescent="0.3">
      <c r="A57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P57" s="39"/>
    </row>
    <row r="58" spans="1:16" ht="14.4" x14ac:dyDescent="0.3">
      <c r="A58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P58" s="39"/>
    </row>
    <row r="59" spans="1:16" ht="14.4" x14ac:dyDescent="0.3">
      <c r="A59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P59"/>
    </row>
    <row r="60" spans="1:16" ht="14.4" x14ac:dyDescent="0.3">
      <c r="A60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P60"/>
    </row>
    <row r="61" spans="1:16" ht="14.4" x14ac:dyDescent="0.3">
      <c r="A61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P61" s="39"/>
    </row>
    <row r="62" spans="1:16" ht="14.4" x14ac:dyDescent="0.3">
      <c r="A62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P62" s="39"/>
    </row>
    <row r="63" spans="1:16" ht="14.4" x14ac:dyDescent="0.3"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</row>
    <row r="64" spans="1:16" ht="14.4" x14ac:dyDescent="0.3">
      <c r="A64" s="120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</row>
    <row r="65" spans="1:14" ht="14.4" x14ac:dyDescent="0.3">
      <c r="A65" s="120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</row>
    <row r="66" spans="1:14" ht="14.4" x14ac:dyDescent="0.3">
      <c r="A66" s="120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</row>
    <row r="67" spans="1:14" ht="14.4" x14ac:dyDescent="0.3">
      <c r="A67" s="120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</row>
    <row r="68" spans="1:14" ht="14.4" x14ac:dyDescent="0.3">
      <c r="A68" s="120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</row>
    <row r="69" spans="1:14" ht="14.4" x14ac:dyDescent="0.3">
      <c r="A69" s="121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</row>
    <row r="70" spans="1:14" ht="14.4" x14ac:dyDescent="0.3">
      <c r="A70" s="121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</row>
    <row r="71" spans="1:14" ht="14.4" x14ac:dyDescent="0.3">
      <c r="A71" s="121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</row>
    <row r="72" spans="1:14" ht="14.4" x14ac:dyDescent="0.3">
      <c r="A72" s="121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</row>
    <row r="73" spans="1:14" ht="14.4" x14ac:dyDescent="0.3">
      <c r="A73" s="121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</row>
    <row r="74" spans="1:14" ht="14.4" x14ac:dyDescent="0.3">
      <c r="A74" s="121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</row>
    <row r="75" spans="1:14" ht="14.4" x14ac:dyDescent="0.3">
      <c r="A75" s="121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</row>
    <row r="76" spans="1:14" ht="14.4" x14ac:dyDescent="0.3">
      <c r="A76" s="121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</row>
    <row r="77" spans="1:14" ht="14.4" x14ac:dyDescent="0.3">
      <c r="A77" s="121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</row>
    <row r="78" spans="1:14" x14ac:dyDescent="0.3">
      <c r="A78" s="121"/>
    </row>
    <row r="79" spans="1:14" x14ac:dyDescent="0.3">
      <c r="A79" s="121"/>
    </row>
    <row r="80" spans="1:14" x14ac:dyDescent="0.3">
      <c r="A80" s="121"/>
    </row>
    <row r="81" spans="1:1" x14ac:dyDescent="0.3">
      <c r="A81" s="121"/>
    </row>
    <row r="82" spans="1:1" x14ac:dyDescent="0.3">
      <c r="A82" s="121"/>
    </row>
    <row r="83" spans="1:1" x14ac:dyDescent="0.3">
      <c r="A83" s="121"/>
    </row>
    <row r="84" spans="1:1" x14ac:dyDescent="0.3">
      <c r="A84" s="121"/>
    </row>
    <row r="85" spans="1:1" x14ac:dyDescent="0.3">
      <c r="A85" s="121"/>
    </row>
    <row r="86" spans="1:1" x14ac:dyDescent="0.3">
      <c r="A86" s="121"/>
    </row>
    <row r="87" spans="1:1" x14ac:dyDescent="0.3">
      <c r="A87" s="121"/>
    </row>
    <row r="88" spans="1:1" x14ac:dyDescent="0.3">
      <c r="A88" s="121"/>
    </row>
    <row r="89" spans="1:1" x14ac:dyDescent="0.3">
      <c r="A89" s="120"/>
    </row>
    <row r="90" spans="1:1" x14ac:dyDescent="0.3">
      <c r="A90" s="120"/>
    </row>
    <row r="91" spans="1:1" x14ac:dyDescent="0.3">
      <c r="A91" s="121"/>
    </row>
    <row r="92" spans="1:1" x14ac:dyDescent="0.3">
      <c r="A92" s="121"/>
    </row>
    <row r="93" spans="1:1" x14ac:dyDescent="0.3">
      <c r="A93" s="121"/>
    </row>
    <row r="94" spans="1:1" x14ac:dyDescent="0.3">
      <c r="A94" s="121"/>
    </row>
    <row r="95" spans="1:1" x14ac:dyDescent="0.3">
      <c r="A95" s="121"/>
    </row>
    <row r="96" spans="1:1" x14ac:dyDescent="0.3">
      <c r="A96" s="121"/>
    </row>
    <row r="97" spans="1:1" x14ac:dyDescent="0.3">
      <c r="A97" s="121"/>
    </row>
    <row r="98" spans="1:1" x14ac:dyDescent="0.3">
      <c r="A98" s="121"/>
    </row>
    <row r="99" spans="1:1" x14ac:dyDescent="0.3">
      <c r="A99" s="121"/>
    </row>
    <row r="100" spans="1:1" x14ac:dyDescent="0.3">
      <c r="A100" s="121"/>
    </row>
    <row r="101" spans="1:1" x14ac:dyDescent="0.3">
      <c r="A101" s="121"/>
    </row>
    <row r="102" spans="1:1" x14ac:dyDescent="0.3">
      <c r="A102" s="121"/>
    </row>
    <row r="103" spans="1:1" x14ac:dyDescent="0.3">
      <c r="A103" s="121"/>
    </row>
    <row r="104" spans="1:1" x14ac:dyDescent="0.3">
      <c r="A104" s="122"/>
    </row>
    <row r="105" spans="1:1" x14ac:dyDescent="0.3">
      <c r="A105" s="122"/>
    </row>
    <row r="106" spans="1:1" x14ac:dyDescent="0.3">
      <c r="A106" s="122"/>
    </row>
    <row r="107" spans="1:1" x14ac:dyDescent="0.3">
      <c r="A107" s="122"/>
    </row>
    <row r="108" spans="1:1" x14ac:dyDescent="0.3">
      <c r="A108" s="121"/>
    </row>
    <row r="109" spans="1:1" x14ac:dyDescent="0.3">
      <c r="A109" s="121"/>
    </row>
    <row r="110" spans="1:1" x14ac:dyDescent="0.3">
      <c r="A110" s="121"/>
    </row>
    <row r="144" spans="1:14" x14ac:dyDescent="0.3">
      <c r="A144" s="123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</row>
    <row r="145" spans="1:14" x14ac:dyDescent="0.3">
      <c r="A145" s="123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</row>
    <row r="146" spans="1:14" x14ac:dyDescent="0.3">
      <c r="A146" s="123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</row>
    <row r="147" spans="1:14" x14ac:dyDescent="0.3">
      <c r="A147" s="123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</row>
    <row r="148" spans="1:14" x14ac:dyDescent="0.3">
      <c r="A148" s="123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</row>
    <row r="149" spans="1:14" x14ac:dyDescent="0.3">
      <c r="A149" s="123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</row>
    <row r="150" spans="1:14" x14ac:dyDescent="0.3">
      <c r="A150" s="123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</row>
    <row r="151" spans="1:14" x14ac:dyDescent="0.3">
      <c r="A151" s="123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</row>
    <row r="152" spans="1:14" x14ac:dyDescent="0.3">
      <c r="A152" s="123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</row>
    <row r="153" spans="1:14" x14ac:dyDescent="0.3">
      <c r="A153" s="123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</row>
    <row r="154" spans="1:14" x14ac:dyDescent="0.3">
      <c r="A154" s="123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</row>
    <row r="155" spans="1:14" x14ac:dyDescent="0.3">
      <c r="A155" s="123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</row>
    <row r="156" spans="1:14" x14ac:dyDescent="0.3">
      <c r="A156" s="123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</row>
    <row r="157" spans="1:14" x14ac:dyDescent="0.3">
      <c r="A157" s="123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</row>
    <row r="158" spans="1:14" x14ac:dyDescent="0.3">
      <c r="A158" s="123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</row>
    <row r="159" spans="1:14" x14ac:dyDescent="0.3">
      <c r="A159" s="123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</row>
    <row r="160" spans="1:14" x14ac:dyDescent="0.3">
      <c r="A160" s="123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</row>
    <row r="161" spans="1:14" x14ac:dyDescent="0.3">
      <c r="A161" s="123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</row>
    <row r="162" spans="1:14" x14ac:dyDescent="0.3">
      <c r="A162" s="123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</row>
    <row r="163" spans="1:14" x14ac:dyDescent="0.3">
      <c r="A163" s="123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</row>
    <row r="164" spans="1:14" x14ac:dyDescent="0.3">
      <c r="A164" s="123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</row>
    <row r="165" spans="1:14" x14ac:dyDescent="0.3">
      <c r="A165" s="123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</row>
    <row r="166" spans="1:14" x14ac:dyDescent="0.3">
      <c r="A166" s="123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</row>
    <row r="167" spans="1:14" x14ac:dyDescent="0.3">
      <c r="A167" s="123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</row>
    <row r="168" spans="1:14" x14ac:dyDescent="0.3">
      <c r="A168" s="123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</row>
    <row r="169" spans="1:14" x14ac:dyDescent="0.3">
      <c r="A169" s="123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</row>
    <row r="170" spans="1:14" x14ac:dyDescent="0.3">
      <c r="A170" s="123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</row>
    <row r="171" spans="1:14" x14ac:dyDescent="0.3">
      <c r="A171" s="123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</row>
    <row r="172" spans="1:14" x14ac:dyDescent="0.3">
      <c r="A172" s="123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</row>
    <row r="173" spans="1:14" x14ac:dyDescent="0.3">
      <c r="A173" s="123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</row>
    <row r="174" spans="1:14" x14ac:dyDescent="0.3">
      <c r="A174" s="123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</row>
    <row r="175" spans="1:14" x14ac:dyDescent="0.3">
      <c r="A175" s="123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</row>
    <row r="176" spans="1:14" x14ac:dyDescent="0.3">
      <c r="A176" s="123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</row>
    <row r="177" spans="1:14" x14ac:dyDescent="0.3">
      <c r="A177" s="123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</row>
    <row r="178" spans="1:14" x14ac:dyDescent="0.3">
      <c r="A178" s="123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</row>
    <row r="179" spans="1:14" x14ac:dyDescent="0.3">
      <c r="A179" s="123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</row>
    <row r="180" spans="1:14" x14ac:dyDescent="0.3">
      <c r="A180" s="123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</row>
    <row r="181" spans="1:14" x14ac:dyDescent="0.3">
      <c r="A181" s="123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</row>
    <row r="182" spans="1:14" x14ac:dyDescent="0.3">
      <c r="A182" s="123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</row>
    <row r="183" spans="1:14" x14ac:dyDescent="0.3">
      <c r="A183" s="123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</row>
    <row r="184" spans="1:14" x14ac:dyDescent="0.3">
      <c r="A184" s="123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</row>
    <row r="185" spans="1:14" x14ac:dyDescent="0.3">
      <c r="A185" s="123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</row>
    <row r="186" spans="1:14" x14ac:dyDescent="0.3">
      <c r="A186" s="123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</row>
    <row r="187" spans="1:14" x14ac:dyDescent="0.3">
      <c r="A187" s="123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</row>
    <row r="188" spans="1:14" x14ac:dyDescent="0.3">
      <c r="A188" s="123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</row>
    <row r="189" spans="1:14" x14ac:dyDescent="0.3">
      <c r="A189" s="123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</row>
    <row r="190" spans="1:14" x14ac:dyDescent="0.3">
      <c r="A190" s="123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</row>
    <row r="191" spans="1:14" x14ac:dyDescent="0.3">
      <c r="A191" s="123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</row>
    <row r="192" spans="1:14" x14ac:dyDescent="0.3">
      <c r="A192" s="123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</row>
    <row r="193" spans="1:14" x14ac:dyDescent="0.3">
      <c r="A193" s="123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</row>
    <row r="194" spans="1:14" x14ac:dyDescent="0.3">
      <c r="A194" s="123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</row>
    <row r="195" spans="1:14" x14ac:dyDescent="0.3">
      <c r="A195" s="123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</row>
    <row r="196" spans="1:14" x14ac:dyDescent="0.3">
      <c r="A196" s="123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</row>
    <row r="197" spans="1:14" x14ac:dyDescent="0.3">
      <c r="A197" s="123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</row>
    <row r="198" spans="1:14" x14ac:dyDescent="0.3">
      <c r="A198" s="123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</row>
    <row r="199" spans="1:14" x14ac:dyDescent="0.3">
      <c r="A199" s="123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</row>
    <row r="200" spans="1:14" x14ac:dyDescent="0.3">
      <c r="A200" s="123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</row>
    <row r="201" spans="1:14" x14ac:dyDescent="0.3">
      <c r="A201" s="123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</row>
    <row r="202" spans="1:14" x14ac:dyDescent="0.3">
      <c r="A202" s="123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</row>
    <row r="203" spans="1:14" x14ac:dyDescent="0.3">
      <c r="A203" s="123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</row>
    <row r="204" spans="1:14" x14ac:dyDescent="0.3">
      <c r="A204" s="123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</row>
    <row r="205" spans="1:14" x14ac:dyDescent="0.3">
      <c r="A205" s="123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</row>
    <row r="206" spans="1:14" x14ac:dyDescent="0.3">
      <c r="A206" s="123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</row>
    <row r="207" spans="1:14" x14ac:dyDescent="0.3">
      <c r="A207" s="123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</row>
    <row r="208" spans="1:14" x14ac:dyDescent="0.3">
      <c r="A208" s="123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</row>
    <row r="209" spans="1:14" x14ac:dyDescent="0.3">
      <c r="A209" s="123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</row>
    <row r="210" spans="1:14" x14ac:dyDescent="0.3">
      <c r="A210" s="123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</row>
    <row r="211" spans="1:14" x14ac:dyDescent="0.3">
      <c r="A211" s="123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</row>
    <row r="212" spans="1:14" x14ac:dyDescent="0.3">
      <c r="A212" s="123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</row>
    <row r="213" spans="1:14" x14ac:dyDescent="0.3">
      <c r="A213" s="123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</row>
    <row r="214" spans="1:14" x14ac:dyDescent="0.3">
      <c r="A214" s="123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</row>
    <row r="215" spans="1:14" x14ac:dyDescent="0.3">
      <c r="A215" s="123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</row>
    <row r="216" spans="1:14" x14ac:dyDescent="0.3">
      <c r="A216" s="123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</row>
    <row r="217" spans="1:14" x14ac:dyDescent="0.3">
      <c r="A217" s="123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</row>
    <row r="218" spans="1:14" x14ac:dyDescent="0.3">
      <c r="A218" s="123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</row>
    <row r="219" spans="1:14" x14ac:dyDescent="0.3">
      <c r="A219" s="123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</row>
    <row r="220" spans="1:14" x14ac:dyDescent="0.3">
      <c r="A220" s="123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</row>
    <row r="221" spans="1:14" x14ac:dyDescent="0.3">
      <c r="A221" s="123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</row>
    <row r="222" spans="1:14" x14ac:dyDescent="0.3">
      <c r="A222" s="123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</row>
    <row r="223" spans="1:14" x14ac:dyDescent="0.3">
      <c r="A223" s="123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</row>
    <row r="224" spans="1:14" x14ac:dyDescent="0.3">
      <c r="A224" s="123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</row>
    <row r="225" spans="1:14" x14ac:dyDescent="0.3">
      <c r="A225" s="123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</row>
    <row r="226" spans="1:14" x14ac:dyDescent="0.3">
      <c r="A226" s="123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</row>
    <row r="227" spans="1:14" x14ac:dyDescent="0.3">
      <c r="A227" s="123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</row>
    <row r="228" spans="1:14" x14ac:dyDescent="0.3">
      <c r="A228" s="123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</row>
    <row r="229" spans="1:14" x14ac:dyDescent="0.3">
      <c r="A229" s="123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</row>
    <row r="230" spans="1:14" x14ac:dyDescent="0.3">
      <c r="A230" s="123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</row>
    <row r="231" spans="1:14" x14ac:dyDescent="0.3">
      <c r="A231" s="123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</row>
    <row r="232" spans="1:14" x14ac:dyDescent="0.3">
      <c r="A232" s="123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</row>
    <row r="233" spans="1:14" x14ac:dyDescent="0.3">
      <c r="A233" s="123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</row>
    <row r="234" spans="1:14" x14ac:dyDescent="0.3">
      <c r="A234" s="123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</row>
    <row r="235" spans="1:14" x14ac:dyDescent="0.3">
      <c r="A235" s="123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</row>
    <row r="236" spans="1:14" x14ac:dyDescent="0.3">
      <c r="A236" s="123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</row>
    <row r="237" spans="1:14" x14ac:dyDescent="0.3">
      <c r="A237" s="123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</row>
    <row r="238" spans="1:14" x14ac:dyDescent="0.3">
      <c r="A238" s="123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</row>
    <row r="239" spans="1:14" x14ac:dyDescent="0.3">
      <c r="A239" s="123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</row>
    <row r="240" spans="1:14" x14ac:dyDescent="0.3">
      <c r="A240" s="123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</row>
    <row r="241" spans="1:14" x14ac:dyDescent="0.3">
      <c r="A241" s="123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</row>
    <row r="242" spans="1:14" x14ac:dyDescent="0.3">
      <c r="A242" s="123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</row>
    <row r="243" spans="1:14" x14ac:dyDescent="0.3">
      <c r="A243" s="123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</row>
    <row r="244" spans="1:14" x14ac:dyDescent="0.3">
      <c r="A244" s="123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</row>
    <row r="245" spans="1:14" x14ac:dyDescent="0.3">
      <c r="A245" s="123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</row>
    <row r="246" spans="1:14" x14ac:dyDescent="0.3">
      <c r="A246" s="123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</row>
    <row r="247" spans="1:14" x14ac:dyDescent="0.3">
      <c r="A247" s="123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</row>
    <row r="248" spans="1:14" x14ac:dyDescent="0.3">
      <c r="A248" s="123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</row>
    <row r="249" spans="1:14" x14ac:dyDescent="0.3">
      <c r="A249" s="123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</row>
    <row r="250" spans="1:14" x14ac:dyDescent="0.3">
      <c r="A250" s="123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</row>
    <row r="251" spans="1:14" x14ac:dyDescent="0.3">
      <c r="A251" s="123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</row>
    <row r="252" spans="1:14" x14ac:dyDescent="0.3">
      <c r="A252" s="123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</row>
    <row r="253" spans="1:14" x14ac:dyDescent="0.3">
      <c r="A253" s="123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</row>
    <row r="254" spans="1:14" x14ac:dyDescent="0.3">
      <c r="A254" s="123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</row>
    <row r="255" spans="1:14" x14ac:dyDescent="0.3">
      <c r="A255" s="123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</row>
    <row r="256" spans="1:14" x14ac:dyDescent="0.3">
      <c r="A256" s="123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</row>
    <row r="257" spans="1:14" x14ac:dyDescent="0.3">
      <c r="A257" s="123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</row>
    <row r="258" spans="1:14" x14ac:dyDescent="0.3">
      <c r="A258" s="123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</row>
    <row r="259" spans="1:14" x14ac:dyDescent="0.3">
      <c r="A259" s="123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</row>
    <row r="260" spans="1:14" x14ac:dyDescent="0.3">
      <c r="A260" s="123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</row>
    <row r="261" spans="1:14" x14ac:dyDescent="0.3">
      <c r="A261" s="123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</row>
    <row r="262" spans="1:14" x14ac:dyDescent="0.3">
      <c r="A262" s="123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</row>
    <row r="263" spans="1:14" x14ac:dyDescent="0.3">
      <c r="A263" s="123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</row>
    <row r="264" spans="1:14" x14ac:dyDescent="0.3">
      <c r="A264" s="123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</row>
    <row r="265" spans="1:14" x14ac:dyDescent="0.3">
      <c r="A265" s="123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</row>
    <row r="266" spans="1:14" x14ac:dyDescent="0.3">
      <c r="A266" s="123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</row>
    <row r="267" spans="1:14" x14ac:dyDescent="0.3">
      <c r="A267" s="123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</row>
    <row r="268" spans="1:14" x14ac:dyDescent="0.3">
      <c r="A268" s="123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</row>
    <row r="269" spans="1:14" x14ac:dyDescent="0.3">
      <c r="A269" s="123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</row>
    <row r="270" spans="1:14" x14ac:dyDescent="0.3">
      <c r="A270" s="123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</row>
    <row r="271" spans="1:14" x14ac:dyDescent="0.3">
      <c r="A271" s="123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</row>
    <row r="272" spans="1:14" x14ac:dyDescent="0.3">
      <c r="A272" s="123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</row>
    <row r="273" spans="1:14" x14ac:dyDescent="0.3">
      <c r="A273" s="123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</row>
    <row r="274" spans="1:14" x14ac:dyDescent="0.3">
      <c r="A274" s="123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</row>
    <row r="275" spans="1:14" x14ac:dyDescent="0.3">
      <c r="A275" s="123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</row>
    <row r="276" spans="1:14" x14ac:dyDescent="0.3">
      <c r="A276" s="123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</row>
    <row r="277" spans="1:14" x14ac:dyDescent="0.3">
      <c r="A277" s="123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</row>
    <row r="278" spans="1:14" x14ac:dyDescent="0.3">
      <c r="A278" s="123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</row>
    <row r="279" spans="1:14" x14ac:dyDescent="0.3">
      <c r="A279" s="123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</row>
    <row r="280" spans="1:14" x14ac:dyDescent="0.3">
      <c r="A280" s="123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</row>
    <row r="281" spans="1:14" x14ac:dyDescent="0.3">
      <c r="A281" s="123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</row>
    <row r="282" spans="1:14" x14ac:dyDescent="0.3">
      <c r="A282" s="123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</row>
    <row r="283" spans="1:14" x14ac:dyDescent="0.3">
      <c r="A283" s="123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</row>
    <row r="284" spans="1:14" x14ac:dyDescent="0.3">
      <c r="A284" s="123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</row>
    <row r="285" spans="1:14" x14ac:dyDescent="0.3">
      <c r="A285" s="123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</row>
    <row r="286" spans="1:14" x14ac:dyDescent="0.3">
      <c r="A286" s="123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</row>
  </sheetData>
  <sortState ref="A8:P27">
    <sortCondition descending="1" ref="H8:H27"/>
  </sortState>
  <phoneticPr fontId="31" type="noConversion"/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</sheetPr>
  <dimension ref="A1:W93"/>
  <sheetViews>
    <sheetView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9.109375" defaultRowHeight="13.2" x14ac:dyDescent="0.3"/>
  <cols>
    <col min="1" max="1" width="25" style="30" customWidth="1"/>
    <col min="2" max="6" width="7.44140625" style="30" customWidth="1"/>
    <col min="7" max="14" width="9.6640625" style="30" customWidth="1"/>
    <col min="15" max="15" width="15.44140625" style="30" bestFit="1" customWidth="1"/>
    <col min="16" max="16" width="14" style="30" customWidth="1"/>
    <col min="17" max="17" width="19.5546875" style="30" bestFit="1" customWidth="1"/>
    <col min="18" max="18" width="9.6640625" style="30" customWidth="1"/>
    <col min="19" max="19" width="14" style="30" customWidth="1"/>
    <col min="20" max="20" width="15.5546875" style="39" customWidth="1"/>
    <col min="21" max="21" width="16.109375" style="30" customWidth="1"/>
    <col min="22" max="22" width="14.44140625" style="30" customWidth="1"/>
    <col min="23" max="16384" width="9.109375" style="30"/>
  </cols>
  <sheetData>
    <row r="1" spans="1:22" x14ac:dyDescent="0.3">
      <c r="A1" s="72" t="s">
        <v>37</v>
      </c>
    </row>
    <row r="2" spans="1:22" ht="14.25" customHeight="1" x14ac:dyDescent="0.3"/>
    <row r="3" spans="1:22" x14ac:dyDescent="0.3">
      <c r="A3" s="42" t="s">
        <v>141</v>
      </c>
    </row>
    <row r="4" spans="1:22" ht="15.75" customHeight="1" x14ac:dyDescent="0.3">
      <c r="A4" s="40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  <c r="T4" s="76"/>
      <c r="U4" s="77"/>
    </row>
    <row r="5" spans="1:22" x14ac:dyDescent="0.3">
      <c r="A5" s="117" t="s">
        <v>38</v>
      </c>
      <c r="B5" s="79" t="s">
        <v>104</v>
      </c>
      <c r="C5" s="79" t="s">
        <v>105</v>
      </c>
      <c r="D5" s="79" t="s">
        <v>106</v>
      </c>
      <c r="E5" s="79" t="s">
        <v>109</v>
      </c>
      <c r="F5" s="79" t="s">
        <v>110</v>
      </c>
      <c r="G5" s="79" t="s">
        <v>112</v>
      </c>
      <c r="H5" s="79" t="s">
        <v>114</v>
      </c>
      <c r="I5" s="79" t="s">
        <v>115</v>
      </c>
      <c r="J5" s="79" t="s">
        <v>117</v>
      </c>
      <c r="K5" s="79" t="s">
        <v>120</v>
      </c>
      <c r="L5" s="79" t="s">
        <v>121</v>
      </c>
      <c r="M5" s="79" t="s">
        <v>124</v>
      </c>
      <c r="N5" s="79" t="s">
        <v>128</v>
      </c>
      <c r="O5" s="180" t="s">
        <v>129</v>
      </c>
      <c r="P5" s="96" t="s">
        <v>130</v>
      </c>
      <c r="Q5" s="96" t="s">
        <v>131</v>
      </c>
      <c r="R5" s="80"/>
      <c r="S5" s="81"/>
      <c r="T5" s="81"/>
      <c r="U5" s="81"/>
      <c r="V5" s="81"/>
    </row>
    <row r="6" spans="1:22" x14ac:dyDescent="0.3">
      <c r="A6" s="78" t="s">
        <v>39</v>
      </c>
      <c r="B6" s="96">
        <v>1476.5099483773447</v>
      </c>
      <c r="C6" s="96">
        <v>1571.0946258966371</v>
      </c>
      <c r="D6" s="96">
        <v>1581.8144762227898</v>
      </c>
      <c r="E6" s="96">
        <v>1486.9343027633097</v>
      </c>
      <c r="F6" s="96">
        <v>1410.520446799369</v>
      </c>
      <c r="G6" s="96">
        <v>1568.9725638823377</v>
      </c>
      <c r="H6" s="96">
        <v>1751.5689343393103</v>
      </c>
      <c r="I6" s="96">
        <v>1629.3897840889606</v>
      </c>
      <c r="J6" s="96">
        <v>1379.0488043778544</v>
      </c>
      <c r="K6" s="96">
        <v>1247.3895005362865</v>
      </c>
      <c r="L6" s="96">
        <v>1368.9299713049547</v>
      </c>
      <c r="M6" s="96">
        <v>1543.2063349360949</v>
      </c>
      <c r="N6" s="96">
        <v>1332.2123151339249</v>
      </c>
      <c r="O6" s="180">
        <v>100</v>
      </c>
      <c r="P6" s="171">
        <v>-0.13672443860911665</v>
      </c>
      <c r="Q6" s="171">
        <v>-3.3962894638133845E-2</v>
      </c>
      <c r="R6" s="82"/>
      <c r="S6" s="82"/>
      <c r="T6" s="82"/>
      <c r="U6" s="82"/>
      <c r="V6" s="82"/>
    </row>
    <row r="7" spans="1:22" x14ac:dyDescent="0.3">
      <c r="A7" s="30" t="s">
        <v>29</v>
      </c>
      <c r="B7" s="35">
        <v>252.72683073188458</v>
      </c>
      <c r="C7" s="35">
        <v>287.57674632571798</v>
      </c>
      <c r="D7" s="35">
        <v>309.35637213058766</v>
      </c>
      <c r="E7" s="35">
        <v>304.31726534777147</v>
      </c>
      <c r="F7" s="35">
        <v>302.07123928606899</v>
      </c>
      <c r="G7" s="35">
        <v>280.91069572154851</v>
      </c>
      <c r="H7" s="35">
        <v>299.94266483998638</v>
      </c>
      <c r="I7" s="35">
        <v>292.12078378241205</v>
      </c>
      <c r="J7" s="35">
        <v>338.52645586585032</v>
      </c>
      <c r="K7" s="35">
        <v>275.63451092351187</v>
      </c>
      <c r="L7" s="35">
        <v>311.4067640123186</v>
      </c>
      <c r="M7" s="35">
        <v>327.08709087517229</v>
      </c>
      <c r="N7" s="35">
        <v>355.5251898599804</v>
      </c>
      <c r="O7" s="215">
        <v>26.686826553186467</v>
      </c>
      <c r="P7" s="85">
        <v>8.6943507641092044E-2</v>
      </c>
      <c r="Q7" s="85">
        <v>5.021390115774671E-2</v>
      </c>
      <c r="R7" s="82"/>
      <c r="S7" s="82"/>
      <c r="T7" s="82"/>
      <c r="U7" s="82"/>
      <c r="V7" s="82"/>
    </row>
    <row r="8" spans="1:22" x14ac:dyDescent="0.3">
      <c r="A8" s="30" t="s">
        <v>35</v>
      </c>
      <c r="B8" s="35">
        <v>173.47523266651348</v>
      </c>
      <c r="C8" s="35">
        <v>183.28537288221338</v>
      </c>
      <c r="D8" s="35">
        <v>165.86054707454176</v>
      </c>
      <c r="E8" s="35">
        <v>115.35976104021601</v>
      </c>
      <c r="F8" s="35">
        <v>144.46460702484745</v>
      </c>
      <c r="G8" s="35">
        <v>151.50913832230583</v>
      </c>
      <c r="H8" s="35">
        <v>117.02246852171643</v>
      </c>
      <c r="I8" s="35">
        <v>101.828859235935</v>
      </c>
      <c r="J8" s="35">
        <v>115.65179035966119</v>
      </c>
      <c r="K8" s="35">
        <v>107.83219172165653</v>
      </c>
      <c r="L8" s="35">
        <v>107.12319862004095</v>
      </c>
      <c r="M8" s="35">
        <v>134.70932081119656</v>
      </c>
      <c r="N8" s="35">
        <v>154.27593386355292</v>
      </c>
      <c r="O8" s="215">
        <v>11.580431445572085</v>
      </c>
      <c r="P8" s="85">
        <v>0.14525062508317577</v>
      </c>
      <c r="Q8" s="85">
        <v>0.33396926570506125</v>
      </c>
      <c r="R8" s="82"/>
      <c r="S8" s="82"/>
      <c r="T8" s="82"/>
      <c r="U8" s="82"/>
      <c r="V8" s="82"/>
    </row>
    <row r="9" spans="1:22" x14ac:dyDescent="0.3">
      <c r="A9" s="30" t="s">
        <v>33</v>
      </c>
      <c r="B9" s="35">
        <v>207.57694056551912</v>
      </c>
      <c r="C9" s="35">
        <v>188.58894651760011</v>
      </c>
      <c r="D9" s="35">
        <v>219.86143958272297</v>
      </c>
      <c r="E9" s="35">
        <v>227.42777279833592</v>
      </c>
      <c r="F9" s="35">
        <v>170.99585811588764</v>
      </c>
      <c r="G9" s="35">
        <v>158.17287476197578</v>
      </c>
      <c r="H9" s="35">
        <v>267.6228652908818</v>
      </c>
      <c r="I9" s="35">
        <v>306.68589458041811</v>
      </c>
      <c r="J9" s="35">
        <v>151.30106335018056</v>
      </c>
      <c r="K9" s="35">
        <v>133.49155153354224</v>
      </c>
      <c r="L9" s="35">
        <v>156.85010314506815</v>
      </c>
      <c r="M9" s="35">
        <v>146.11515739738891</v>
      </c>
      <c r="N9" s="35">
        <v>126.29649378673251</v>
      </c>
      <c r="O9" s="215">
        <v>9.4802076479856119</v>
      </c>
      <c r="P9" s="85">
        <v>-0.13563728749068549</v>
      </c>
      <c r="Q9" s="85">
        <v>-0.16526367369656825</v>
      </c>
      <c r="R9" s="82"/>
      <c r="S9" s="82"/>
      <c r="T9" s="82"/>
      <c r="U9" s="82"/>
      <c r="V9" s="82"/>
    </row>
    <row r="10" spans="1:22" x14ac:dyDescent="0.3">
      <c r="A10" s="30" t="s">
        <v>25</v>
      </c>
      <c r="B10" s="35">
        <v>122.35774641909303</v>
      </c>
      <c r="C10" s="35">
        <v>110.69071275319526</v>
      </c>
      <c r="D10" s="35">
        <v>127.0095206389752</v>
      </c>
      <c r="E10" s="35">
        <v>70.639433193774011</v>
      </c>
      <c r="F10" s="35">
        <v>99.541624599802759</v>
      </c>
      <c r="G10" s="35">
        <v>245.08149268338451</v>
      </c>
      <c r="H10" s="35">
        <v>215.20945217095618</v>
      </c>
      <c r="I10" s="35">
        <v>253.72182939077996</v>
      </c>
      <c r="J10" s="35">
        <v>135.3465113485405</v>
      </c>
      <c r="K10" s="35">
        <v>78.172897421429511</v>
      </c>
      <c r="L10" s="35">
        <v>102.2357212160956</v>
      </c>
      <c r="M10" s="35">
        <v>86.492924604856128</v>
      </c>
      <c r="N10" s="35">
        <v>93.800208365542645</v>
      </c>
      <c r="O10" s="215">
        <v>7.0409353899504437</v>
      </c>
      <c r="P10" s="85">
        <v>8.4484179417795513E-2</v>
      </c>
      <c r="Q10" s="85">
        <v>-0.30696249625532646</v>
      </c>
      <c r="R10" s="82"/>
      <c r="S10" s="82"/>
      <c r="T10" s="82"/>
      <c r="U10" s="82"/>
      <c r="V10" s="82"/>
    </row>
    <row r="11" spans="1:22" x14ac:dyDescent="0.3">
      <c r="A11" s="30" t="s">
        <v>31</v>
      </c>
      <c r="B11" s="35">
        <v>45.447765490784427</v>
      </c>
      <c r="C11" s="35">
        <v>45.426258154282344</v>
      </c>
      <c r="D11" s="35">
        <v>58.189773710260432</v>
      </c>
      <c r="E11" s="35">
        <v>71.117988467024531</v>
      </c>
      <c r="F11" s="35">
        <v>60.237708236195338</v>
      </c>
      <c r="G11" s="35">
        <v>56.844157997413269</v>
      </c>
      <c r="H11" s="35">
        <v>63.429218158148323</v>
      </c>
      <c r="I11" s="35">
        <v>67.577984685526147</v>
      </c>
      <c r="J11" s="35">
        <v>59.135891598864418</v>
      </c>
      <c r="K11" s="35">
        <v>66.501911122389117</v>
      </c>
      <c r="L11" s="35">
        <v>67.492992636434067</v>
      </c>
      <c r="M11" s="35">
        <v>88.141265259970751</v>
      </c>
      <c r="N11" s="35">
        <v>77.6734718361962</v>
      </c>
      <c r="O11" s="215">
        <v>5.8304123865112158</v>
      </c>
      <c r="P11" s="85">
        <v>-0.11876155161716839</v>
      </c>
      <c r="Q11" s="85">
        <v>0.3134742664079111</v>
      </c>
      <c r="R11" s="82"/>
      <c r="S11" s="82"/>
      <c r="T11" s="82"/>
      <c r="U11" s="82"/>
      <c r="V11" s="82"/>
    </row>
    <row r="12" spans="1:22" x14ac:dyDescent="0.3">
      <c r="A12" s="30" t="s">
        <v>24</v>
      </c>
      <c r="B12" s="35">
        <v>90.095862074927126</v>
      </c>
      <c r="C12" s="35">
        <v>72.39933752442451</v>
      </c>
      <c r="D12" s="35">
        <v>89.432289397480716</v>
      </c>
      <c r="E12" s="35">
        <v>86.503043445462467</v>
      </c>
      <c r="F12" s="35">
        <v>96.61522130432428</v>
      </c>
      <c r="G12" s="35">
        <v>95.905206129106162</v>
      </c>
      <c r="H12" s="35">
        <v>86.914997116344438</v>
      </c>
      <c r="I12" s="35">
        <v>96.635552290335838</v>
      </c>
      <c r="J12" s="35">
        <v>81.088235318171414</v>
      </c>
      <c r="K12" s="35">
        <v>70.446591989803707</v>
      </c>
      <c r="L12" s="35">
        <v>98.87212968627297</v>
      </c>
      <c r="M12" s="35">
        <v>96.788361757850581</v>
      </c>
      <c r="N12" s="35">
        <v>76.425020192273337</v>
      </c>
      <c r="O12" s="215">
        <v>5.7366997230160317</v>
      </c>
      <c r="P12" s="85">
        <v>-0.21039039400752702</v>
      </c>
      <c r="Q12" s="85">
        <v>-5.7507912308125908E-2</v>
      </c>
      <c r="R12" s="82"/>
      <c r="S12" s="82"/>
      <c r="T12" s="82"/>
      <c r="U12" s="82"/>
      <c r="V12" s="82"/>
    </row>
    <row r="13" spans="1:22" x14ac:dyDescent="0.3">
      <c r="A13" s="30" t="s">
        <v>99</v>
      </c>
      <c r="B13" s="35">
        <v>22.210368542474129</v>
      </c>
      <c r="C13" s="35">
        <v>21.763361711793035</v>
      </c>
      <c r="D13" s="35">
        <v>25.424301585912623</v>
      </c>
      <c r="E13" s="35">
        <v>20.602130841103186</v>
      </c>
      <c r="F13" s="35">
        <v>21.386757122770508</v>
      </c>
      <c r="G13" s="35">
        <v>18.822938698114989</v>
      </c>
      <c r="H13" s="35">
        <v>35.805981198874797</v>
      </c>
      <c r="I13" s="35">
        <v>42.418297164568905</v>
      </c>
      <c r="J13" s="35">
        <v>45.202153465346804</v>
      </c>
      <c r="K13" s="35">
        <v>26.110267789950633</v>
      </c>
      <c r="L13" s="35">
        <v>26.091307577073565</v>
      </c>
      <c r="M13" s="35">
        <v>48.892096406991485</v>
      </c>
      <c r="N13" s="35">
        <v>33.70046993978891</v>
      </c>
      <c r="O13" s="215">
        <v>2.5296620934179748</v>
      </c>
      <c r="P13" s="85">
        <v>-0.31071742845189598</v>
      </c>
      <c r="Q13" s="85">
        <v>-0.25444990213520235</v>
      </c>
      <c r="R13" s="82"/>
      <c r="S13" s="82"/>
      <c r="T13" s="82"/>
      <c r="U13" s="82"/>
      <c r="V13" s="82"/>
    </row>
    <row r="14" spans="1:22" x14ac:dyDescent="0.3">
      <c r="A14" s="30" t="s">
        <v>23</v>
      </c>
      <c r="B14" s="35">
        <v>4.3013345090858852</v>
      </c>
      <c r="C14" s="35">
        <v>5.8334214563727995</v>
      </c>
      <c r="D14" s="35">
        <v>8.0473224700134818</v>
      </c>
      <c r="E14" s="35">
        <v>11.24919389839665</v>
      </c>
      <c r="F14" s="35">
        <v>13.962641453694376</v>
      </c>
      <c r="G14" s="35">
        <v>10.852233314012956</v>
      </c>
      <c r="H14" s="35">
        <v>20.614255887793639</v>
      </c>
      <c r="I14" s="35">
        <v>26.500726929434702</v>
      </c>
      <c r="J14" s="35">
        <v>11.869878035322589</v>
      </c>
      <c r="K14" s="35">
        <v>18.819133640779306</v>
      </c>
      <c r="L14" s="35">
        <v>17.1876462783104</v>
      </c>
      <c r="M14" s="35">
        <v>18.134092143556618</v>
      </c>
      <c r="N14" s="35">
        <v>31.567554088457182</v>
      </c>
      <c r="O14" s="215">
        <v>2.369558795535061</v>
      </c>
      <c r="P14" s="85">
        <v>0.74078491708082139</v>
      </c>
      <c r="Q14" s="85">
        <v>1.6594674346710141</v>
      </c>
      <c r="R14" s="82"/>
      <c r="S14" s="82"/>
      <c r="T14" s="82"/>
      <c r="U14" s="82"/>
      <c r="V14" s="82"/>
    </row>
    <row r="15" spans="1:22" x14ac:dyDescent="0.3">
      <c r="A15" s="30" t="s">
        <v>89</v>
      </c>
      <c r="B15" s="35">
        <v>12.907790050673105</v>
      </c>
      <c r="C15" s="35">
        <v>4.141403145671176</v>
      </c>
      <c r="D15" s="35">
        <v>4.3512670633955164</v>
      </c>
      <c r="E15" s="35">
        <v>17.346024716850501</v>
      </c>
      <c r="F15" s="35">
        <v>17.614160330687145</v>
      </c>
      <c r="G15" s="35">
        <v>14.183535188805187</v>
      </c>
      <c r="H15" s="35">
        <v>10.288737679451442</v>
      </c>
      <c r="I15" s="35">
        <v>8.7066588799959241</v>
      </c>
      <c r="J15" s="35">
        <v>13.542528732458729</v>
      </c>
      <c r="K15" s="35">
        <v>14.345095544587895</v>
      </c>
      <c r="L15" s="35">
        <v>9.1198278408675328</v>
      </c>
      <c r="M15" s="35">
        <v>26.906043474003628</v>
      </c>
      <c r="N15" s="35">
        <v>29.458126994122988</v>
      </c>
      <c r="O15" s="215">
        <v>2.2112186368102758</v>
      </c>
      <c r="P15" s="85">
        <v>9.4851683510627005E-2</v>
      </c>
      <c r="Q15" s="85">
        <v>1.1752309022994916</v>
      </c>
      <c r="R15" s="82"/>
      <c r="S15" s="82"/>
      <c r="T15" s="82"/>
      <c r="U15" s="82"/>
      <c r="V15" s="82"/>
    </row>
    <row r="16" spans="1:22" x14ac:dyDescent="0.3">
      <c r="A16" s="30" t="s">
        <v>36</v>
      </c>
      <c r="B16" s="35">
        <v>19.569163530405014</v>
      </c>
      <c r="C16" s="35">
        <v>20.926051524888187</v>
      </c>
      <c r="D16" s="35">
        <v>23.034466917136907</v>
      </c>
      <c r="E16" s="35">
        <v>16.792926715482452</v>
      </c>
      <c r="F16" s="35">
        <v>21.181736679360082</v>
      </c>
      <c r="G16" s="35">
        <v>21.308257442898302</v>
      </c>
      <c r="H16" s="35">
        <v>22.428503868409795</v>
      </c>
      <c r="I16" s="35">
        <v>18.693389859066375</v>
      </c>
      <c r="J16" s="35">
        <v>37.276152955894901</v>
      </c>
      <c r="K16" s="35">
        <v>30.466275572066603</v>
      </c>
      <c r="L16" s="35">
        <v>25.814454575734587</v>
      </c>
      <c r="M16" s="35">
        <v>21.152660832527854</v>
      </c>
      <c r="N16" s="35">
        <v>19.962063389562243</v>
      </c>
      <c r="O16" s="215">
        <v>1.4984145667168294</v>
      </c>
      <c r="P16" s="85">
        <v>-5.6285942104018938E-2</v>
      </c>
      <c r="Q16" s="85">
        <v>-0.46448166437182148</v>
      </c>
      <c r="R16" s="82"/>
      <c r="S16" s="82"/>
      <c r="T16" s="82"/>
      <c r="U16" s="82"/>
      <c r="V16" s="82"/>
    </row>
    <row r="17" spans="1:23" x14ac:dyDescent="0.3">
      <c r="A17" s="30" t="s">
        <v>122</v>
      </c>
      <c r="B17" s="35">
        <v>13.648930642298289</v>
      </c>
      <c r="C17" s="35">
        <v>5.5117237098222231</v>
      </c>
      <c r="D17" s="35">
        <v>5.1379656035549921</v>
      </c>
      <c r="E17" s="35">
        <v>4.4402016646615943</v>
      </c>
      <c r="F17" s="35">
        <v>5.2790903252573367</v>
      </c>
      <c r="G17" s="35">
        <v>2.2573075098760165</v>
      </c>
      <c r="H17" s="35">
        <v>6.360223272221873</v>
      </c>
      <c r="I17" s="35">
        <v>3.6487484208054939</v>
      </c>
      <c r="J17" s="35">
        <v>5.8476026087366479</v>
      </c>
      <c r="K17" s="35">
        <v>4.1354997120792572</v>
      </c>
      <c r="L17" s="35">
        <v>13.923553601267299</v>
      </c>
      <c r="M17" s="35">
        <v>17.456129209609383</v>
      </c>
      <c r="N17" s="35">
        <v>18.120493017470039</v>
      </c>
      <c r="O17" s="215">
        <v>1.3601805666875568</v>
      </c>
      <c r="P17" s="85">
        <v>3.8059056500047594E-2</v>
      </c>
      <c r="Q17" s="85">
        <v>2.0987900905572827</v>
      </c>
      <c r="R17" s="82"/>
      <c r="S17" s="82"/>
      <c r="T17" s="82"/>
      <c r="U17" s="82"/>
      <c r="V17" s="82"/>
    </row>
    <row r="18" spans="1:23" x14ac:dyDescent="0.3">
      <c r="A18" s="30" t="s">
        <v>126</v>
      </c>
      <c r="B18" s="35">
        <v>24.154885343917606</v>
      </c>
      <c r="C18" s="35">
        <v>14.617314743853886</v>
      </c>
      <c r="D18" s="35">
        <v>18.219932733387761</v>
      </c>
      <c r="E18" s="35">
        <v>18.367387185861407</v>
      </c>
      <c r="F18" s="35">
        <v>5.0206502324516826</v>
      </c>
      <c r="G18" s="35">
        <v>29.899654749206316</v>
      </c>
      <c r="H18" s="35">
        <v>16.640727506630956</v>
      </c>
      <c r="I18" s="35">
        <v>13.388545996175075</v>
      </c>
      <c r="J18" s="35">
        <v>12.697723786210576</v>
      </c>
      <c r="K18" s="35">
        <v>10.793181144476518</v>
      </c>
      <c r="L18" s="35">
        <v>9.719999665524492</v>
      </c>
      <c r="M18" s="35">
        <v>18.280366197080468</v>
      </c>
      <c r="N18" s="35">
        <v>17.710446883994322</v>
      </c>
      <c r="O18" s="215">
        <v>1.3294012285281962</v>
      </c>
      <c r="P18" s="85">
        <v>-3.1176580761121064E-2</v>
      </c>
      <c r="Q18" s="85">
        <v>0.39477336113008255</v>
      </c>
      <c r="R18" s="82"/>
      <c r="S18" s="82"/>
      <c r="T18" s="82"/>
      <c r="U18" s="82"/>
      <c r="V18" s="82"/>
    </row>
    <row r="19" spans="1:23" x14ac:dyDescent="0.3">
      <c r="A19" s="30" t="s">
        <v>98</v>
      </c>
      <c r="B19" s="35">
        <v>22.668321026787329</v>
      </c>
      <c r="C19" s="35">
        <v>23.004452274228349</v>
      </c>
      <c r="D19" s="35">
        <v>26.392409740687501</v>
      </c>
      <c r="E19" s="35">
        <v>25.830732342660898</v>
      </c>
      <c r="F19" s="35">
        <v>23.400749153732789</v>
      </c>
      <c r="G19" s="35">
        <v>26.38406403704202</v>
      </c>
      <c r="H19" s="35">
        <v>29.245241400173086</v>
      </c>
      <c r="I19" s="35">
        <v>28.014673224010757</v>
      </c>
      <c r="J19" s="35">
        <v>34.373522670941718</v>
      </c>
      <c r="K19" s="35">
        <v>31.355433022442469</v>
      </c>
      <c r="L19" s="35">
        <v>21.429790424810413</v>
      </c>
      <c r="M19" s="35">
        <v>34.112468977694284</v>
      </c>
      <c r="N19" s="35">
        <v>17.45668432761946</v>
      </c>
      <c r="O19" s="215">
        <v>1.3103530217602417</v>
      </c>
      <c r="P19" s="85">
        <v>-0.48826089547976825</v>
      </c>
      <c r="Q19" s="85">
        <v>-0.49214735729204773</v>
      </c>
      <c r="R19" s="82"/>
      <c r="S19" s="82"/>
      <c r="T19" s="82"/>
      <c r="U19" s="82"/>
      <c r="V19" s="82"/>
    </row>
    <row r="20" spans="1:23" x14ac:dyDescent="0.3">
      <c r="A20" s="30" t="s">
        <v>93</v>
      </c>
      <c r="B20" s="35">
        <v>20.395896708587934</v>
      </c>
      <c r="C20" s="35">
        <v>18.263739244270802</v>
      </c>
      <c r="D20" s="35">
        <v>12.444064654093927</v>
      </c>
      <c r="E20" s="35">
        <v>16.970586656017975</v>
      </c>
      <c r="F20" s="35">
        <v>9.4182484089211602</v>
      </c>
      <c r="G20" s="35">
        <v>14.270844335686007</v>
      </c>
      <c r="H20" s="35">
        <v>17.872626079117541</v>
      </c>
      <c r="I20" s="35">
        <v>19.142475279340768</v>
      </c>
      <c r="J20" s="35">
        <v>14.489701468143931</v>
      </c>
      <c r="K20" s="35">
        <v>16.577164189278459</v>
      </c>
      <c r="L20" s="35">
        <v>16.69697280541229</v>
      </c>
      <c r="M20" s="35">
        <v>16.493688518285801</v>
      </c>
      <c r="N20" s="35">
        <v>16.860126966341728</v>
      </c>
      <c r="O20" s="215">
        <v>1.2655735707297384</v>
      </c>
      <c r="P20" s="85">
        <v>2.2216889063333189E-2</v>
      </c>
      <c r="Q20" s="85">
        <v>0.16359381201947132</v>
      </c>
      <c r="R20" s="82"/>
      <c r="S20" s="82"/>
      <c r="T20" s="82"/>
      <c r="U20" s="82"/>
      <c r="V20" s="82"/>
    </row>
    <row r="21" spans="1:23" x14ac:dyDescent="0.3">
      <c r="A21" s="30" t="s">
        <v>138</v>
      </c>
      <c r="B21" s="35">
        <v>25.223703968642564</v>
      </c>
      <c r="C21" s="35">
        <v>25.230211140121416</v>
      </c>
      <c r="D21" s="35">
        <v>35.961088791730326</v>
      </c>
      <c r="E21" s="35">
        <v>78.794097805348287</v>
      </c>
      <c r="F21" s="35">
        <v>46.942373893304783</v>
      </c>
      <c r="G21" s="35">
        <v>12.480575221118826</v>
      </c>
      <c r="H21" s="35">
        <v>14.858578253889641</v>
      </c>
      <c r="I21" s="35">
        <v>51.834223119943232</v>
      </c>
      <c r="J21" s="35">
        <v>18.253382308788641</v>
      </c>
      <c r="K21" s="35">
        <v>11.703783087770741</v>
      </c>
      <c r="L21" s="35">
        <v>19.053112151309701</v>
      </c>
      <c r="M21" s="35">
        <v>16.325029062278158</v>
      </c>
      <c r="N21" s="35">
        <v>16.620672091449013</v>
      </c>
      <c r="O21" s="215">
        <v>1.2475993430355106</v>
      </c>
      <c r="P21" s="85">
        <v>1.810980109395266E-2</v>
      </c>
      <c r="Q21" s="85">
        <v>-8.9446996163199399E-2</v>
      </c>
      <c r="R21" s="82"/>
      <c r="S21" s="82"/>
      <c r="T21" s="82"/>
      <c r="U21" s="82"/>
      <c r="V21" s="82"/>
    </row>
    <row r="22" spans="1:23" x14ac:dyDescent="0.3">
      <c r="A22" s="30" t="s">
        <v>34</v>
      </c>
      <c r="B22" s="35">
        <v>33.395052673858267</v>
      </c>
      <c r="C22" s="35">
        <v>28.023489013967392</v>
      </c>
      <c r="D22" s="35">
        <v>36.440858257122784</v>
      </c>
      <c r="E22" s="35">
        <v>15.677711125051427</v>
      </c>
      <c r="F22" s="35">
        <v>16.301953121765976</v>
      </c>
      <c r="G22" s="35">
        <v>33.200826275043227</v>
      </c>
      <c r="H22" s="35">
        <v>19.975466733787087</v>
      </c>
      <c r="I22" s="35">
        <v>21.650713805990826</v>
      </c>
      <c r="J22" s="35">
        <v>23.005043177136844</v>
      </c>
      <c r="K22" s="35">
        <v>20.623907307437175</v>
      </c>
      <c r="L22" s="35">
        <v>27.872512582919597</v>
      </c>
      <c r="M22" s="35">
        <v>33.628078688504679</v>
      </c>
      <c r="N22" s="35">
        <v>16.539284446757144</v>
      </c>
      <c r="O22" s="215">
        <v>1.2414901332821322</v>
      </c>
      <c r="P22" s="85">
        <v>-0.50817040128995283</v>
      </c>
      <c r="Q22" s="85">
        <v>-0.28105831754341504</v>
      </c>
      <c r="R22" s="82"/>
      <c r="S22" s="82"/>
      <c r="T22" s="82"/>
      <c r="U22" s="82"/>
      <c r="V22" s="82"/>
    </row>
    <row r="23" spans="1:23" x14ac:dyDescent="0.3">
      <c r="A23" s="30" t="s">
        <v>32</v>
      </c>
      <c r="B23" s="35">
        <v>22.959293686435476</v>
      </c>
      <c r="C23" s="35">
        <v>18.3719844862608</v>
      </c>
      <c r="D23" s="35">
        <v>26.991840860827725</v>
      </c>
      <c r="E23" s="35">
        <v>16.060645218902263</v>
      </c>
      <c r="F23" s="35">
        <v>16.119440690189027</v>
      </c>
      <c r="G23" s="35">
        <v>17.153615370791425</v>
      </c>
      <c r="H23" s="35">
        <v>19.495230156615705</v>
      </c>
      <c r="I23" s="35">
        <v>18.462861237725033</v>
      </c>
      <c r="J23" s="35">
        <v>18.591706676490404</v>
      </c>
      <c r="K23" s="35">
        <v>12.187310119648274</v>
      </c>
      <c r="L23" s="35">
        <v>25.022393138305269</v>
      </c>
      <c r="M23" s="35">
        <v>17.314915839927544</v>
      </c>
      <c r="N23" s="35">
        <v>16.348591925634398</v>
      </c>
      <c r="O23" s="215">
        <v>1.227176159529114</v>
      </c>
      <c r="P23" s="85">
        <v>-5.5808756059029685E-2</v>
      </c>
      <c r="Q23" s="85">
        <v>-0.12065136299146062</v>
      </c>
      <c r="R23" s="82"/>
      <c r="S23" s="82"/>
      <c r="T23" s="82"/>
      <c r="U23" s="82"/>
      <c r="V23" s="82"/>
    </row>
    <row r="24" spans="1:23" x14ac:dyDescent="0.3">
      <c r="A24" s="30" t="s">
        <v>30</v>
      </c>
      <c r="B24" s="35">
        <v>33.076978354750686</v>
      </c>
      <c r="C24" s="35">
        <v>42.946380077946039</v>
      </c>
      <c r="D24" s="35">
        <v>70.049739343109792</v>
      </c>
      <c r="E24" s="35">
        <v>40.88863565982443</v>
      </c>
      <c r="F24" s="35">
        <v>13.106193606111287</v>
      </c>
      <c r="G24" s="35">
        <v>17.7993048982778</v>
      </c>
      <c r="H24" s="35">
        <v>16.954158616043699</v>
      </c>
      <c r="I24" s="35">
        <v>15.569346958946474</v>
      </c>
      <c r="J24" s="35">
        <v>14.906112714735874</v>
      </c>
      <c r="K24" s="35">
        <v>12.579974742698386</v>
      </c>
      <c r="L24" s="35">
        <v>14.99469418073121</v>
      </c>
      <c r="M24" s="35">
        <v>18.524989127684513</v>
      </c>
      <c r="N24" s="35">
        <v>16.104512911904848</v>
      </c>
      <c r="O24" s="215">
        <v>1.2088548295911745</v>
      </c>
      <c r="P24" s="85">
        <v>-0.13066006134181229</v>
      </c>
      <c r="Q24" s="85">
        <v>8.0396560800473527E-2</v>
      </c>
      <c r="R24" s="82"/>
      <c r="S24" s="82"/>
      <c r="T24" s="82"/>
      <c r="U24" s="82"/>
      <c r="V24" s="82"/>
    </row>
    <row r="25" spans="1:23" x14ac:dyDescent="0.3">
      <c r="A25" s="203" t="s">
        <v>127</v>
      </c>
      <c r="B25" s="202">
        <v>5.0390113851905687</v>
      </c>
      <c r="C25" s="202">
        <v>4.8157125579643552</v>
      </c>
      <c r="D25" s="202">
        <v>1.7674884179758605</v>
      </c>
      <c r="E25" s="202">
        <v>6.4668702377639677</v>
      </c>
      <c r="F25" s="202">
        <v>2.8121397154258214</v>
      </c>
      <c r="G25" s="202">
        <v>10.372698153547386</v>
      </c>
      <c r="H25" s="202">
        <v>15.319318697160341</v>
      </c>
      <c r="I25" s="202">
        <v>7.906885478012307</v>
      </c>
      <c r="J25" s="202">
        <v>9.6481333513131702</v>
      </c>
      <c r="K25" s="202">
        <v>2.0289900052236249</v>
      </c>
      <c r="L25" s="35">
        <v>11.778330169493174</v>
      </c>
      <c r="M25" s="35">
        <v>14.538294332410718</v>
      </c>
      <c r="N25" s="35">
        <v>15.55103919501267</v>
      </c>
      <c r="O25" s="215">
        <v>1.1673093709128002</v>
      </c>
      <c r="P25" s="85">
        <v>6.9660500705657435E-2</v>
      </c>
      <c r="Q25" s="85">
        <v>0.61181843458829044</v>
      </c>
      <c r="R25" s="82"/>
      <c r="S25" s="82"/>
      <c r="T25" s="82"/>
      <c r="U25" s="82"/>
      <c r="V25" s="82"/>
    </row>
    <row r="26" spans="1:23" x14ac:dyDescent="0.3">
      <c r="A26" s="60" t="s">
        <v>139</v>
      </c>
      <c r="B26" s="63">
        <v>3.6457055404640784</v>
      </c>
      <c r="C26" s="63">
        <v>0.55233045053077157</v>
      </c>
      <c r="D26" s="63">
        <v>7.3653786507346259</v>
      </c>
      <c r="E26" s="63">
        <v>28.486340566368259</v>
      </c>
      <c r="F26" s="63">
        <v>18.559228477012461</v>
      </c>
      <c r="G26" s="63">
        <v>19.993761765821308</v>
      </c>
      <c r="H26" s="63">
        <v>10.714689771738525</v>
      </c>
      <c r="I26" s="63">
        <v>7.8433805303063844</v>
      </c>
      <c r="J26" s="63">
        <v>13.098939404209865</v>
      </c>
      <c r="K26" s="63">
        <v>10.066222152234957</v>
      </c>
      <c r="L26" s="63">
        <v>7.4245665594880768</v>
      </c>
      <c r="M26" s="63">
        <v>15.328687554386573</v>
      </c>
      <c r="N26" s="230">
        <v>11.580604139330534</v>
      </c>
      <c r="O26" s="216">
        <v>0.86927616625180026</v>
      </c>
      <c r="P26" s="217">
        <v>-0.24451430703103205</v>
      </c>
      <c r="Q26" s="217">
        <v>-0.11591283981292055</v>
      </c>
      <c r="R26" s="82"/>
      <c r="S26" s="82"/>
      <c r="T26" s="82"/>
      <c r="U26" s="82"/>
      <c r="V26" s="82"/>
    </row>
    <row r="27" spans="1:23" x14ac:dyDescent="0.3">
      <c r="A27" s="86" t="s">
        <v>92</v>
      </c>
      <c r="B27" s="62"/>
      <c r="C27" s="62"/>
      <c r="D27" s="62"/>
      <c r="G27" s="87"/>
      <c r="H27" s="87"/>
      <c r="I27" s="87"/>
      <c r="J27" s="87"/>
      <c r="K27" s="87"/>
      <c r="L27" s="87"/>
      <c r="M27" s="87"/>
      <c r="N27" s="87"/>
      <c r="O27" s="87"/>
      <c r="P27" s="82"/>
      <c r="Q27" s="82"/>
      <c r="R27" s="82"/>
      <c r="S27" s="82"/>
      <c r="T27" s="82"/>
      <c r="U27" s="82"/>
      <c r="V27" s="82"/>
    </row>
    <row r="28" spans="1:23" x14ac:dyDescent="0.3">
      <c r="P28" s="87"/>
      <c r="Q28" s="87"/>
      <c r="R28" s="87"/>
      <c r="S28" s="84"/>
      <c r="T28" s="85"/>
      <c r="W28" s="39"/>
    </row>
    <row r="29" spans="1:23" x14ac:dyDescent="0.3"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W29" s="39"/>
    </row>
    <row r="30" spans="1:23" x14ac:dyDescent="0.3">
      <c r="T30" s="30"/>
    </row>
    <row r="31" spans="1:23" x14ac:dyDescent="0.3">
      <c r="A31" s="35"/>
      <c r="T31" s="30"/>
    </row>
    <row r="32" spans="1:23" x14ac:dyDescent="0.3">
      <c r="T32" s="30"/>
    </row>
    <row r="33" spans="2:21" x14ac:dyDescent="0.3">
      <c r="T33" s="30"/>
    </row>
    <row r="34" spans="2:21" x14ac:dyDescent="0.3">
      <c r="B34" s="39"/>
      <c r="C34" s="39"/>
      <c r="D34" s="39"/>
      <c r="E34" s="39"/>
      <c r="F34" s="39"/>
      <c r="T34" s="30"/>
    </row>
    <row r="35" spans="2:21" x14ac:dyDescent="0.3">
      <c r="B35" s="39"/>
      <c r="C35" s="39"/>
      <c r="D35" s="39"/>
      <c r="E35" s="39"/>
      <c r="F35" s="39"/>
      <c r="T35" s="30"/>
    </row>
    <row r="36" spans="2:21" x14ac:dyDescent="0.3">
      <c r="B36" s="39"/>
      <c r="C36" s="39"/>
      <c r="D36" s="39"/>
      <c r="E36" s="39"/>
      <c r="F36" s="39"/>
      <c r="T36" s="30"/>
    </row>
    <row r="37" spans="2:21" x14ac:dyDescent="0.3">
      <c r="B37" s="39"/>
      <c r="C37" s="39"/>
      <c r="D37" s="39"/>
      <c r="E37" s="39"/>
      <c r="F37" s="39"/>
      <c r="T37" s="30"/>
    </row>
    <row r="38" spans="2:21" x14ac:dyDescent="0.3">
      <c r="B38" s="39"/>
      <c r="C38" s="39"/>
      <c r="D38" s="39"/>
      <c r="E38" s="39"/>
      <c r="F38" s="39"/>
      <c r="T38" s="30"/>
    </row>
    <row r="39" spans="2:21" x14ac:dyDescent="0.3">
      <c r="B39" s="39"/>
      <c r="C39" s="39"/>
      <c r="D39" s="39"/>
      <c r="E39" s="39"/>
      <c r="F39" s="39"/>
      <c r="T39" s="30"/>
    </row>
    <row r="40" spans="2:21" x14ac:dyDescent="0.3">
      <c r="B40" s="39"/>
      <c r="C40" s="39"/>
      <c r="D40" s="39"/>
      <c r="E40" s="39"/>
      <c r="F40" s="39"/>
      <c r="T40" s="30"/>
    </row>
    <row r="41" spans="2:21" x14ac:dyDescent="0.3">
      <c r="B41" s="39"/>
      <c r="C41" s="39"/>
      <c r="D41" s="39"/>
      <c r="E41" s="39"/>
      <c r="F41" s="39"/>
      <c r="T41" s="30"/>
    </row>
    <row r="42" spans="2:21" x14ac:dyDescent="0.3">
      <c r="B42" s="39"/>
      <c r="C42" s="39"/>
      <c r="D42" s="39"/>
      <c r="E42" s="39"/>
      <c r="F42" s="39"/>
      <c r="T42" s="30"/>
    </row>
    <row r="43" spans="2:21" x14ac:dyDescent="0.3">
      <c r="B43" s="39"/>
      <c r="C43" s="39"/>
      <c r="D43" s="39"/>
      <c r="E43" s="39"/>
      <c r="F43" s="39"/>
      <c r="T43" s="30"/>
    </row>
    <row r="44" spans="2:21" x14ac:dyDescent="0.3">
      <c r="B44" s="39"/>
      <c r="C44" s="39"/>
      <c r="D44" s="39"/>
      <c r="E44" s="39"/>
      <c r="F44" s="39"/>
      <c r="T44" s="30"/>
    </row>
    <row r="45" spans="2:21" x14ac:dyDescent="0.3">
      <c r="B45" s="39"/>
      <c r="C45" s="39"/>
      <c r="D45" s="39"/>
      <c r="E45" s="39"/>
      <c r="F45" s="39"/>
      <c r="T45" s="88"/>
    </row>
    <row r="46" spans="2:21" x14ac:dyDescent="0.3">
      <c r="B46" s="39"/>
      <c r="C46" s="39"/>
      <c r="D46" s="39"/>
      <c r="E46" s="39"/>
      <c r="F46" s="39"/>
      <c r="T46" s="89"/>
      <c r="U46" s="88"/>
    </row>
    <row r="47" spans="2:21" x14ac:dyDescent="0.3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</row>
    <row r="48" spans="2:21" x14ac:dyDescent="0.3"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</row>
    <row r="49" spans="2:22" x14ac:dyDescent="0.3"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</row>
    <row r="50" spans="2:22" x14ac:dyDescent="0.3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V50" s="90"/>
    </row>
    <row r="51" spans="2:22" x14ac:dyDescent="0.3"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</row>
    <row r="52" spans="2:22" x14ac:dyDescent="0.3"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</row>
    <row r="53" spans="2:22" x14ac:dyDescent="0.3"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</row>
    <row r="74" spans="2:18" x14ac:dyDescent="0.3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2:18" x14ac:dyDescent="0.3"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2:18" x14ac:dyDescent="0.3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2:18" x14ac:dyDescent="0.3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2:18" x14ac:dyDescent="0.3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2:18" x14ac:dyDescent="0.3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2:18" x14ac:dyDescent="0.3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2:18" x14ac:dyDescent="0.3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</row>
    <row r="82" spans="2:18" x14ac:dyDescent="0.3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2:18" x14ac:dyDescent="0.3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2:18" x14ac:dyDescent="0.3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2:18" x14ac:dyDescent="0.3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2:18" x14ac:dyDescent="0.3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2:18" x14ac:dyDescent="0.3"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2:18" x14ac:dyDescent="0.3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2:18" x14ac:dyDescent="0.3"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2:18" x14ac:dyDescent="0.3"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2:18" x14ac:dyDescent="0.3"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</row>
    <row r="92" spans="2:18" x14ac:dyDescent="0.3"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</row>
    <row r="93" spans="2:18" x14ac:dyDescent="0.3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</row>
  </sheetData>
  <phoneticPr fontId="31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Graph Overall</vt:lpstr>
      <vt:lpstr>Graph EAC</vt:lpstr>
      <vt:lpstr>EAC</vt:lpstr>
      <vt:lpstr>Total trade with the World</vt:lpstr>
      <vt:lpstr>Regional blocks</vt:lpstr>
      <vt:lpstr>Trade by continents</vt:lpstr>
      <vt:lpstr>Sheet11</vt:lpstr>
      <vt:lpstr>ExportCountry</vt:lpstr>
      <vt:lpstr>ImportCountry</vt:lpstr>
      <vt:lpstr>ReexportsCountry</vt:lpstr>
      <vt:lpstr>ExportsCommodity</vt:lpstr>
      <vt:lpstr>ImportsCommodity</vt:lpstr>
      <vt:lpstr>ReexportsCommodity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Shema Kadjura</cp:lastModifiedBy>
  <dcterms:created xsi:type="dcterms:W3CDTF">2015-08-17T14:37:11Z</dcterms:created>
  <dcterms:modified xsi:type="dcterms:W3CDTF">2026-06-18T08:45:21Z</dcterms:modified>
</cp:coreProperties>
</file>