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10" windowHeight="5115" tabRatio="1000" activeTab="15"/>
  </bookViews>
  <sheets>
    <sheet name="List of Tables 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 " sheetId="12" r:id="rId12"/>
    <sheet name="Table 12 " sheetId="13" r:id="rId13"/>
    <sheet name="Table 13 " sheetId="14" r:id="rId14"/>
    <sheet name="Table 14 " sheetId="15" r:id="rId15"/>
    <sheet name="Table 15 " sheetId="16" r:id="rId16"/>
    <sheet name="Table 16 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</sheets>
  <externalReferences>
    <externalReference r:id="rId36"/>
  </externalReferences>
  <definedNames>
    <definedName name="_Hlk33513191" localSheetId="4">'Table 4'!#REF!</definedName>
    <definedName name="_Hlk37925868" localSheetId="1">'Table 1'!#REF!</definedName>
    <definedName name="_Toc28092091" localSheetId="21">'Table 21'!#REF!</definedName>
    <definedName name="_Toc28092091" localSheetId="22">'Table 22'!$B$2</definedName>
    <definedName name="_Toc28092091" localSheetId="26">'Table 26'!$B$2</definedName>
    <definedName name="_Toc28092097" localSheetId="25">'Table 25'!$B$2</definedName>
    <definedName name="_Toc28092103" localSheetId="27">'[1]Table 46'!$B$2</definedName>
    <definedName name="_Toc28092104" localSheetId="27">'Table 27'!$B$2</definedName>
    <definedName name="_Toc85407537" localSheetId="11">'Table 11 '!$B$2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<sst xmlns="http://schemas.openxmlformats.org/spreadsheetml/2006/main" count="2092" uniqueCount="414">
  <si>
    <t>District</t>
  </si>
  <si>
    <t>Total</t>
  </si>
  <si>
    <t>Dominant hill crop land</t>
  </si>
  <si>
    <t>Dominant wetland crops</t>
  </si>
  <si>
    <t>Dominant rangeland</t>
  </si>
  <si>
    <t>Mixed stratum</t>
  </si>
  <si>
    <t>Statum code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</si>
  <si>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</si>
  <si>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</si>
  <si>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</si>
  <si>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</si>
  <si>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</si>
  <si>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</si>
  <si>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</si>
  <si>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</si>
  <si>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</si>
  <si>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</si>
  <si>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</si>
  <si>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</si>
  <si>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</si>
  <si>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</si>
  <si>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</si>
  <si>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</si>
  <si>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</si>
  <si>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</si>
  <si>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</si>
  <si>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</si>
  <si>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</si>
  <si>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</si>
  <si>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</si>
  <si>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</si>
  <si>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</si>
  <si>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</si>
  <si>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</si>
  <si>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</si>
  <si>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</si>
  <si>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</si>
  <si>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Land cover class name</t>
  </si>
  <si>
    <t>Area (Ha)</t>
  </si>
  <si>
    <t>Intensive Tea plantations</t>
  </si>
  <si>
    <t xml:space="preserve">Hillside agricultural land </t>
  </si>
  <si>
    <t>Non-rice agricultural wetland</t>
  </si>
  <si>
    <t>Paddy rice wetland</t>
  </si>
  <si>
    <t>Non cropped wetlands</t>
  </si>
  <si>
    <t>Rangeland</t>
  </si>
  <si>
    <t>Urban settlements</t>
  </si>
  <si>
    <t>Rural settlements</t>
  </si>
  <si>
    <t>Bare land/rocks</t>
  </si>
  <si>
    <t>Water bodies</t>
  </si>
  <si>
    <t>National parks</t>
  </si>
  <si>
    <t>Protected wetland</t>
  </si>
  <si>
    <t>Forest</t>
  </si>
  <si>
    <t>List of Rwanda Land cover classes</t>
  </si>
  <si>
    <t>Table 1:</t>
  </si>
  <si>
    <t xml:space="preserve">Population size per district by stratum (Number of segments)  </t>
  </si>
  <si>
    <t xml:space="preserve">Mixed statum </t>
  </si>
  <si>
    <t>-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</si>
  <si>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</si>
  <si>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</si>
  <si>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</si>
  <si>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</si>
  <si>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</si>
  <si>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</si>
  <si>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</si>
  <si>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</si>
  <si>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</si>
  <si>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</si>
  <si>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National</t>
  </si>
  <si>
    <t>Cultivated Crop area (Ha)</t>
  </si>
  <si>
    <t>Harvested Crop area (Ha)</t>
  </si>
  <si>
    <t>Production (MT)</t>
  </si>
  <si>
    <t>Yield (MT/ha)</t>
  </si>
  <si>
    <t xml:space="preserve"> Cereals </t>
  </si>
  <si>
    <t xml:space="preserve"> Maize </t>
  </si>
  <si>
    <t xml:space="preserve"> Sorghum </t>
  </si>
  <si>
    <t xml:space="preserve"> Paddy rice </t>
  </si>
  <si>
    <t xml:space="preserve"> Wheat </t>
  </si>
  <si>
    <t xml:space="preserve"> Other cereals </t>
  </si>
  <si>
    <t xml:space="preserve">Tubers and Roots </t>
  </si>
  <si>
    <t xml:space="preserve"> Cassava </t>
  </si>
  <si>
    <t xml:space="preserve"> Sweet potato </t>
  </si>
  <si>
    <t xml:space="preserve"> Irish potato </t>
  </si>
  <si>
    <t xml:space="preserve"> Taro &amp;Yams</t>
  </si>
  <si>
    <t xml:space="preserve"> Cooking banana </t>
  </si>
  <si>
    <t xml:space="preserve"> Dessert banana </t>
  </si>
  <si>
    <t xml:space="preserve"> Banana for beer </t>
  </si>
  <si>
    <t xml:space="preserve"> Legumes and Pulses </t>
  </si>
  <si>
    <t xml:space="preserve"> Beans </t>
  </si>
  <si>
    <t xml:space="preserve"> Bush bean </t>
  </si>
  <si>
    <t xml:space="preserve"> Climbing bean </t>
  </si>
  <si>
    <t>Pea</t>
  </si>
  <si>
    <t>Groundnut</t>
  </si>
  <si>
    <t>Soybean</t>
  </si>
  <si>
    <t xml:space="preserve">Vegetables and Fruits </t>
  </si>
  <si>
    <t xml:space="preserve"> Vegetables </t>
  </si>
  <si>
    <t xml:space="preserve"> Fruits </t>
  </si>
  <si>
    <t>Fodder crops</t>
  </si>
  <si>
    <t xml:space="preserve"> Other crops </t>
  </si>
  <si>
    <t xml:space="preserve">Total Developed Crop area </t>
  </si>
  <si>
    <t>(NA)</t>
  </si>
  <si>
    <t>Excluded statum</t>
  </si>
  <si>
    <t xml:space="preserve"> Nyarugenge </t>
  </si>
  <si>
    <t xml:space="preserve">                     -   </t>
  </si>
  <si>
    <t xml:space="preserve"> Gasabo </t>
  </si>
  <si>
    <t xml:space="preserve"> Kicukiro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</si>
  <si>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</si>
  <si>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</si>
  <si>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</si>
  <si>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</si>
  <si>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</si>
  <si>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</si>
  <si>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</si>
  <si>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</si>
  <si>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</si>
  <si>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</si>
  <si>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                     -  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</si>
  <si>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</si>
  <si>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</si>
  <si>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</si>
  <si>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</si>
  <si>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</si>
  <si>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</si>
  <si>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</si>
  <si>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Musanze </t>
  </si>
  <si>
    <t xml:space="preserve"> Burera </t>
  </si>
  <si>
    <t xml:space="preserve"> Gicumbi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</si>
  <si>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</si>
  <si>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</si>
  <si>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</si>
  <si>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</si>
  <si>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</si>
  <si>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Ngoma </t>
  </si>
  <si>
    <t xml:space="preserve"> Bugesera </t>
  </si>
  <si>
    <t xml:space="preserve"> National  </t>
  </si>
  <si>
    <t>District               Stratum</t>
  </si>
  <si>
    <t xml:space="preserve">     Code</t>
  </si>
  <si>
    <t xml:space="preserve">       District             Stratum </t>
  </si>
  <si>
    <t xml:space="preserve"> Banana</t>
  </si>
  <si>
    <t xml:space="preserve">Crop/Crop Group    Year/Season                          </t>
  </si>
  <si>
    <t>Overall</t>
  </si>
  <si>
    <t>SSF</t>
  </si>
  <si>
    <t>LSF</t>
  </si>
  <si>
    <t/>
  </si>
  <si>
    <t>Percentage of farmers who applied organic fertilizer</t>
  </si>
  <si>
    <t>Recognized seed multipliers</t>
  </si>
  <si>
    <t>Agro dealers</t>
  </si>
  <si>
    <t>NGOs/Companies</t>
  </si>
  <si>
    <t>Market</t>
  </si>
  <si>
    <t>Agriculture cooperative</t>
  </si>
  <si>
    <t>Other source</t>
  </si>
  <si>
    <t>Maize</t>
  </si>
  <si>
    <t>Paddy rice</t>
  </si>
  <si>
    <t>Sorghum</t>
  </si>
  <si>
    <t>Wheat</t>
  </si>
  <si>
    <t>Bush bean</t>
  </si>
  <si>
    <t>Climbing bean</t>
  </si>
  <si>
    <t>Irish potato</t>
  </si>
  <si>
    <t>Sweet potato</t>
  </si>
  <si>
    <t>Cooking banana</t>
  </si>
  <si>
    <t>Dessert banana</t>
  </si>
  <si>
    <t>Banana for beer</t>
  </si>
  <si>
    <t>Cassava</t>
  </si>
  <si>
    <t>Vegetables</t>
  </si>
  <si>
    <t>Fruits</t>
  </si>
  <si>
    <t>Other crops</t>
  </si>
  <si>
    <t>Crop</t>
  </si>
  <si>
    <t>Traditional seeds</t>
  </si>
  <si>
    <t>Improved seeds</t>
  </si>
  <si>
    <t>Percentage of crops by source of seeds</t>
  </si>
  <si>
    <t>Cereals</t>
  </si>
  <si>
    <t>Other cereals</t>
  </si>
  <si>
    <t>Tubers and Roots</t>
  </si>
  <si>
    <t>Bananas</t>
  </si>
  <si>
    <t>Legumes and Pulses</t>
  </si>
  <si>
    <t>Beans</t>
  </si>
  <si>
    <t>vegetables</t>
  </si>
  <si>
    <t>Table 7:</t>
  </si>
  <si>
    <t>Other Cereals</t>
  </si>
  <si>
    <t>Sweet potatoes</t>
  </si>
  <si>
    <t>Irish potatoes</t>
  </si>
  <si>
    <t>Yams &amp; Taro</t>
  </si>
  <si>
    <t>Cooking Banana</t>
  </si>
  <si>
    <t>Peas</t>
  </si>
  <si>
    <t>Ground nuts</t>
  </si>
  <si>
    <t>Soya beans</t>
  </si>
  <si>
    <t xml:space="preserve">Table 9: </t>
  </si>
  <si>
    <t>Change</t>
  </si>
  <si>
    <t>Area under agricultural practices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</si>
  <si>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</si>
  <si>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</si>
  <si>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</si>
  <si>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</si>
  <si>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</si>
  <si>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</si>
  <si>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 xml:space="preserve">National </t>
  </si>
  <si>
    <t>Table 10:</t>
  </si>
  <si>
    <t xml:space="preserve">The Use of production by farmers </t>
  </si>
  <si>
    <t>Crops</t>
  </si>
  <si>
    <t xml:space="preserve"> Sold  </t>
  </si>
  <si>
    <t xml:space="preserve"> Auto consumption </t>
  </si>
  <si>
    <t xml:space="preserve"> Wages for hired labor </t>
  </si>
  <si>
    <t xml:space="preserve"> Farm rent </t>
  </si>
  <si>
    <t xml:space="preserve"> Offered as gift </t>
  </si>
  <si>
    <t xml:space="preserve"> Seeds </t>
  </si>
  <si>
    <t xml:space="preserve"> Fodder purposes </t>
  </si>
  <si>
    <t xml:space="preserve"> Stored  </t>
  </si>
  <si>
    <t xml:space="preserve">Post harvesting losses </t>
  </si>
  <si>
    <t xml:space="preserve"> Other usage </t>
  </si>
  <si>
    <t>Yam &amp; Taro</t>
  </si>
  <si>
    <t>Banana</t>
  </si>
  <si>
    <t>Vegetables and fruits</t>
  </si>
  <si>
    <t>Taro &amp; Yams</t>
  </si>
  <si>
    <t>Pure</t>
  </si>
  <si>
    <t>Mixed</t>
  </si>
  <si>
    <t xml:space="preserve">Barter trade/Exchanged with other things </t>
  </si>
  <si>
    <t>Percentage of farmers who used improved seeds</t>
  </si>
  <si>
    <t>Government (MINAGRI/RAB/NAEB)</t>
  </si>
  <si>
    <t>Percentage of plots in which organic fertilizer was applied</t>
  </si>
  <si>
    <t>Percentage of land size in which organic fertilizer was applied</t>
  </si>
  <si>
    <t>Percentage of plots in which inorganic fertilizer was applied</t>
  </si>
  <si>
    <t>Percentage of land under  which  inorganic fertilizer was applied</t>
  </si>
  <si>
    <t>Percentage of farmers who used inorganic fertilizers</t>
  </si>
  <si>
    <t>Government(MINAGRI/RAB/NAEB)</t>
  </si>
  <si>
    <t>NPK 17-17-17</t>
  </si>
  <si>
    <t>NPK 20-10-10</t>
  </si>
  <si>
    <t>NPK 25-5-5</t>
  </si>
  <si>
    <t>Urea</t>
  </si>
  <si>
    <t>Liquid urea</t>
  </si>
  <si>
    <t>DAP</t>
  </si>
  <si>
    <t>KCL/MOP</t>
  </si>
  <si>
    <t>Others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</si>
  <si>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</si>
  <si>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</si>
  <si>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</si>
  <si>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</si>
  <si>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</si>
  <si>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Dimethoate</t>
  </si>
  <si>
    <t>Cypermethrin</t>
  </si>
  <si>
    <t>Dursiban</t>
  </si>
  <si>
    <t>Rocket</t>
  </si>
  <si>
    <t>Beam</t>
  </si>
  <si>
    <t>Pivot irrigation</t>
  </si>
  <si>
    <t>Sprinkler irrigation</t>
  </si>
  <si>
    <t>Drip irrigation</t>
  </si>
  <si>
    <t>Flood irrigation</t>
  </si>
  <si>
    <t>Surface irrigation</t>
  </si>
  <si>
    <t>Traditional techniques</t>
  </si>
  <si>
    <t>Modern irrigation</t>
  </si>
  <si>
    <t>Water catchment</t>
  </si>
  <si>
    <t>Lake / streams</t>
  </si>
  <si>
    <t>Underground</t>
  </si>
  <si>
    <t>Water treatment</t>
  </si>
  <si>
    <t>Rainwater</t>
  </si>
  <si>
    <t>Water channels</t>
  </si>
  <si>
    <t>Beds/ridges</t>
  </si>
  <si>
    <t>Mulching</t>
  </si>
  <si>
    <t>Water drainage</t>
  </si>
  <si>
    <t>Cover plants</t>
  </si>
  <si>
    <t>Progressive terraces</t>
  </si>
  <si>
    <t>Bench terraces</t>
  </si>
  <si>
    <t>Trees/Windbreak/ shelterbelt</t>
  </si>
  <si>
    <t>Ditches</t>
  </si>
  <si>
    <t>Disrtict</t>
  </si>
  <si>
    <t>Very Low (splash erosion)</t>
  </si>
  <si>
    <t>Low (wind erosion)</t>
  </si>
  <si>
    <t>Moderate (Diffuse overland flow erosion, overland flow erosion)</t>
  </si>
  <si>
    <t>Severe (Rill erosion, Gully erosion, Mass movement/Landslides)</t>
  </si>
  <si>
    <t>Table 28:</t>
  </si>
  <si>
    <t>Table 29:</t>
  </si>
  <si>
    <t>Table 30:</t>
  </si>
  <si>
    <t xml:space="preserve">National  </t>
  </si>
  <si>
    <t>Fertilizer name </t>
  </si>
  <si>
    <t xml:space="preserve"> Agro dealers </t>
  </si>
  <si>
    <t xml:space="preserve"> NGOs/Companies </t>
  </si>
  <si>
    <t xml:space="preserve"> Market </t>
  </si>
  <si>
    <t xml:space="preserve"> Agriculture cooperative </t>
  </si>
  <si>
    <t xml:space="preserve"> Other source </t>
  </si>
  <si>
    <t>NPK 22-6-12</t>
  </si>
  <si>
    <t>Other NPK</t>
  </si>
  <si>
    <t>liquid urea (Mbonea M</t>
  </si>
  <si>
    <t>TSP</t>
  </si>
  <si>
    <t>Omax</t>
  </si>
  <si>
    <t>Winner</t>
  </si>
  <si>
    <t>Yara Viva</t>
  </si>
  <si>
    <t>Amidas</t>
  </si>
  <si>
    <t>Cereal</t>
  </si>
  <si>
    <t>Boaster</t>
  </si>
  <si>
    <t>DI Grow</t>
  </si>
  <si>
    <t>Farmers who protected land against erosion  (%)</t>
  </si>
  <si>
    <t>Farmers who used any mechanical equipment for agriculture activities %)</t>
  </si>
  <si>
    <t>Farmers who practiced irrigation (%)</t>
  </si>
  <si>
    <t>Farmers who practiced agroforestry (%)</t>
  </si>
  <si>
    <t xml:space="preserve">Percentage of sampled plots in which improved seeds was used </t>
  </si>
  <si>
    <t xml:space="preserve">Percentage of land size in which improved seeds were used </t>
  </si>
  <si>
    <t xml:space="preserve">Stratum code </t>
  </si>
  <si>
    <t>Stratum name</t>
  </si>
  <si>
    <t>Definition</t>
  </si>
  <si>
    <t>Dominant hill crop land stratum</t>
  </si>
  <si>
    <t>Clusters with Hillside agricultural land cover class greater or equal to 60 percent of the total area of the cluster</t>
  </si>
  <si>
    <t>Dominant Wetland crops stratum</t>
  </si>
  <si>
    <t>Clusters with non-rice wetland land cover class greater than 25 percent of total area of the cluster</t>
  </si>
  <si>
    <t>Clusters with rangeland land cover class greater or equal to 60 percent of the total area of the cluster</t>
  </si>
  <si>
    <t>The rest of other possible combinations</t>
  </si>
  <si>
    <t>Excluded stratum</t>
  </si>
  <si>
    <t>All clusters with excluded land cover classes greater or equal to 50 percent of the total area of the cluster</t>
  </si>
  <si>
    <t>Table 2</t>
  </si>
  <si>
    <t>Table 2:</t>
  </si>
  <si>
    <t xml:space="preserve">List of strata </t>
  </si>
  <si>
    <t>List of Tables</t>
  </si>
  <si>
    <t>Table 7</t>
  </si>
  <si>
    <t xml:space="preserve">Table 3: </t>
  </si>
  <si>
    <t>Table 4:</t>
  </si>
  <si>
    <t>Table 6:</t>
  </si>
  <si>
    <t xml:space="preserve">Table 8: </t>
  </si>
  <si>
    <t xml:space="preserve">Table 11: </t>
  </si>
  <si>
    <t>Table 17:</t>
  </si>
  <si>
    <t xml:space="preserve">Table 21: </t>
  </si>
  <si>
    <t>Table 23:</t>
  </si>
  <si>
    <t>Table 25:</t>
  </si>
  <si>
    <t>Table 1</t>
  </si>
  <si>
    <t xml:space="preserve">List of Tables </t>
  </si>
  <si>
    <t>Table 3</t>
  </si>
  <si>
    <t>Table 4</t>
  </si>
  <si>
    <t>Table 5</t>
  </si>
  <si>
    <t>Table 6</t>
  </si>
  <si>
    <t>Table 8</t>
  </si>
  <si>
    <t>Table 9</t>
  </si>
  <si>
    <t>Table 10</t>
  </si>
  <si>
    <t>Table 11</t>
  </si>
  <si>
    <t xml:space="preserve"> 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</si>
  <si>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</si>
  <si>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</si>
  <si>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</si>
  <si>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</si>
  <si>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</si>
  <si>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</si>
  <si>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</si>
  <si>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</si>
  <si>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</si>
  <si>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</si>
  <si>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</si>
  <si>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</si>
  <si>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</si>
  <si>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</si>
  <si>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</si>
  <si>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</si>
  <si>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</si>
  <si>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</si>
  <si>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</si>
  <si>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</si>
  <si>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32:</t>
  </si>
  <si>
    <t xml:space="preserve"> Allocation of 1200 sampled segments per district by stratum </t>
  </si>
  <si>
    <t>Percentage share</t>
  </si>
  <si>
    <t>Source: NISR, SAS 2021</t>
  </si>
  <si>
    <t xml:space="preserve"> </t>
  </si>
  <si>
    <t>Before 01/01</t>
  </si>
  <si>
    <t>Between 01-15/01</t>
  </si>
  <si>
    <t>Between 16-31/01</t>
  </si>
  <si>
    <t>Between 01-15/02</t>
  </si>
  <si>
    <t>Between 16-28/02</t>
  </si>
  <si>
    <t>Between 01- 15/03</t>
  </si>
  <si>
    <t>After 31/03</t>
  </si>
  <si>
    <t>Other season (for perennial crops only)</t>
  </si>
  <si>
    <t xml:space="preserve"> Sowing dates by district  in Season B 2021 (Percentage)</t>
  </si>
  <si>
    <t xml:space="preserve">Percentage of crops by sowing date in Season B 2021 (Percentage) </t>
  </si>
  <si>
    <t>Percentage of crops by seed type in  Season B 2021</t>
  </si>
  <si>
    <t xml:space="preserve"> Use of seeds by farmer type per district during  Season B 2021 (in percentage)</t>
  </si>
  <si>
    <t>Percentage of farmers  by source of improved seeds per district in  Season B 2021</t>
  </si>
  <si>
    <t>Precentage of farmers who practiced agricultural practices in Season B 2021</t>
  </si>
  <si>
    <t>NISR, Season B 2021</t>
  </si>
  <si>
    <t>Percentage of plots by types of irrigation used in 2021 Season B</t>
  </si>
  <si>
    <t>Percentage of plots by source of water used and district in 2021 Season B</t>
  </si>
  <si>
    <t>Percentage of plots by type of anti-erosion activities and district in 2021 Season B</t>
  </si>
  <si>
    <t>Percentage of plots by degree of erosion per district in  Season B of 2021</t>
  </si>
  <si>
    <t>Season B 2021_Agricultural land use per district (Ha)</t>
  </si>
  <si>
    <t>Season B 2021_Cultivated area by crop type and district (Ha)</t>
  </si>
  <si>
    <t>Season B 2021_Harvested area by crop type and district (Ha)</t>
  </si>
  <si>
    <t>Season B 2021_Average yield by crop type and district (Kg/Ha)</t>
  </si>
  <si>
    <t>Season B 2021_Crop production by crop type and district (MT)</t>
  </si>
  <si>
    <t>Season B 2021_Use of organic fertilizer by farmer type per district (in percentage)</t>
  </si>
  <si>
    <t>Percentage of farmers  by source of inorganic fertilizers  per district in  Season B 2021</t>
  </si>
  <si>
    <t>Other type of fertili</t>
  </si>
  <si>
    <t>Source of inorganic fertiliser by type of fertilizer in Season B 2021</t>
  </si>
  <si>
    <t xml:space="preserve"> Percentage of plots by type of inorganic fertilizer, per  district in  Season B 2021 (in percentage)</t>
  </si>
  <si>
    <t xml:space="preserve"> Season B 2021_Use of Inorganic fertilizer by farmer type per district (in percentage)</t>
  </si>
  <si>
    <t xml:space="preserve"> Season B 2021_Use of Pesticide  by farmer type per district (in percentage)</t>
  </si>
  <si>
    <t>Percentage of plots by type of pesticides, per district in  Season B 2021</t>
  </si>
  <si>
    <t>Between16-31/03</t>
  </si>
  <si>
    <t>2020 B</t>
  </si>
  <si>
    <t>2021 B</t>
  </si>
  <si>
    <t>Cultivated area, harvested area, production and yield by crop in 2021 Season B</t>
  </si>
  <si>
    <t>National 2021 B</t>
  </si>
  <si>
    <t>National 2020 B</t>
  </si>
  <si>
    <t xml:space="preserve">Table 12: </t>
  </si>
  <si>
    <t>Table 13:</t>
  </si>
  <si>
    <t>Percentage of cultivated area by cropping system and  district in 2021 Season B</t>
  </si>
  <si>
    <t>Table 15:</t>
  </si>
  <si>
    <t>Table 16 :</t>
  </si>
  <si>
    <t>Table 31:</t>
  </si>
  <si>
    <t xml:space="preserve">Table 27: </t>
  </si>
  <si>
    <t>Table 26:</t>
  </si>
  <si>
    <t>Table 24:</t>
  </si>
  <si>
    <t xml:space="preserve">Table 22: </t>
  </si>
  <si>
    <t>Table 20:</t>
  </si>
  <si>
    <t xml:space="preserve">Table 19: </t>
  </si>
  <si>
    <t>Table 18:</t>
  </si>
  <si>
    <t xml:space="preserve">Table 14: </t>
  </si>
  <si>
    <t xml:space="preserve">Table 5: </t>
  </si>
  <si>
    <t>Season B 2021_Average yield of large-scale farmers by crop type and district (Kg/Ha)</t>
  </si>
  <si>
    <t>Bean</t>
  </si>
  <si>
    <t xml:space="preserve">                </t>
  </si>
  <si>
    <t>Total developed land</t>
  </si>
  <si>
    <t>Crop/Crop category</t>
  </si>
  <si>
    <t>Total Developed land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</si>
</sst>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.0_);_(* \(#,##0.0\);_(* &quot;-&quot;??_);_(@_)"/>
    <numFmt numFmtId="175" formatCode="0.0"/>
    <numFmt numFmtId="176" formatCode="_(* #,##0_);_(* \(#,##0\);_(* &quot;-&quot;??_);_(@_)"/>
    <numFmt numFmtId="177" formatCode="_(* #,##0.0_);_(* \(#,##0.0\);_(* &quot;-&quot;?_);_(@_)"/>
    <numFmt numFmtId="178" formatCode="_-* #,##0.000_-;\-* #,##0.000_-;_-* &quot;-&quot;??_-;_-@_-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_-* #,##0.0_-;\-* #,##0.0_-;_-* &quot;-&quot;?_-;_-@_-"/>
    <numFmt numFmtId="188" formatCode="_-* #,##0.0000_-;\-* #,##0.0000_-;_-* &quot;-&quot;??_-;_-@_-"/>
    <numFmt numFmtId="189" formatCode="_-* #,##0.00000_-;\-* #,##0.000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u val="single"/>
      <sz val="12"/>
      <color indexed="8"/>
      <name val="Arial Narrow"/>
      <family val="2"/>
    </font>
    <font>
      <u val="single"/>
      <sz val="12"/>
      <color indexed="12"/>
      <name val="Arial Narrow"/>
      <family val="2"/>
    </font>
    <font>
      <u val="single"/>
      <sz val="12"/>
      <color indexed="30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  <font>
      <b/>
      <u val="single"/>
      <sz val="12"/>
      <color theme="1"/>
      <name val="Arial Narrow"/>
      <family val="2"/>
    </font>
    <font>
      <u val="single"/>
      <sz val="12"/>
      <color rgb="FF0000FF"/>
      <name val="Arial Narrow"/>
      <family val="2"/>
    </font>
    <font>
      <u val="single"/>
      <sz val="12"/>
      <color theme="10"/>
      <name val="Arial Narrow"/>
      <family val="2"/>
    </font>
    <font>
      <b/>
      <sz val="12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/>
      </left>
      <right/>
      <top style="medium">
        <color theme="9"/>
      </top>
      <bottom/>
    </border>
    <border>
      <left style="thin">
        <color theme="9"/>
      </left>
      <right/>
      <top style="thin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/>
      <top style="thin">
        <color theme="9"/>
      </top>
      <bottom style="thin">
        <color theme="9"/>
      </bottom>
    </border>
    <border>
      <left/>
      <right style="medium">
        <color rgb="FFA8D08D"/>
      </right>
      <top/>
      <bottom style="medium">
        <color rgb="FFA8D08D"/>
      </bottom>
    </border>
    <border>
      <left style="medium">
        <color rgb="FFA8D08D"/>
      </left>
      <right/>
      <top style="medium">
        <color rgb="FF70AD47"/>
      </top>
      <bottom style="medium">
        <color rgb="FFA8D08D"/>
      </bottom>
    </border>
    <border>
      <left style="thin">
        <color theme="9"/>
      </left>
      <right style="thin">
        <color theme="9"/>
      </right>
      <top style="medium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rgb="FFA8D08D"/>
      </left>
      <right style="medium">
        <color rgb="FFA8D08D"/>
      </right>
      <top/>
      <bottom style="medium">
        <color rgb="FFA8D08D"/>
      </bottom>
    </border>
    <border>
      <left style="medium">
        <color rgb="FF70AD47"/>
      </left>
      <right style="medium">
        <color rgb="FFA8D08D"/>
      </right>
      <top style="medium">
        <color rgb="FF70AD47"/>
      </top>
      <bottom style="medium">
        <color rgb="FF70AD47"/>
      </bottom>
    </border>
    <border>
      <left/>
      <right style="medium">
        <color rgb="FF70AD47"/>
      </right>
      <top style="medium">
        <color rgb="FF70AD47"/>
      </top>
      <bottom style="medium">
        <color rgb="FF70AD47"/>
      </bottom>
    </border>
    <border>
      <left/>
      <right/>
      <top style="medium">
        <color rgb="FF70AD47"/>
      </top>
      <bottom style="medium">
        <color rgb="FF70AD47"/>
      </bottom>
    </border>
    <border>
      <left/>
      <right/>
      <top style="medium">
        <color rgb="FF70AD47"/>
      </top>
      <bottom style="medium">
        <color rgb="FFA8D08D"/>
      </bottom>
    </border>
    <border>
      <left style="medium">
        <color rgb="FFA8D08D"/>
      </left>
      <right/>
      <top/>
      <bottom style="medium">
        <color rgb="FFA8D08D"/>
      </bottom>
    </border>
    <border>
      <left/>
      <right/>
      <top/>
      <bottom style="medium">
        <color rgb="FFA8D08D"/>
      </bottom>
    </border>
    <border>
      <left style="medium">
        <color rgb="FF70AD47"/>
      </left>
      <right/>
      <top style="medium">
        <color rgb="FF70AD47"/>
      </top>
      <bottom style="medium">
        <color rgb="FF70AD47"/>
      </bottom>
    </border>
    <border>
      <left/>
      <right style="double">
        <color theme="8" tint="-0.24997000396251678"/>
      </right>
      <top/>
      <bottom/>
    </border>
    <border>
      <left style="thin">
        <color theme="9"/>
      </left>
      <right/>
      <top/>
      <bottom/>
    </border>
    <border>
      <left style="medium">
        <color rgb="FF70AD47"/>
      </left>
      <right/>
      <top style="medium">
        <color rgb="FF70AD47"/>
      </top>
      <bottom/>
    </border>
    <border>
      <left/>
      <right/>
      <top/>
      <bottom style="double">
        <color theme="8" tint="-0.24997000396251678"/>
      </bottom>
    </border>
    <border>
      <left style="double">
        <color theme="8" tint="-0.24997000396251678"/>
      </left>
      <right/>
      <top/>
      <bottom style="double">
        <color theme="8" tint="-0.24997000396251678"/>
      </bottom>
    </border>
    <border>
      <left/>
      <right style="double">
        <color theme="8" tint="-0.24997000396251678"/>
      </right>
      <top/>
      <bottom style="double">
        <color theme="8" tint="-0.24997000396251678"/>
      </bottom>
    </border>
    <border>
      <left/>
      <right style="medium">
        <color rgb="FFA8D08D"/>
      </right>
      <top style="medium">
        <color rgb="FF70AD47"/>
      </top>
      <bottom style="medium">
        <color rgb="FF70AD47"/>
      </bottom>
    </border>
    <border>
      <left style="medium">
        <color rgb="FF70AD47"/>
      </left>
      <right style="medium">
        <color rgb="FFA8D08D"/>
      </right>
      <top style="medium">
        <color rgb="FF70AD47"/>
      </top>
      <bottom/>
    </border>
    <border>
      <left style="medium">
        <color rgb="FFA8D08D"/>
      </left>
      <right style="medium">
        <color rgb="FFA8D08D"/>
      </right>
      <top style="medium">
        <color rgb="FF70AD47"/>
      </top>
      <bottom/>
    </border>
    <border>
      <left/>
      <right style="medium">
        <color rgb="FFA8D08D"/>
      </right>
      <top style="medium">
        <color rgb="FF70AD47"/>
      </top>
      <bottom/>
    </border>
    <border>
      <left style="medium">
        <color rgb="FFA8D08D"/>
      </left>
      <right style="medium">
        <color rgb="FF70AD47"/>
      </right>
      <top style="medium">
        <color rgb="FF70AD47"/>
      </top>
      <bottom/>
    </border>
    <border>
      <left style="medium">
        <color rgb="FF70AD47"/>
      </left>
      <right style="medium">
        <color rgb="FF538135"/>
      </right>
      <top style="medium">
        <color rgb="FF70AD47"/>
      </top>
      <bottom style="medium">
        <color rgb="FF70AD47"/>
      </bottom>
    </border>
    <border>
      <left/>
      <right style="medium">
        <color rgb="FF538135"/>
      </right>
      <top style="medium">
        <color rgb="FF70AD47"/>
      </top>
      <bottom style="medium">
        <color rgb="FF70AD47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/>
      <right/>
      <top style="thick">
        <color rgb="FFA8D08D"/>
      </top>
      <bottom style="medium">
        <color rgb="FF70AD47"/>
      </bottom>
    </border>
    <border>
      <left/>
      <right style="thick">
        <color rgb="FFA8D08D"/>
      </right>
      <top style="thick">
        <color rgb="FFA8D08D"/>
      </top>
      <bottom style="medium">
        <color rgb="FF70AD47"/>
      </bottom>
    </border>
    <border>
      <left style="thick">
        <color rgb="FFA8D08D"/>
      </left>
      <right style="medium">
        <color rgb="FFA8D08D"/>
      </right>
      <top/>
      <bottom style="medium">
        <color rgb="FFA8D08D"/>
      </bottom>
    </border>
    <border>
      <left/>
      <right style="thick">
        <color rgb="FFA8D08D"/>
      </right>
      <top/>
      <bottom style="medium">
        <color rgb="FFA8D08D"/>
      </bottom>
    </border>
    <border>
      <left style="thick">
        <color rgb="FFA8D08D"/>
      </left>
      <right style="medium">
        <color rgb="FFA8D08D"/>
      </right>
      <top/>
      <bottom style="thick">
        <color rgb="FFA8D08D"/>
      </bottom>
    </border>
    <border>
      <left/>
      <right style="medium">
        <color rgb="FFA8D08D"/>
      </right>
      <top/>
      <bottom style="thick">
        <color rgb="FFA8D08D"/>
      </bottom>
    </border>
    <border>
      <left/>
      <right style="thick">
        <color rgb="FFA8D08D"/>
      </right>
      <top/>
      <bottom style="thick">
        <color rgb="FFA8D08D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 diagonalDown="1">
      <left style="medium">
        <color rgb="FFFFFFFF"/>
      </left>
      <right style="medium">
        <color rgb="FFFFFFFF"/>
      </right>
      <top style="medium">
        <color rgb="FFFFFFFF"/>
      </top>
      <bottom/>
      <diagonal style="thin">
        <color rgb="FFFFFFFF"/>
      </diagonal>
    </border>
    <border diagonalDown="1">
      <left style="medium">
        <color rgb="FFFFFFFF"/>
      </left>
      <right style="medium">
        <color rgb="FFFFFFFF"/>
      </right>
      <top/>
      <bottom style="medium">
        <color rgb="FFFFFFFF"/>
      </bottom>
      <diagonal style="thin">
        <color rgb="FFFFFFFF"/>
      </diagonal>
    </border>
    <border>
      <left style="medium">
        <color rgb="FF538135"/>
      </left>
      <right style="medium">
        <color rgb="FF538135"/>
      </right>
      <top style="medium">
        <color rgb="FF538135"/>
      </top>
      <bottom/>
    </border>
    <border>
      <left style="medium">
        <color rgb="FF538135"/>
      </left>
      <right style="medium">
        <color rgb="FF538135"/>
      </right>
      <top/>
      <bottom/>
    </border>
    <border>
      <left style="medium">
        <color rgb="FF538135"/>
      </left>
      <right style="medium">
        <color rgb="FF538135"/>
      </right>
      <top/>
      <bottom style="medium">
        <color rgb="FF70AD47"/>
      </bottom>
    </border>
    <border diagonalDown="1">
      <left style="medium">
        <color rgb="FF538135"/>
      </left>
      <right style="medium">
        <color rgb="FF538135"/>
      </right>
      <top style="medium">
        <color rgb="FF538135"/>
      </top>
      <bottom/>
      <diagonal style="thin">
        <color rgb="FF538135"/>
      </diagonal>
    </border>
    <border diagonalDown="1">
      <left style="medium">
        <color rgb="FF538135"/>
      </left>
      <right style="medium">
        <color rgb="FF538135"/>
      </right>
      <top/>
      <bottom/>
      <diagonal style="thin">
        <color rgb="FF538135"/>
      </diagonal>
    </border>
    <border diagonalDown="1">
      <left style="medium">
        <color rgb="FF538135"/>
      </left>
      <right style="medium">
        <color rgb="FF538135"/>
      </right>
      <top/>
      <bottom style="medium">
        <color rgb="FF70AD47"/>
      </bottom>
      <diagonal style="thin">
        <color rgb="FF538135"/>
      </diagonal>
    </border>
    <border>
      <left style="medium">
        <color rgb="FF538135"/>
      </left>
      <right/>
      <top style="medium">
        <color rgb="FF70AD47"/>
      </top>
      <bottom style="medium">
        <color rgb="FF538135"/>
      </bottom>
    </border>
    <border>
      <left/>
      <right style="medium">
        <color rgb="FF538135"/>
      </right>
      <top style="medium">
        <color rgb="FF70AD47"/>
      </top>
      <bottom style="medium">
        <color rgb="FF538135"/>
      </bottom>
    </border>
    <border diagonalUp="1">
      <left style="medium">
        <color rgb="FF70AD47"/>
      </left>
      <right style="medium">
        <color rgb="FF538135"/>
      </right>
      <top style="medium">
        <color rgb="FF70AD47"/>
      </top>
      <bottom/>
      <diagonal style="thin">
        <color rgb="FF538135"/>
      </diagonal>
    </border>
    <border diagonalUp="1">
      <left style="medium">
        <color rgb="FF70AD47"/>
      </left>
      <right style="medium">
        <color rgb="FF538135"/>
      </right>
      <top/>
      <bottom style="medium">
        <color rgb="FFA8D08D"/>
      </bottom>
      <diagonal style="thin">
        <color rgb="FF538135"/>
      </diagonal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/>
      <top style="thin">
        <color theme="9"/>
      </top>
      <bottom style="medium">
        <color theme="9"/>
      </bottom>
    </border>
    <border>
      <left/>
      <right/>
      <top style="thin">
        <color theme="9"/>
      </top>
      <bottom style="medium">
        <color theme="9"/>
      </bottom>
    </border>
    <border>
      <left style="medium">
        <color rgb="FF70AD47"/>
      </left>
      <right style="medium">
        <color rgb="FFA8D08D"/>
      </right>
      <top/>
      <bottom/>
    </border>
    <border>
      <left style="medium">
        <color rgb="FFA8D08D"/>
      </left>
      <right/>
      <top style="medium">
        <color rgb="FF70AD47"/>
      </top>
      <bottom style="medium">
        <color rgb="FF70AD47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/>
    </border>
    <border>
      <left style="thin">
        <color theme="9" tint="-0.24997000396251678"/>
      </left>
      <right/>
      <top style="medium">
        <color rgb="FF70AD47"/>
      </top>
      <bottom style="medium">
        <color rgb="FF70AD47"/>
      </bottom>
    </border>
    <border>
      <left/>
      <right style="thin">
        <color theme="9" tint="-0.24997000396251678"/>
      </right>
      <top style="medium">
        <color rgb="FF70AD47"/>
      </top>
      <bottom style="medium">
        <color rgb="FF70AD47"/>
      </bottom>
    </border>
    <border>
      <left style="medium">
        <color rgb="FF70AD47"/>
      </left>
      <right/>
      <top/>
      <bottom/>
    </border>
    <border>
      <left style="thin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thin">
        <color theme="9"/>
      </right>
      <top/>
      <bottom style="medium">
        <color theme="9"/>
      </bottom>
    </border>
    <border>
      <left style="thin">
        <color theme="9"/>
      </left>
      <right style="thin">
        <color theme="9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173" fontId="51" fillId="0" borderId="11" xfId="42" applyNumberFormat="1" applyFont="1" applyBorder="1" applyAlignment="1">
      <alignment horizontal="right" vertical="center"/>
    </xf>
    <xf numFmtId="173" fontId="51" fillId="0" borderId="12" xfId="42" applyNumberFormat="1" applyFont="1" applyBorder="1" applyAlignment="1">
      <alignment horizontal="right" vertical="center"/>
    </xf>
    <xf numFmtId="0" fontId="51" fillId="33" borderId="11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49" fontId="51" fillId="0" borderId="0" xfId="0" applyNumberFormat="1" applyFont="1" applyAlignment="1">
      <alignment horizontal="left" vertical="center"/>
    </xf>
    <xf numFmtId="0" fontId="51" fillId="34" borderId="14" xfId="0" applyFont="1" applyFill="1" applyBorder="1" applyAlignment="1">
      <alignment horizontal="justify" vertical="center" wrapText="1"/>
    </xf>
    <xf numFmtId="3" fontId="51" fillId="34" borderId="14" xfId="0" applyNumberFormat="1" applyFont="1" applyFill="1" applyBorder="1" applyAlignment="1">
      <alignment horizontal="right" vertical="center"/>
    </xf>
    <xf numFmtId="0" fontId="51" fillId="34" borderId="14" xfId="0" applyFont="1" applyFill="1" applyBorder="1" applyAlignment="1">
      <alignment horizontal="right" vertical="center"/>
    </xf>
    <xf numFmtId="0" fontId="53" fillId="0" borderId="14" xfId="0" applyFont="1" applyBorder="1" applyAlignment="1">
      <alignment horizontal="justify" vertical="center" wrapText="1"/>
    </xf>
    <xf numFmtId="3" fontId="53" fillId="0" borderId="14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1" fillId="34" borderId="14" xfId="0" applyFont="1" applyFill="1" applyBorder="1" applyAlignment="1">
      <alignment horizontal="justify" vertical="center"/>
    </xf>
    <xf numFmtId="0" fontId="53" fillId="0" borderId="0" xfId="0" applyFont="1" applyAlignment="1">
      <alignment/>
    </xf>
    <xf numFmtId="0" fontId="52" fillId="34" borderId="15" xfId="0" applyFont="1" applyFill="1" applyBorder="1" applyAlignment="1">
      <alignment horizontal="center"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/>
    </xf>
    <xf numFmtId="172" fontId="52" fillId="36" borderId="11" xfId="42" applyNumberFormat="1" applyFont="1" applyFill="1" applyBorder="1" applyAlignment="1">
      <alignment vertical="center"/>
    </xf>
    <xf numFmtId="0" fontId="52" fillId="36" borderId="11" xfId="0" applyFont="1" applyFill="1" applyBorder="1" applyAlignment="1">
      <alignment horizontal="right" textRotation="90" wrapText="1"/>
    </xf>
    <xf numFmtId="172" fontId="51" fillId="33" borderId="10" xfId="42" applyNumberFormat="1" applyFont="1" applyFill="1" applyBorder="1" applyAlignment="1">
      <alignment vertical="center"/>
    </xf>
    <xf numFmtId="172" fontId="52" fillId="33" borderId="10" xfId="42" applyNumberFormat="1" applyFont="1" applyFill="1" applyBorder="1" applyAlignment="1">
      <alignment vertical="center"/>
    </xf>
    <xf numFmtId="172" fontId="51" fillId="0" borderId="11" xfId="42" applyNumberFormat="1" applyFont="1" applyBorder="1" applyAlignment="1">
      <alignment vertical="center"/>
    </xf>
    <xf numFmtId="3" fontId="52" fillId="36" borderId="11" xfId="0" applyNumberFormat="1" applyFont="1" applyFill="1" applyBorder="1" applyAlignment="1">
      <alignment horizontal="left"/>
    </xf>
    <xf numFmtId="3" fontId="51" fillId="33" borderId="10" xfId="0" applyNumberFormat="1" applyFont="1" applyFill="1" applyBorder="1" applyAlignment="1">
      <alignment horizontal="left" vertical="center"/>
    </xf>
    <xf numFmtId="3" fontId="51" fillId="0" borderId="11" xfId="0" applyNumberFormat="1" applyFont="1" applyBorder="1" applyAlignment="1">
      <alignment horizontal="left" vertical="center"/>
    </xf>
    <xf numFmtId="0" fontId="52" fillId="36" borderId="11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172" fontId="51" fillId="33" borderId="10" xfId="42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172" fontId="51" fillId="0" borderId="11" xfId="42" applyNumberFormat="1" applyFont="1" applyBorder="1" applyAlignment="1">
      <alignment horizontal="right" vertical="center"/>
    </xf>
    <xf numFmtId="0" fontId="51" fillId="33" borderId="11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vertical="center"/>
    </xf>
    <xf numFmtId="0" fontId="52" fillId="36" borderId="11" xfId="0" applyFont="1" applyFill="1" applyBorder="1" applyAlignment="1">
      <alignment vertical="center"/>
    </xf>
    <xf numFmtId="173" fontId="51" fillId="33" borderId="10" xfId="42" applyNumberFormat="1" applyFont="1" applyFill="1" applyBorder="1" applyAlignment="1">
      <alignment horizontal="right" vertical="center"/>
    </xf>
    <xf numFmtId="173" fontId="51" fillId="33" borderId="16" xfId="42" applyNumberFormat="1" applyFont="1" applyFill="1" applyBorder="1" applyAlignment="1">
      <alignment horizontal="right" vertical="center"/>
    </xf>
    <xf numFmtId="173" fontId="51" fillId="33" borderId="11" xfId="42" applyNumberFormat="1" applyFont="1" applyFill="1" applyBorder="1" applyAlignment="1">
      <alignment horizontal="right" vertical="center"/>
    </xf>
    <xf numFmtId="173" fontId="51" fillId="33" borderId="12" xfId="42" applyNumberFormat="1" applyFont="1" applyFill="1" applyBorder="1" applyAlignment="1">
      <alignment horizontal="right" vertical="center"/>
    </xf>
    <xf numFmtId="173" fontId="52" fillId="33" borderId="13" xfId="42" applyNumberFormat="1" applyFont="1" applyFill="1" applyBorder="1" applyAlignment="1">
      <alignment horizontal="right" vertical="center"/>
    </xf>
    <xf numFmtId="173" fontId="52" fillId="33" borderId="17" xfId="42" applyNumberFormat="1" applyFont="1" applyFill="1" applyBorder="1" applyAlignment="1">
      <alignment horizontal="right" vertical="center"/>
    </xf>
    <xf numFmtId="176" fontId="51" fillId="0" borderId="11" xfId="45" applyNumberFormat="1" applyFont="1" applyBorder="1" applyAlignment="1">
      <alignment vertical="center"/>
    </xf>
    <xf numFmtId="176" fontId="51" fillId="33" borderId="11" xfId="45" applyNumberFormat="1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176" fontId="52" fillId="0" borderId="13" xfId="45" applyNumberFormat="1" applyFont="1" applyBorder="1" applyAlignment="1">
      <alignment vertical="center"/>
    </xf>
    <xf numFmtId="0" fontId="52" fillId="36" borderId="11" xfId="0" applyFont="1" applyFill="1" applyBorder="1" applyAlignment="1">
      <alignment horizontal="left" textRotation="90" wrapText="1"/>
    </xf>
    <xf numFmtId="0" fontId="52" fillId="36" borderId="12" xfId="0" applyFont="1" applyFill="1" applyBorder="1" applyAlignment="1">
      <alignment horizontal="left" textRotation="90" wrapText="1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horizontal="right" vertical="center"/>
    </xf>
    <xf numFmtId="174" fontId="51" fillId="0" borderId="11" xfId="45" applyNumberFormat="1" applyFont="1" applyBorder="1" applyAlignment="1">
      <alignment horizontal="right" vertical="center"/>
    </xf>
    <xf numFmtId="174" fontId="51" fillId="0" borderId="12" xfId="45" applyNumberFormat="1" applyFont="1" applyBorder="1" applyAlignment="1">
      <alignment horizontal="right" vertical="center"/>
    </xf>
    <xf numFmtId="174" fontId="51" fillId="33" borderId="11" xfId="45" applyNumberFormat="1" applyFont="1" applyFill="1" applyBorder="1" applyAlignment="1">
      <alignment horizontal="right" vertical="center"/>
    </xf>
    <xf numFmtId="174" fontId="51" fillId="33" borderId="12" xfId="45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0" borderId="13" xfId="0" applyFont="1" applyBorder="1" applyAlignment="1">
      <alignment vertical="center"/>
    </xf>
    <xf numFmtId="174" fontId="51" fillId="0" borderId="13" xfId="45" applyNumberFormat="1" applyFont="1" applyBorder="1" applyAlignment="1">
      <alignment horizontal="right" vertical="center"/>
    </xf>
    <xf numFmtId="174" fontId="51" fillId="0" borderId="17" xfId="45" applyNumberFormat="1" applyFont="1" applyBorder="1" applyAlignment="1">
      <alignment horizontal="right" vertical="center"/>
    </xf>
    <xf numFmtId="0" fontId="50" fillId="36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174" fontId="53" fillId="33" borderId="10" xfId="45" applyNumberFormat="1" applyFont="1" applyFill="1" applyBorder="1" applyAlignment="1">
      <alignment/>
    </xf>
    <xf numFmtId="174" fontId="53" fillId="33" borderId="16" xfId="45" applyNumberFormat="1" applyFont="1" applyFill="1" applyBorder="1" applyAlignment="1">
      <alignment/>
    </xf>
    <xf numFmtId="0" fontId="53" fillId="0" borderId="11" xfId="0" applyFont="1" applyBorder="1" applyAlignment="1">
      <alignment/>
    </xf>
    <xf numFmtId="174" fontId="53" fillId="0" borderId="11" xfId="45" applyNumberFormat="1" applyFont="1" applyBorder="1" applyAlignment="1">
      <alignment/>
    </xf>
    <xf numFmtId="174" fontId="53" fillId="0" borderId="12" xfId="45" applyNumberFormat="1" applyFont="1" applyBorder="1" applyAlignment="1">
      <alignment/>
    </xf>
    <xf numFmtId="0" fontId="53" fillId="33" borderId="11" xfId="0" applyFont="1" applyFill="1" applyBorder="1" applyAlignment="1">
      <alignment/>
    </xf>
    <xf numFmtId="174" fontId="53" fillId="33" borderId="11" xfId="45" applyNumberFormat="1" applyFont="1" applyFill="1" applyBorder="1" applyAlignment="1">
      <alignment/>
    </xf>
    <xf numFmtId="174" fontId="53" fillId="33" borderId="12" xfId="45" applyNumberFormat="1" applyFont="1" applyFill="1" applyBorder="1" applyAlignment="1">
      <alignment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horizontal="center" wrapText="1"/>
    </xf>
    <xf numFmtId="0" fontId="50" fillId="36" borderId="12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0" borderId="11" xfId="0" applyFont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0" fillId="33" borderId="13" xfId="0" applyFont="1" applyFill="1" applyBorder="1" applyAlignment="1">
      <alignment/>
    </xf>
    <xf numFmtId="174" fontId="50" fillId="33" borderId="13" xfId="45" applyNumberFormat="1" applyFont="1" applyFill="1" applyBorder="1" applyAlignment="1">
      <alignment/>
    </xf>
    <xf numFmtId="174" fontId="50" fillId="33" borderId="17" xfId="45" applyNumberFormat="1" applyFont="1" applyFill="1" applyBorder="1" applyAlignment="1">
      <alignment/>
    </xf>
    <xf numFmtId="175" fontId="53" fillId="33" borderId="10" xfId="45" applyNumberFormat="1" applyFont="1" applyFill="1" applyBorder="1" applyAlignment="1">
      <alignment/>
    </xf>
    <xf numFmtId="175" fontId="53" fillId="33" borderId="16" xfId="45" applyNumberFormat="1" applyFont="1" applyFill="1" applyBorder="1" applyAlignment="1">
      <alignment/>
    </xf>
    <xf numFmtId="175" fontId="53" fillId="0" borderId="11" xfId="45" applyNumberFormat="1" applyFont="1" applyBorder="1" applyAlignment="1">
      <alignment/>
    </xf>
    <xf numFmtId="175" fontId="53" fillId="0" borderId="12" xfId="45" applyNumberFormat="1" applyFont="1" applyBorder="1" applyAlignment="1">
      <alignment/>
    </xf>
    <xf numFmtId="175" fontId="53" fillId="33" borderId="11" xfId="45" applyNumberFormat="1" applyFont="1" applyFill="1" applyBorder="1" applyAlignment="1">
      <alignment/>
    </xf>
    <xf numFmtId="175" fontId="53" fillId="33" borderId="12" xfId="45" applyNumberFormat="1" applyFont="1" applyFill="1" applyBorder="1" applyAlignment="1">
      <alignment/>
    </xf>
    <xf numFmtId="0" fontId="52" fillId="34" borderId="18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0" xfId="0" applyFont="1" applyAlignment="1">
      <alignment vertical="center"/>
    </xf>
    <xf numFmtId="173" fontId="51" fillId="34" borderId="14" xfId="42" applyNumberFormat="1" applyFont="1" applyFill="1" applyBorder="1" applyAlignment="1">
      <alignment horizontal="right" vertical="center"/>
    </xf>
    <xf numFmtId="173" fontId="51" fillId="0" borderId="14" xfId="42" applyNumberFormat="1" applyFont="1" applyBorder="1" applyAlignment="1">
      <alignment horizontal="right" vertical="center"/>
    </xf>
    <xf numFmtId="174" fontId="53" fillId="0" borderId="0" xfId="45" applyNumberFormat="1" applyFont="1" applyAlignment="1">
      <alignment/>
    </xf>
    <xf numFmtId="43" fontId="53" fillId="0" borderId="0" xfId="45" applyFont="1" applyAlignment="1">
      <alignment/>
    </xf>
    <xf numFmtId="173" fontId="2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 horizontal="center" vertical="center" wrapText="1"/>
    </xf>
    <xf numFmtId="173" fontId="2" fillId="0" borderId="0" xfId="42" applyNumberFormat="1" applyFont="1" applyBorder="1" applyAlignment="1">
      <alignment horizontal="center" vertical="top"/>
    </xf>
    <xf numFmtId="0" fontId="52" fillId="25" borderId="18" xfId="0" applyFont="1" applyFill="1" applyBorder="1" applyAlignment="1">
      <alignment vertical="center"/>
    </xf>
    <xf numFmtId="0" fontId="51" fillId="25" borderId="14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0" fillId="33" borderId="13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2" fillId="36" borderId="12" xfId="0" applyFont="1" applyFill="1" applyBorder="1" applyAlignment="1">
      <alignment textRotation="90"/>
    </xf>
    <xf numFmtId="0" fontId="2" fillId="36" borderId="11" xfId="0" applyFont="1" applyFill="1" applyBorder="1" applyAlignment="1">
      <alignment textRotation="90"/>
    </xf>
    <xf numFmtId="0" fontId="2" fillId="36" borderId="11" xfId="0" applyFont="1" applyFill="1" applyBorder="1" applyAlignment="1">
      <alignment textRotation="90" wrapText="1"/>
    </xf>
    <xf numFmtId="0" fontId="50" fillId="36" borderId="11" xfId="0" applyFont="1" applyFill="1" applyBorder="1" applyAlignment="1">
      <alignment vertical="center" textRotation="90"/>
    </xf>
    <xf numFmtId="173" fontId="53" fillId="33" borderId="11" xfId="42" applyNumberFormat="1" applyFont="1" applyFill="1" applyBorder="1" applyAlignment="1">
      <alignment vertical="top"/>
    </xf>
    <xf numFmtId="173" fontId="53" fillId="33" borderId="12" xfId="42" applyNumberFormat="1" applyFont="1" applyFill="1" applyBorder="1" applyAlignment="1">
      <alignment vertical="top"/>
    </xf>
    <xf numFmtId="0" fontId="52" fillId="36" borderId="11" xfId="0" applyFont="1" applyFill="1" applyBorder="1" applyAlignment="1">
      <alignment vertical="top" wrapText="1"/>
    </xf>
    <xf numFmtId="0" fontId="52" fillId="36" borderId="12" xfId="0" applyFont="1" applyFill="1" applyBorder="1" applyAlignment="1">
      <alignment vertical="top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20" xfId="0" applyFont="1" applyFill="1" applyBorder="1" applyAlignment="1">
      <alignment horizontal="center" vertical="center" wrapText="1"/>
    </xf>
    <xf numFmtId="173" fontId="52" fillId="34" borderId="14" xfId="42" applyNumberFormat="1" applyFont="1" applyFill="1" applyBorder="1" applyAlignment="1">
      <alignment horizontal="right" vertical="center"/>
    </xf>
    <xf numFmtId="0" fontId="52" fillId="37" borderId="2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justify" vertical="center"/>
    </xf>
    <xf numFmtId="0" fontId="2" fillId="37" borderId="21" xfId="0" applyFont="1" applyFill="1" applyBorder="1" applyAlignment="1">
      <alignment horizontal="justify" vertical="center"/>
    </xf>
    <xf numFmtId="0" fontId="2" fillId="37" borderId="20" xfId="0" applyFont="1" applyFill="1" applyBorder="1" applyAlignment="1">
      <alignment horizontal="justify" vertical="center"/>
    </xf>
    <xf numFmtId="0" fontId="51" fillId="34" borderId="18" xfId="0" applyFont="1" applyFill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43" fontId="50" fillId="36" borderId="12" xfId="45" applyFont="1" applyFill="1" applyBorder="1" applyAlignment="1">
      <alignment textRotation="90" wrapText="1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51" fillId="33" borderId="10" xfId="42" applyNumberFormat="1" applyFont="1" applyFill="1" applyBorder="1" applyAlignment="1">
      <alignment horizontal="left" vertical="center"/>
    </xf>
    <xf numFmtId="172" fontId="51" fillId="0" borderId="11" xfId="42" applyNumberFormat="1" applyFont="1" applyBorder="1" applyAlignment="1">
      <alignment horizontal="left" vertical="center"/>
    </xf>
    <xf numFmtId="172" fontId="51" fillId="33" borderId="11" xfId="42" applyNumberFormat="1" applyFont="1" applyFill="1" applyBorder="1" applyAlignment="1">
      <alignment horizontal="left" vertical="center"/>
    </xf>
    <xf numFmtId="172" fontId="52" fillId="33" borderId="13" xfId="42" applyNumberFormat="1" applyFont="1" applyFill="1" applyBorder="1" applyAlignment="1">
      <alignment horizontal="left" vertical="center"/>
    </xf>
    <xf numFmtId="0" fontId="50" fillId="4" borderId="26" xfId="0" applyFont="1" applyFill="1" applyBorder="1" applyAlignment="1">
      <alignment/>
    </xf>
    <xf numFmtId="0" fontId="52" fillId="4" borderId="26" xfId="0" applyFont="1" applyFill="1" applyBorder="1" applyAlignment="1">
      <alignment vertical="center"/>
    </xf>
    <xf numFmtId="0" fontId="52" fillId="4" borderId="26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43" fontId="53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2" fillId="36" borderId="11" xfId="42" applyNumberFormat="1" applyFont="1" applyFill="1" applyBorder="1" applyAlignment="1">
      <alignment horizontal="center" vertical="center"/>
    </xf>
    <xf numFmtId="173" fontId="2" fillId="36" borderId="11" xfId="42" applyNumberFormat="1" applyFont="1" applyFill="1" applyBorder="1" applyAlignment="1">
      <alignment vertical="center"/>
    </xf>
    <xf numFmtId="173" fontId="51" fillId="0" borderId="11" xfId="42" applyNumberFormat="1" applyFont="1" applyBorder="1" applyAlignment="1">
      <alignment horizontal="left" vertical="center"/>
    </xf>
    <xf numFmtId="173" fontId="51" fillId="33" borderId="11" xfId="42" applyNumberFormat="1" applyFont="1" applyFill="1" applyBorder="1" applyAlignment="1">
      <alignment horizontal="left" vertical="center"/>
    </xf>
    <xf numFmtId="173" fontId="53" fillId="33" borderId="11" xfId="42" applyNumberFormat="1" applyFont="1" applyFill="1" applyBorder="1" applyAlignment="1">
      <alignment horizontal="left" vertical="top"/>
    </xf>
    <xf numFmtId="173" fontId="52" fillId="0" borderId="11" xfId="42" applyNumberFormat="1" applyFont="1" applyBorder="1" applyAlignment="1">
      <alignment horizontal="right" vertical="center"/>
    </xf>
    <xf numFmtId="173" fontId="52" fillId="0" borderId="12" xfId="42" applyNumberFormat="1" applyFont="1" applyBorder="1" applyAlignment="1">
      <alignment horizontal="right" vertical="center"/>
    </xf>
    <xf numFmtId="173" fontId="52" fillId="0" borderId="11" xfId="42" applyNumberFormat="1" applyFont="1" applyBorder="1" applyAlignment="1">
      <alignment horizontal="left" vertical="center"/>
    </xf>
    <xf numFmtId="0" fontId="2" fillId="36" borderId="27" xfId="0" applyFont="1" applyFill="1" applyBorder="1" applyAlignment="1">
      <alignment vertical="center"/>
    </xf>
    <xf numFmtId="173" fontId="51" fillId="0" borderId="18" xfId="42" applyNumberFormat="1" applyFont="1" applyBorder="1" applyAlignment="1">
      <alignment vertical="center"/>
    </xf>
    <xf numFmtId="173" fontId="51" fillId="34" borderId="18" xfId="42" applyNumberFormat="1" applyFont="1" applyFill="1" applyBorder="1" applyAlignment="1">
      <alignment vertical="center"/>
    </xf>
    <xf numFmtId="173" fontId="52" fillId="0" borderId="18" xfId="42" applyNumberFormat="1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34" borderId="18" xfId="0" applyFont="1" applyFill="1" applyBorder="1" applyAlignment="1">
      <alignment vertical="center"/>
    </xf>
    <xf numFmtId="43" fontId="50" fillId="0" borderId="0" xfId="0" applyNumberFormat="1" applyFont="1" applyAlignment="1">
      <alignment/>
    </xf>
    <xf numFmtId="0" fontId="52" fillId="37" borderId="28" xfId="0" applyFont="1" applyFill="1" applyBorder="1" applyAlignment="1">
      <alignment vertical="center"/>
    </xf>
    <xf numFmtId="0" fontId="52" fillId="33" borderId="10" xfId="0" applyFont="1" applyFill="1" applyBorder="1" applyAlignment="1">
      <alignment textRotation="90"/>
    </xf>
    <xf numFmtId="3" fontId="52" fillId="33" borderId="10" xfId="0" applyNumberFormat="1" applyFont="1" applyFill="1" applyBorder="1" applyAlignment="1">
      <alignment horizontal="left" vertical="center"/>
    </xf>
    <xf numFmtId="172" fontId="52" fillId="33" borderId="10" xfId="42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left" vertical="center"/>
    </xf>
    <xf numFmtId="172" fontId="52" fillId="33" borderId="10" xfId="42" applyNumberFormat="1" applyFont="1" applyFill="1" applyBorder="1" applyAlignment="1">
      <alignment horizontal="left" vertical="center"/>
    </xf>
    <xf numFmtId="179" fontId="51" fillId="33" borderId="10" xfId="62" applyNumberFormat="1" applyFont="1" applyFill="1" applyBorder="1" applyAlignment="1">
      <alignment horizontal="right" vertical="center"/>
    </xf>
    <xf numFmtId="173" fontId="51" fillId="0" borderId="11" xfId="42" applyNumberFormat="1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73" fontId="51" fillId="0" borderId="0" xfId="0" applyNumberFormat="1" applyFont="1" applyAlignment="1">
      <alignment horizontal="center" vertical="center"/>
    </xf>
    <xf numFmtId="173" fontId="53" fillId="0" borderId="0" xfId="0" applyNumberFormat="1" applyFont="1" applyAlignment="1">
      <alignment/>
    </xf>
    <xf numFmtId="173" fontId="53" fillId="0" borderId="0" xfId="42" applyNumberFormat="1" applyFont="1" applyAlignment="1">
      <alignment/>
    </xf>
    <xf numFmtId="0" fontId="53" fillId="35" borderId="29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4" borderId="0" xfId="0" applyFont="1" applyFill="1" applyBorder="1" applyAlignment="1">
      <alignment/>
    </xf>
    <xf numFmtId="0" fontId="53" fillId="4" borderId="26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8" fillId="4" borderId="26" xfId="0" applyFont="1" applyFill="1" applyBorder="1" applyAlignment="1">
      <alignment/>
    </xf>
    <xf numFmtId="0" fontId="59" fillId="4" borderId="0" xfId="56" applyFont="1" applyFill="1" applyBorder="1" applyAlignment="1" quotePrefix="1">
      <alignment/>
    </xf>
    <xf numFmtId="0" fontId="60" fillId="0" borderId="0" xfId="56" applyFont="1" applyAlignment="1" quotePrefix="1">
      <alignment/>
    </xf>
    <xf numFmtId="0" fontId="53" fillId="4" borderId="30" xfId="0" applyFont="1" applyFill="1" applyBorder="1" applyAlignment="1">
      <alignment/>
    </xf>
    <xf numFmtId="0" fontId="56" fillId="4" borderId="29" xfId="0" applyFont="1" applyFill="1" applyBorder="1" applyAlignment="1">
      <alignment/>
    </xf>
    <xf numFmtId="0" fontId="53" fillId="4" borderId="31" xfId="0" applyFont="1" applyFill="1" applyBorder="1" applyAlignment="1">
      <alignment/>
    </xf>
    <xf numFmtId="0" fontId="59" fillId="0" borderId="0" xfId="56" applyFont="1" applyAlignment="1" quotePrefix="1">
      <alignment/>
    </xf>
    <xf numFmtId="173" fontId="53" fillId="33" borderId="10" xfId="42" applyNumberFormat="1" applyFont="1" applyFill="1" applyBorder="1" applyAlignment="1">
      <alignment/>
    </xf>
    <xf numFmtId="173" fontId="53" fillId="33" borderId="16" xfId="42" applyNumberFormat="1" applyFont="1" applyFill="1" applyBorder="1" applyAlignment="1">
      <alignment/>
    </xf>
    <xf numFmtId="173" fontId="53" fillId="0" borderId="11" xfId="42" applyNumberFormat="1" applyFont="1" applyBorder="1" applyAlignment="1">
      <alignment/>
    </xf>
    <xf numFmtId="173" fontId="53" fillId="0" borderId="12" xfId="42" applyNumberFormat="1" applyFont="1" applyBorder="1" applyAlignment="1">
      <alignment/>
    </xf>
    <xf numFmtId="173" fontId="53" fillId="33" borderId="11" xfId="42" applyNumberFormat="1" applyFont="1" applyFill="1" applyBorder="1" applyAlignment="1">
      <alignment/>
    </xf>
    <xf numFmtId="173" fontId="53" fillId="33" borderId="12" xfId="42" applyNumberFormat="1" applyFont="1" applyFill="1" applyBorder="1" applyAlignment="1">
      <alignment/>
    </xf>
    <xf numFmtId="173" fontId="50" fillId="33" borderId="13" xfId="42" applyNumberFormat="1" applyFont="1" applyFill="1" applyBorder="1" applyAlignment="1">
      <alignment/>
    </xf>
    <xf numFmtId="173" fontId="50" fillId="33" borderId="17" xfId="42" applyNumberFormat="1" applyFont="1" applyFill="1" applyBorder="1" applyAlignment="1">
      <alignment/>
    </xf>
    <xf numFmtId="2" fontId="53" fillId="0" borderId="0" xfId="0" applyNumberFormat="1" applyFont="1" applyAlignment="1">
      <alignment/>
    </xf>
    <xf numFmtId="0" fontId="52" fillId="33" borderId="16" xfId="0" applyFont="1" applyFill="1" applyBorder="1" applyAlignment="1">
      <alignment vertical="center"/>
    </xf>
    <xf numFmtId="173" fontId="51" fillId="33" borderId="11" xfId="42" applyNumberFormat="1" applyFont="1" applyFill="1" applyBorder="1" applyAlignment="1">
      <alignment vertical="center"/>
    </xf>
    <xf numFmtId="173" fontId="52" fillId="0" borderId="13" xfId="42" applyNumberFormat="1" applyFont="1" applyBorder="1" applyAlignment="1">
      <alignment vertical="center"/>
    </xf>
    <xf numFmtId="0" fontId="52" fillId="37" borderId="32" xfId="0" applyFont="1" applyFill="1" applyBorder="1" applyAlignment="1">
      <alignment horizontal="center" vertical="center" wrapText="1"/>
    </xf>
    <xf numFmtId="0" fontId="52" fillId="37" borderId="33" xfId="0" applyFont="1" applyFill="1" applyBorder="1" applyAlignment="1">
      <alignment vertical="center"/>
    </xf>
    <xf numFmtId="0" fontId="52" fillId="37" borderId="34" xfId="0" applyFont="1" applyFill="1" applyBorder="1" applyAlignment="1">
      <alignment vertical="top" wrapText="1"/>
    </xf>
    <xf numFmtId="0" fontId="52" fillId="37" borderId="34" xfId="0" applyFont="1" applyFill="1" applyBorder="1" applyAlignment="1">
      <alignment vertical="center" wrapText="1"/>
    </xf>
    <xf numFmtId="0" fontId="52" fillId="37" borderId="35" xfId="0" applyFont="1" applyFill="1" applyBorder="1" applyAlignment="1">
      <alignment vertical="center" wrapText="1"/>
    </xf>
    <xf numFmtId="0" fontId="52" fillId="37" borderId="36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right" vertical="center"/>
    </xf>
    <xf numFmtId="0" fontId="52" fillId="37" borderId="19" xfId="0" applyFont="1" applyFill="1" applyBorder="1" applyAlignment="1">
      <alignment vertical="center"/>
    </xf>
    <xf numFmtId="0" fontId="52" fillId="37" borderId="32" xfId="0" applyFont="1" applyFill="1" applyBorder="1" applyAlignment="1">
      <alignment vertical="center" wrapText="1"/>
    </xf>
    <xf numFmtId="0" fontId="52" fillId="37" borderId="20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horizontal="right" vertical="center"/>
    </xf>
    <xf numFmtId="0" fontId="52" fillId="37" borderId="25" xfId="0" applyFont="1" applyFill="1" applyBorder="1" applyAlignment="1">
      <alignment vertical="center"/>
    </xf>
    <xf numFmtId="0" fontId="52" fillId="37" borderId="21" xfId="0" applyFont="1" applyFill="1" applyBorder="1" applyAlignment="1">
      <alignment vertical="center"/>
    </xf>
    <xf numFmtId="0" fontId="52" fillId="37" borderId="20" xfId="0" applyFont="1" applyFill="1" applyBorder="1" applyAlignment="1">
      <alignment vertical="center"/>
    </xf>
    <xf numFmtId="173" fontId="51" fillId="34" borderId="14" xfId="42" applyNumberFormat="1" applyFont="1" applyFill="1" applyBorder="1" applyAlignment="1">
      <alignment vertical="center"/>
    </xf>
    <xf numFmtId="173" fontId="51" fillId="0" borderId="14" xfId="42" applyNumberFormat="1" applyFont="1" applyBorder="1" applyAlignment="1">
      <alignment vertical="center"/>
    </xf>
    <xf numFmtId="173" fontId="52" fillId="0" borderId="14" xfId="42" applyNumberFormat="1" applyFont="1" applyBorder="1" applyAlignment="1">
      <alignment vertical="center"/>
    </xf>
    <xf numFmtId="0" fontId="52" fillId="0" borderId="14" xfId="0" applyFont="1" applyBorder="1" applyAlignment="1">
      <alignment horizontal="right" vertical="center"/>
    </xf>
    <xf numFmtId="0" fontId="52" fillId="34" borderId="15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textRotation="90"/>
    </xf>
    <xf numFmtId="0" fontId="50" fillId="36" borderId="11" xfId="0" applyFont="1" applyFill="1" applyBorder="1" applyAlignment="1">
      <alignment/>
    </xf>
    <xf numFmtId="175" fontId="53" fillId="33" borderId="10" xfId="0" applyNumberFormat="1" applyFont="1" applyFill="1" applyBorder="1" applyAlignment="1">
      <alignment/>
    </xf>
    <xf numFmtId="175" fontId="53" fillId="33" borderId="16" xfId="0" applyNumberFormat="1" applyFont="1" applyFill="1" applyBorder="1" applyAlignment="1">
      <alignment/>
    </xf>
    <xf numFmtId="175" fontId="53" fillId="0" borderId="11" xfId="0" applyNumberFormat="1" applyFont="1" applyBorder="1" applyAlignment="1">
      <alignment/>
    </xf>
    <xf numFmtId="175" fontId="53" fillId="0" borderId="12" xfId="0" applyNumberFormat="1" applyFont="1" applyBorder="1" applyAlignment="1">
      <alignment/>
    </xf>
    <xf numFmtId="175" fontId="53" fillId="33" borderId="11" xfId="0" applyNumberFormat="1" applyFont="1" applyFill="1" applyBorder="1" applyAlignment="1">
      <alignment/>
    </xf>
    <xf numFmtId="175" fontId="53" fillId="33" borderId="12" xfId="0" applyNumberFormat="1" applyFont="1" applyFill="1" applyBorder="1" applyAlignment="1">
      <alignment/>
    </xf>
    <xf numFmtId="175" fontId="50" fillId="33" borderId="13" xfId="0" applyNumberFormat="1" applyFont="1" applyFill="1" applyBorder="1" applyAlignment="1">
      <alignment/>
    </xf>
    <xf numFmtId="175" fontId="50" fillId="33" borderId="17" xfId="0" applyNumberFormat="1" applyFont="1" applyFill="1" applyBorder="1" applyAlignment="1">
      <alignment/>
    </xf>
    <xf numFmtId="0" fontId="53" fillId="35" borderId="0" xfId="0" applyFont="1" applyFill="1" applyAlignment="1">
      <alignment/>
    </xf>
    <xf numFmtId="172" fontId="53" fillId="0" borderId="0" xfId="0" applyNumberFormat="1" applyFont="1" applyAlignment="1">
      <alignment/>
    </xf>
    <xf numFmtId="176" fontId="53" fillId="0" borderId="0" xfId="45" applyNumberFormat="1" applyFont="1" applyAlignment="1">
      <alignment/>
    </xf>
    <xf numFmtId="176" fontId="50" fillId="0" borderId="0" xfId="45" applyNumberFormat="1" applyFont="1" applyAlignment="1">
      <alignment/>
    </xf>
    <xf numFmtId="176" fontId="56" fillId="0" borderId="0" xfId="45" applyNumberFormat="1" applyFont="1" applyAlignment="1">
      <alignment/>
    </xf>
    <xf numFmtId="176" fontId="57" fillId="0" borderId="0" xfId="45" applyNumberFormat="1" applyFont="1" applyAlignment="1">
      <alignment/>
    </xf>
    <xf numFmtId="172" fontId="53" fillId="0" borderId="0" xfId="42" applyNumberFormat="1" applyFont="1" applyAlignment="1">
      <alignment/>
    </xf>
    <xf numFmtId="172" fontId="50" fillId="0" borderId="0" xfId="42" applyNumberFormat="1" applyFont="1" applyAlignment="1">
      <alignment/>
    </xf>
    <xf numFmtId="3" fontId="50" fillId="0" borderId="0" xfId="0" applyNumberFormat="1" applyFont="1" applyAlignment="1">
      <alignment/>
    </xf>
    <xf numFmtId="0" fontId="51" fillId="37" borderId="37" xfId="0" applyFont="1" applyFill="1" applyBorder="1" applyAlignment="1">
      <alignment vertical="center"/>
    </xf>
    <xf numFmtId="0" fontId="51" fillId="37" borderId="38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173" fontId="53" fillId="0" borderId="14" xfId="42" applyNumberFormat="1" applyFont="1" applyBorder="1" applyAlignment="1">
      <alignment horizontal="right" vertical="center"/>
    </xf>
    <xf numFmtId="172" fontId="52" fillId="34" borderId="14" xfId="42" applyNumberFormat="1" applyFont="1" applyFill="1" applyBorder="1" applyAlignment="1">
      <alignment horizontal="right" vertical="center"/>
    </xf>
    <xf numFmtId="9" fontId="53" fillId="0" borderId="0" xfId="62" applyFont="1" applyAlignment="1">
      <alignment/>
    </xf>
    <xf numFmtId="0" fontId="52" fillId="34" borderId="14" xfId="0" applyFont="1" applyFill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3" fontId="51" fillId="0" borderId="14" xfId="0" applyNumberFormat="1" applyFont="1" applyBorder="1" applyAlignment="1">
      <alignment horizontal="right" vertical="center"/>
    </xf>
    <xf numFmtId="3" fontId="51" fillId="34" borderId="14" xfId="0" applyNumberFormat="1" applyFont="1" applyFill="1" applyBorder="1" applyAlignment="1">
      <alignment vertical="center"/>
    </xf>
    <xf numFmtId="3" fontId="52" fillId="34" borderId="14" xfId="0" applyNumberFormat="1" applyFont="1" applyFill="1" applyBorder="1" applyAlignment="1">
      <alignment vertical="center"/>
    </xf>
    <xf numFmtId="173" fontId="52" fillId="34" borderId="14" xfId="42" applyNumberFormat="1" applyFont="1" applyFill="1" applyBorder="1" applyAlignment="1">
      <alignment vertical="center"/>
    </xf>
    <xf numFmtId="3" fontId="51" fillId="0" borderId="14" xfId="0" applyNumberFormat="1" applyFont="1" applyBorder="1" applyAlignment="1">
      <alignment vertical="center"/>
    </xf>
    <xf numFmtId="3" fontId="52" fillId="34" borderId="14" xfId="0" applyNumberFormat="1" applyFont="1" applyFill="1" applyBorder="1" applyAlignment="1">
      <alignment horizontal="right" vertical="center"/>
    </xf>
    <xf numFmtId="3" fontId="53" fillId="0" borderId="0" xfId="0" applyNumberFormat="1" applyFont="1" applyAlignment="1">
      <alignment/>
    </xf>
    <xf numFmtId="0" fontId="50" fillId="0" borderId="18" xfId="0" applyFont="1" applyBorder="1" applyAlignment="1">
      <alignment vertical="center"/>
    </xf>
    <xf numFmtId="0" fontId="52" fillId="37" borderId="39" xfId="0" applyFont="1" applyFill="1" applyBorder="1" applyAlignment="1">
      <alignment vertical="center"/>
    </xf>
    <xf numFmtId="0" fontId="52" fillId="38" borderId="40" xfId="0" applyFont="1" applyFill="1" applyBorder="1" applyAlignment="1">
      <alignment horizontal="center" vertical="center" wrapText="1"/>
    </xf>
    <xf numFmtId="0" fontId="51" fillId="34" borderId="40" xfId="0" applyFont="1" applyFill="1" applyBorder="1" applyAlignment="1">
      <alignment horizontal="right" vertical="center"/>
    </xf>
    <xf numFmtId="0" fontId="51" fillId="34" borderId="40" xfId="0" applyFont="1" applyFill="1" applyBorder="1" applyAlignment="1">
      <alignment vertical="center"/>
    </xf>
    <xf numFmtId="3" fontId="51" fillId="34" borderId="40" xfId="0" applyNumberFormat="1" applyFont="1" applyFill="1" applyBorder="1" applyAlignment="1">
      <alignment horizontal="right" vertical="center"/>
    </xf>
    <xf numFmtId="3" fontId="51" fillId="38" borderId="40" xfId="0" applyNumberFormat="1" applyFont="1" applyFill="1" applyBorder="1" applyAlignment="1">
      <alignment horizontal="right" vertical="center"/>
    </xf>
    <xf numFmtId="0" fontId="51" fillId="38" borderId="40" xfId="0" applyFont="1" applyFill="1" applyBorder="1" applyAlignment="1">
      <alignment horizontal="right" vertical="center"/>
    </xf>
    <xf numFmtId="0" fontId="51" fillId="38" borderId="40" xfId="0" applyFont="1" applyFill="1" applyBorder="1" applyAlignment="1">
      <alignment vertical="center"/>
    </xf>
    <xf numFmtId="3" fontId="52" fillId="34" borderId="40" xfId="0" applyNumberFormat="1" applyFont="1" applyFill="1" applyBorder="1" applyAlignment="1">
      <alignment horizontal="right" vertical="center"/>
    </xf>
    <xf numFmtId="0" fontId="61" fillId="37" borderId="41" xfId="0" applyFont="1" applyFill="1" applyBorder="1" applyAlignment="1">
      <alignment horizontal="justify" vertical="center" wrapText="1"/>
    </xf>
    <xf numFmtId="0" fontId="61" fillId="37" borderId="42" xfId="0" applyFont="1" applyFill="1" applyBorder="1" applyAlignment="1">
      <alignment horizontal="justify" vertical="center" wrapText="1"/>
    </xf>
    <xf numFmtId="0" fontId="51" fillId="34" borderId="43" xfId="0" applyFont="1" applyFill="1" applyBorder="1" applyAlignment="1">
      <alignment horizontal="justify"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44" xfId="0" applyFont="1" applyFill="1" applyBorder="1" applyAlignment="1">
      <alignment horizontal="justify" vertical="center" wrapText="1"/>
    </xf>
    <xf numFmtId="0" fontId="53" fillId="0" borderId="43" xfId="0" applyFont="1" applyBorder="1" applyAlignment="1">
      <alignment horizontal="justify" vertical="center" wrapText="1"/>
    </xf>
    <xf numFmtId="0" fontId="53" fillId="0" borderId="14" xfId="0" applyFont="1" applyBorder="1" applyAlignment="1">
      <alignment vertical="center" wrapText="1"/>
    </xf>
    <xf numFmtId="0" fontId="53" fillId="0" borderId="44" xfId="0" applyFont="1" applyBorder="1" applyAlignment="1">
      <alignment horizontal="justify" vertical="center" wrapText="1"/>
    </xf>
    <xf numFmtId="0" fontId="51" fillId="34" borderId="45" xfId="0" applyFont="1" applyFill="1" applyBorder="1" applyAlignment="1">
      <alignment horizontal="justify" vertical="center" wrapText="1"/>
    </xf>
    <xf numFmtId="0" fontId="51" fillId="34" borderId="46" xfId="0" applyFont="1" applyFill="1" applyBorder="1" applyAlignment="1">
      <alignment vertical="center" wrapText="1"/>
    </xf>
    <xf numFmtId="0" fontId="51" fillId="34" borderId="47" xfId="0" applyFont="1" applyFill="1" applyBorder="1" applyAlignment="1">
      <alignment horizontal="justify" vertical="center" wrapText="1"/>
    </xf>
    <xf numFmtId="172" fontId="52" fillId="0" borderId="11" xfId="42" applyNumberFormat="1" applyFont="1" applyBorder="1" applyAlignment="1">
      <alignment horizontal="right" vertical="center"/>
    </xf>
    <xf numFmtId="172" fontId="51" fillId="34" borderId="14" xfId="42" applyNumberFormat="1" applyFont="1" applyFill="1" applyBorder="1" applyAlignment="1">
      <alignment horizontal="right" vertical="center"/>
    </xf>
    <xf numFmtId="172" fontId="51" fillId="0" borderId="14" xfId="42" applyNumberFormat="1" applyFont="1" applyBorder="1" applyAlignment="1">
      <alignment horizontal="right" vertical="center"/>
    </xf>
    <xf numFmtId="0" fontId="51" fillId="37" borderId="48" xfId="0" applyFont="1" applyFill="1" applyBorder="1" applyAlignment="1">
      <alignment horizontal="center" vertical="center" wrapText="1"/>
    </xf>
    <xf numFmtId="0" fontId="51" fillId="37" borderId="49" xfId="0" applyFont="1" applyFill="1" applyBorder="1" applyAlignment="1">
      <alignment horizontal="center" vertical="center" wrapText="1"/>
    </xf>
    <xf numFmtId="0" fontId="51" fillId="37" borderId="39" xfId="0" applyFont="1" applyFill="1" applyBorder="1" applyAlignment="1">
      <alignment horizontal="center" vertical="center" wrapText="1"/>
    </xf>
    <xf numFmtId="0" fontId="51" fillId="37" borderId="50" xfId="0" applyFont="1" applyFill="1" applyBorder="1" applyAlignment="1">
      <alignment horizontal="center" vertical="center" wrapText="1"/>
    </xf>
    <xf numFmtId="0" fontId="51" fillId="37" borderId="51" xfId="0" applyFont="1" applyFill="1" applyBorder="1" applyAlignment="1">
      <alignment horizontal="center" vertical="center" wrapText="1"/>
    </xf>
    <xf numFmtId="0" fontId="51" fillId="37" borderId="52" xfId="0" applyFont="1" applyFill="1" applyBorder="1" applyAlignment="1">
      <alignment vertical="center" wrapText="1"/>
    </xf>
    <xf numFmtId="0" fontId="51" fillId="37" borderId="53" xfId="0" applyFont="1" applyFill="1" applyBorder="1" applyAlignment="1">
      <alignment vertical="center" wrapText="1"/>
    </xf>
    <xf numFmtId="0" fontId="51" fillId="37" borderId="54" xfId="0" applyFont="1" applyFill="1" applyBorder="1" applyAlignment="1">
      <alignment vertical="center" wrapText="1"/>
    </xf>
    <xf numFmtId="0" fontId="51" fillId="37" borderId="52" xfId="0" applyFont="1" applyFill="1" applyBorder="1" applyAlignment="1">
      <alignment vertical="center"/>
    </xf>
    <xf numFmtId="0" fontId="51" fillId="37" borderId="53" xfId="0" applyFont="1" applyFill="1" applyBorder="1" applyAlignment="1">
      <alignment vertical="center"/>
    </xf>
    <xf numFmtId="0" fontId="51" fillId="37" borderId="54" xfId="0" applyFont="1" applyFill="1" applyBorder="1" applyAlignment="1">
      <alignment vertical="center"/>
    </xf>
    <xf numFmtId="0" fontId="51" fillId="37" borderId="55" xfId="0" applyFont="1" applyFill="1" applyBorder="1" applyAlignment="1">
      <alignment horizontal="center" vertical="center"/>
    </xf>
    <xf numFmtId="0" fontId="51" fillId="37" borderId="56" xfId="0" applyFont="1" applyFill="1" applyBorder="1" applyAlignment="1">
      <alignment horizontal="center" vertical="center"/>
    </xf>
    <xf numFmtId="0" fontId="51" fillId="37" borderId="57" xfId="0" applyFont="1" applyFill="1" applyBorder="1" applyAlignment="1">
      <alignment horizontal="center" vertical="center"/>
    </xf>
    <xf numFmtId="0" fontId="52" fillId="37" borderId="58" xfId="0" applyFont="1" applyFill="1" applyBorder="1" applyAlignment="1">
      <alignment horizontal="center" vertical="center" wrapText="1"/>
    </xf>
    <xf numFmtId="0" fontId="52" fillId="37" borderId="59" xfId="0" applyFont="1" applyFill="1" applyBorder="1" applyAlignment="1">
      <alignment horizontal="center" vertical="center" wrapText="1"/>
    </xf>
    <xf numFmtId="0" fontId="52" fillId="37" borderId="58" xfId="0" applyFont="1" applyFill="1" applyBorder="1" applyAlignment="1">
      <alignment horizontal="center" vertical="center"/>
    </xf>
    <xf numFmtId="0" fontId="52" fillId="37" borderId="59" xfId="0" applyFont="1" applyFill="1" applyBorder="1" applyAlignment="1">
      <alignment horizontal="center" vertical="center"/>
    </xf>
    <xf numFmtId="0" fontId="51" fillId="37" borderId="60" xfId="0" applyFont="1" applyFill="1" applyBorder="1" applyAlignment="1">
      <alignment horizontal="center" vertical="center" wrapText="1"/>
    </xf>
    <xf numFmtId="0" fontId="51" fillId="37" borderId="6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52" fillId="36" borderId="6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textRotation="90" wrapText="1"/>
    </xf>
    <xf numFmtId="0" fontId="52" fillId="36" borderId="62" xfId="0" applyFont="1" applyFill="1" applyBorder="1" applyAlignment="1">
      <alignment horizontal="center" vertical="center" textRotation="90" wrapText="1"/>
    </xf>
    <xf numFmtId="0" fontId="52" fillId="36" borderId="63" xfId="0" applyFont="1" applyFill="1" applyBorder="1" applyAlignment="1">
      <alignment horizontal="center" vertical="center" wrapText="1"/>
    </xf>
    <xf numFmtId="0" fontId="52" fillId="36" borderId="64" xfId="0" applyFont="1" applyFill="1" applyBorder="1" applyAlignment="1">
      <alignment horizontal="center" vertical="center" wrapText="1"/>
    </xf>
    <xf numFmtId="0" fontId="52" fillId="37" borderId="33" xfId="0" applyFont="1" applyFill="1" applyBorder="1" applyAlignment="1">
      <alignment horizontal="center" vertical="center"/>
    </xf>
    <xf numFmtId="0" fontId="52" fillId="37" borderId="65" xfId="0" applyFont="1" applyFill="1" applyBorder="1" applyAlignment="1">
      <alignment horizontal="center" vertical="center"/>
    </xf>
    <xf numFmtId="0" fontId="52" fillId="37" borderId="66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1" fillId="37" borderId="67" xfId="0" applyFont="1" applyFill="1" applyBorder="1" applyAlignment="1">
      <alignment vertical="center"/>
    </xf>
    <xf numFmtId="0" fontId="52" fillId="37" borderId="68" xfId="0" applyFont="1" applyFill="1" applyBorder="1" applyAlignment="1">
      <alignment horizontal="center" vertical="center" wrapText="1"/>
    </xf>
    <xf numFmtId="0" fontId="52" fillId="37" borderId="67" xfId="0" applyFont="1" applyFill="1" applyBorder="1" applyAlignment="1">
      <alignment horizontal="center" vertical="center" wrapText="1"/>
    </xf>
    <xf numFmtId="0" fontId="51" fillId="37" borderId="69" xfId="0" applyFont="1" applyFill="1" applyBorder="1" applyAlignment="1">
      <alignment vertical="center"/>
    </xf>
    <xf numFmtId="0" fontId="52" fillId="37" borderId="70" xfId="0" applyFont="1" applyFill="1" applyBorder="1" applyAlignment="1">
      <alignment horizontal="center" vertical="center" wrapText="1"/>
    </xf>
    <xf numFmtId="0" fontId="52" fillId="37" borderId="71" xfId="0" applyFont="1" applyFill="1" applyBorder="1" applyAlignment="1">
      <alignment horizontal="center" vertical="center" wrapText="1"/>
    </xf>
    <xf numFmtId="0" fontId="52" fillId="37" borderId="28" xfId="0" applyFont="1" applyFill="1" applyBorder="1" applyAlignment="1">
      <alignment vertical="center"/>
    </xf>
    <xf numFmtId="0" fontId="52" fillId="37" borderId="72" xfId="0" applyFont="1" applyFill="1" applyBorder="1" applyAlignment="1">
      <alignment vertical="center"/>
    </xf>
    <xf numFmtId="0" fontId="52" fillId="36" borderId="73" xfId="0" applyFont="1" applyFill="1" applyBorder="1" applyAlignment="1">
      <alignment horizontal="center" vertical="top" wrapText="1"/>
    </xf>
    <xf numFmtId="0" fontId="52" fillId="36" borderId="74" xfId="0" applyFont="1" applyFill="1" applyBorder="1" applyAlignment="1">
      <alignment horizontal="center" vertical="top" wrapText="1"/>
    </xf>
    <xf numFmtId="0" fontId="52" fillId="36" borderId="75" xfId="0" applyFont="1" applyFill="1" applyBorder="1" applyAlignment="1">
      <alignment horizontal="center" vertical="top" wrapText="1"/>
    </xf>
    <xf numFmtId="0" fontId="52" fillId="36" borderId="63" xfId="0" applyFont="1" applyFill="1" applyBorder="1" applyAlignment="1">
      <alignment horizontal="center" vertical="top" wrapText="1"/>
    </xf>
    <xf numFmtId="0" fontId="52" fillId="36" borderId="64" xfId="0" applyFont="1" applyFill="1" applyBorder="1" applyAlignment="1">
      <alignment horizontal="center" vertical="top" wrapText="1"/>
    </xf>
    <xf numFmtId="0" fontId="52" fillId="36" borderId="76" xfId="0" applyFont="1" applyFill="1" applyBorder="1" applyAlignment="1">
      <alignment horizontal="center" vertical="center"/>
    </xf>
    <xf numFmtId="0" fontId="52" fillId="36" borderId="73" xfId="0" applyFont="1" applyFill="1" applyBorder="1" applyAlignment="1">
      <alignment horizontal="center" vertical="center" wrapText="1"/>
    </xf>
    <xf numFmtId="0" fontId="52" fillId="36" borderId="74" xfId="0" applyFont="1" applyFill="1" applyBorder="1" applyAlignment="1">
      <alignment horizontal="center" vertical="center" wrapText="1"/>
    </xf>
    <xf numFmtId="0" fontId="52" fillId="36" borderId="75" xfId="0" applyFont="1" applyFill="1" applyBorder="1" applyAlignment="1">
      <alignment horizontal="center" vertical="center" wrapText="1"/>
    </xf>
    <xf numFmtId="0" fontId="52" fillId="36" borderId="76" xfId="0" applyFont="1" applyFill="1" applyBorder="1" applyAlignment="1">
      <alignment horizontal="center" vertical="center" wrapText="1"/>
    </xf>
    <xf numFmtId="0" fontId="52" fillId="36" borderId="6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ISR\REPORTS\2019\Annual%20report%202019\PUBLICATION\SAS%202019%20_Annual%20report%20_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 &amp; Figure"/>
      <sheetName val="Table 0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</sheetNames>
    <sheetDataSet>
      <sheetData sheetId="47">
        <row r="2">
          <cell r="B2" t="str">
            <v>Table 46: 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3:I34" comment="" totalsRowShown="0">
  <tableColumns count="8">
    <tableColumn id="1" name="District"/>
    <tableColumn id="2" name="Government(MINAGRI/RAB/NAEB)"/>
    <tableColumn id="3" name="Agro dealers"/>
    <tableColumn id="4" name="NGOs/Companies"/>
    <tableColumn id="5" name="Market"/>
    <tableColumn id="6" name="Agriculture cooperative"/>
    <tableColumn id="7" name="Other source"/>
    <tableColumn id="8" name="Total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421875" style="172" customWidth="1"/>
    <col min="2" max="2" width="10.7109375" style="172" bestFit="1" customWidth="1"/>
    <col min="3" max="3" width="88.28125" style="172" bestFit="1" customWidth="1"/>
    <col min="4" max="16384" width="9.140625" style="172" customWidth="1"/>
  </cols>
  <sheetData>
    <row r="1" spans="1:3" ht="16.5" thickBot="1">
      <c r="A1" s="171"/>
      <c r="B1" s="171"/>
      <c r="C1" s="171"/>
    </row>
    <row r="2" spans="1:3" ht="16.5" thickTop="1">
      <c r="A2" s="173"/>
      <c r="B2" s="173"/>
      <c r="C2" s="174"/>
    </row>
    <row r="3" spans="1:3" ht="15.75">
      <c r="A3" s="173"/>
      <c r="B3" s="175" t="s">
        <v>308</v>
      </c>
      <c r="C3" s="176"/>
    </row>
    <row r="4" spans="1:3" ht="15.75">
      <c r="A4" s="173"/>
      <c r="B4" s="177" t="s">
        <v>319</v>
      </c>
      <c r="C4" s="138" t="str">
        <f>'Table 1'!C2</f>
        <v>List of Rwanda Land cover classes</v>
      </c>
    </row>
    <row r="5" spans="1:3" ht="15.75">
      <c r="A5" s="173"/>
      <c r="B5" s="177" t="s">
        <v>305</v>
      </c>
      <c r="C5" s="138" t="str">
        <f>'Table 2'!C2</f>
        <v>List of strata </v>
      </c>
    </row>
    <row r="6" spans="1:3" ht="15.75">
      <c r="A6" s="173"/>
      <c r="B6" s="177" t="s">
        <v>321</v>
      </c>
      <c r="C6" s="138" t="str">
        <f>'Table 3'!D2</f>
        <v>Population size per district by stratum (Number of segments)  </v>
      </c>
    </row>
    <row r="7" spans="1:3" ht="15.75">
      <c r="A7" s="173"/>
      <c r="B7" s="177" t="s">
        <v>322</v>
      </c>
      <c r="C7" s="138" t="str">
        <f>'Table 4'!C2</f>
        <v> Allocation of 1200 sampled segments per district by stratum </v>
      </c>
    </row>
    <row r="8" spans="1:3" ht="15.75">
      <c r="A8" s="173"/>
      <c r="B8" s="177" t="s">
        <v>323</v>
      </c>
      <c r="C8" s="138" t="str">
        <f>'Table 5'!C2</f>
        <v>Cultivated area, harvested area, production and yield by crop in 2021 Season B</v>
      </c>
    </row>
    <row r="9" spans="1:3" ht="15.75">
      <c r="A9" s="173"/>
      <c r="B9" s="177" t="s">
        <v>324</v>
      </c>
      <c r="C9" s="138" t="str">
        <f>'Table 6'!C2</f>
        <v>Season B 2021_Agricultural land use per district (Ha)</v>
      </c>
    </row>
    <row r="10" spans="1:3" ht="15.75">
      <c r="A10" s="173"/>
      <c r="B10" s="177" t="s">
        <v>309</v>
      </c>
      <c r="C10" s="138" t="str">
        <f>'Table 7'!C2</f>
        <v>Area under agricultural practices</v>
      </c>
    </row>
    <row r="11" spans="1:3" ht="15.75">
      <c r="A11" s="173"/>
      <c r="B11" s="177" t="s">
        <v>325</v>
      </c>
      <c r="C11" s="138" t="str">
        <f>'Table 8'!C2</f>
        <v>Season B 2021_Cultivated area by crop type and district (Ha)</v>
      </c>
    </row>
    <row r="12" spans="1:3" ht="15.75">
      <c r="A12" s="173"/>
      <c r="B12" s="177" t="s">
        <v>326</v>
      </c>
      <c r="C12" s="138" t="str">
        <f>'Table 9'!C2</f>
        <v>Season B 2021_Harvested area by crop type and district (Ha)</v>
      </c>
    </row>
    <row r="13" spans="1:3" ht="15.75">
      <c r="A13" s="173"/>
      <c r="B13" s="177" t="s">
        <v>327</v>
      </c>
      <c r="C13" s="138" t="str">
        <f>'Table 10'!C2</f>
        <v>Season B 2021_Average yield by crop type and district (Kg/Ha)</v>
      </c>
    </row>
    <row r="14" spans="1:3" ht="15.75">
      <c r="A14" s="173"/>
      <c r="B14" s="178" t="s">
        <v>328</v>
      </c>
      <c r="C14" s="138" t="str">
        <f>'Table 11 '!C2</f>
        <v>Season B 2021_Average yield of large-scale farmers by crop type and district (Kg/Ha)</v>
      </c>
    </row>
    <row r="15" spans="1:3" ht="15.75">
      <c r="A15" s="173"/>
      <c r="B15" s="178" t="s">
        <v>329</v>
      </c>
      <c r="C15" s="138" t="str">
        <f>'Table 12 '!C2</f>
        <v>Season B 2021_Crop production by crop type and district (MT)</v>
      </c>
    </row>
    <row r="16" spans="1:3" ht="15.75">
      <c r="A16" s="173"/>
      <c r="B16" s="178" t="s">
        <v>330</v>
      </c>
      <c r="C16" s="138" t="str">
        <f>'Table 13 '!C2</f>
        <v>The Use of production by farmers </v>
      </c>
    </row>
    <row r="17" spans="1:3" ht="15.75">
      <c r="A17" s="173"/>
      <c r="B17" s="178" t="s">
        <v>331</v>
      </c>
      <c r="C17" s="138" t="str">
        <f>'Table 14 '!C2</f>
        <v>Percentage of cultivated area by cropping system and  district in 2021 Season B</v>
      </c>
    </row>
    <row r="18" spans="1:3" ht="15.75">
      <c r="A18" s="173"/>
      <c r="B18" s="178" t="s">
        <v>332</v>
      </c>
      <c r="C18" s="138" t="str">
        <f>'Table 15 '!C2</f>
        <v> Sowing dates by district  in Season B 2021 (Percentage)</v>
      </c>
    </row>
    <row r="19" spans="1:3" ht="15.75">
      <c r="A19" s="173"/>
      <c r="B19" s="178" t="s">
        <v>333</v>
      </c>
      <c r="C19" s="138" t="str">
        <f>'Table 16 '!C2</f>
        <v>Percentage of crops by sowing date in Season B 2021 (Percentage) </v>
      </c>
    </row>
    <row r="20" spans="1:3" ht="15.75">
      <c r="A20" s="173"/>
      <c r="B20" s="177" t="s">
        <v>334</v>
      </c>
      <c r="C20" s="138" t="str">
        <f>'Table 17'!C2</f>
        <v> Use of seeds by farmer type per district during  Season B 2021 (in percentage)</v>
      </c>
    </row>
    <row r="21" spans="1:3" ht="15.75">
      <c r="A21" s="173"/>
      <c r="B21" s="177" t="s">
        <v>335</v>
      </c>
      <c r="C21" s="138" t="str">
        <f>'Table 18'!C2</f>
        <v>Percentage of crops by seed type in  Season B 2021</v>
      </c>
    </row>
    <row r="22" spans="1:3" ht="15.75">
      <c r="A22" s="173"/>
      <c r="B22" s="177" t="s">
        <v>336</v>
      </c>
      <c r="C22" s="138" t="str">
        <f>'Table 19'!C2</f>
        <v>Percentage of farmers  by source of improved seeds per district in  Season B 2021</v>
      </c>
    </row>
    <row r="23" spans="1:3" ht="15.75">
      <c r="A23" s="173"/>
      <c r="B23" s="177" t="s">
        <v>337</v>
      </c>
      <c r="C23" s="139" t="str">
        <f>'Table 20'!C2</f>
        <v>Percentage of crops by source of seeds</v>
      </c>
    </row>
    <row r="24" spans="1:3" ht="15.75">
      <c r="A24" s="173"/>
      <c r="B24" s="177" t="s">
        <v>338</v>
      </c>
      <c r="C24" s="138" t="str">
        <f>'Table 21'!C2</f>
        <v>Season B 2021_Use of organic fertilizer by farmer type per district (in percentage)</v>
      </c>
    </row>
    <row r="25" spans="1:3" ht="15.75">
      <c r="A25" s="173"/>
      <c r="B25" s="177" t="s">
        <v>339</v>
      </c>
      <c r="C25" s="138" t="str">
        <f>'Table 22'!C2</f>
        <v> Season B 2021_Use of Inorganic fertilizer by farmer type per district (in percentage)</v>
      </c>
    </row>
    <row r="26" spans="1:3" ht="15.75">
      <c r="A26" s="173"/>
      <c r="B26" s="177" t="s">
        <v>340</v>
      </c>
      <c r="C26" s="140" t="str">
        <f>'Table 23'!C2</f>
        <v>Percentage of farmers  by source of inorganic fertilizers  per district in  Season B 2021</v>
      </c>
    </row>
    <row r="27" spans="1:3" ht="15.75">
      <c r="A27" s="173"/>
      <c r="B27" s="177" t="s">
        <v>341</v>
      </c>
      <c r="C27" s="138" t="str">
        <f>'Table 24'!C2</f>
        <v>Source of inorganic fertiliser by type of fertilizer in Season B 2021</v>
      </c>
    </row>
    <row r="28" spans="1:3" ht="15.75">
      <c r="A28" s="173"/>
      <c r="B28" s="177" t="s">
        <v>342</v>
      </c>
      <c r="C28" s="138" t="str">
        <f>'Table 25'!C2</f>
        <v> Percentage of plots by type of inorganic fertilizer, per  district in  Season B 2021 (in percentage)</v>
      </c>
    </row>
    <row r="29" spans="1:3" ht="15.75">
      <c r="A29" s="173"/>
      <c r="B29" s="177" t="s">
        <v>343</v>
      </c>
      <c r="C29" s="138" t="str">
        <f>'Table 26'!C2</f>
        <v> Season B 2021_Use of Pesticide  by farmer type per district (in percentage)</v>
      </c>
    </row>
    <row r="30" spans="1:3" ht="15.75">
      <c r="A30" s="173"/>
      <c r="B30" s="177" t="s">
        <v>344</v>
      </c>
      <c r="C30" s="138" t="str">
        <f>'Table 27'!C2</f>
        <v>Percentage of plots by type of pesticides, per district in  Season B 2021</v>
      </c>
    </row>
    <row r="31" spans="1:3" ht="15.75">
      <c r="A31" s="173"/>
      <c r="B31" s="177" t="s">
        <v>345</v>
      </c>
      <c r="C31" s="139" t="str">
        <f>'Table 28'!C2</f>
        <v>Precentage of farmers who practiced agricultural practices in Season B 2021</v>
      </c>
    </row>
    <row r="32" spans="1:3" ht="15.75">
      <c r="A32" s="173"/>
      <c r="B32" s="177" t="s">
        <v>346</v>
      </c>
      <c r="C32" s="141" t="str">
        <f>'Table 29'!C2</f>
        <v>Percentage of plots by source of water used and district in 2021 Season B</v>
      </c>
    </row>
    <row r="33" spans="1:3" ht="15.75">
      <c r="A33" s="173"/>
      <c r="B33" s="177" t="s">
        <v>347</v>
      </c>
      <c r="C33" s="138" t="str">
        <f>'Table 30'!C2</f>
        <v>Percentage of plots by types of irrigation used in 2021 Season B</v>
      </c>
    </row>
    <row r="34" spans="1:3" ht="15.75">
      <c r="A34" s="173"/>
      <c r="B34" s="177" t="s">
        <v>348</v>
      </c>
      <c r="C34" s="138" t="str">
        <f>'Table 31'!C2</f>
        <v>Percentage of plots by type of anti-erosion activities and district in 2021 Season B</v>
      </c>
    </row>
    <row r="35" spans="1:3" ht="15.75">
      <c r="A35" s="173"/>
      <c r="B35" s="177" t="s">
        <v>349</v>
      </c>
      <c r="C35" s="138" t="str">
        <f>'Table 32'!C2</f>
        <v>Percentage of plots by degree of erosion per district in  Season B of 2021</v>
      </c>
    </row>
    <row r="36" spans="1:3" ht="16.5" thickBot="1">
      <c r="A36" s="179"/>
      <c r="B36" s="180"/>
      <c r="C36" s="181"/>
    </row>
    <row r="37" ht="16.5" thickTop="1"/>
  </sheetData>
  <sheetProtection/>
  <hyperlinks>
    <hyperlink ref="B4" location="'Table 1'!A1" display="'Table 1'!A1"/>
    <hyperlink ref="B5" location="'Table 2'!A1" display="'Table 2"/>
    <hyperlink ref="B6" location="'Table 3'!A1" display="'Table 3"/>
    <hyperlink ref="B7" location="'Table 4'!A1" display="'Table 4"/>
    <hyperlink ref="B8" location="'Table 5'!A1" display="'Table 5"/>
    <hyperlink ref="B9" location="'Table 6'!A1" display="'Table 6'!A1"/>
    <hyperlink ref="B10" location="'Table 7'!A1" display="'Table 7"/>
    <hyperlink ref="B11" location="'Table 8'!A1" display="'Table 8'!A1"/>
    <hyperlink ref="B12" location="'Table 9'!A1" display="'Table 9'!A1"/>
    <hyperlink ref="B13" location="'Table 10'!A1" display="'Table 10"/>
    <hyperlink ref="B20" location="'Table 17'!A1" display="'Table 17"/>
    <hyperlink ref="B21" location="'Table 18'!A1" display="'Table 18"/>
    <hyperlink ref="B22" location="'Table 19'!A1" display="'Table 19"/>
    <hyperlink ref="B23" location="'Table 20'!A1" display="'Table 20"/>
    <hyperlink ref="B24" location="'Table 21'!A1" display="'Table 21"/>
    <hyperlink ref="B25" location="'Table 22'!A1" display="'Table 22"/>
    <hyperlink ref="B26" location="'Table 23'!A1" display="'Table 23"/>
    <hyperlink ref="B27" location="'Table 24'!A1" display="'Table 24"/>
    <hyperlink ref="B28" location="'Table 25'!A1" display="'Table 25"/>
    <hyperlink ref="B29" location="'Table 26'!A1" display="'Table 26"/>
    <hyperlink ref="B30" location="'Table 27'!A1" display="'Table 27"/>
    <hyperlink ref="B31" location="'Table 28'!A1" display="'Table 28"/>
    <hyperlink ref="B32" location="'Table 29'!A1" display="'Table 29"/>
    <hyperlink ref="B33" location="'Table 30'!A1" display="'Table 30"/>
    <hyperlink ref="B34" location="'Table 31'!A1" display="'Table 31"/>
    <hyperlink ref="B35" location="'Table 32'!A1" display="'Table 32"/>
    <hyperlink ref="B14" location="'Table 11 '!A1" display="Table 11"/>
    <hyperlink ref="B15" location="'Table 12 '!A1" display=" Table 12"/>
    <hyperlink ref="B16" location="'Table 13 '!A1" display="Table 13"/>
    <hyperlink ref="B17" location="'Table 14 '!A1" display="Table 14"/>
    <hyperlink ref="B18" location="'Table 15 '!A1" display="Table 15"/>
    <hyperlink ref="B19" location="'Table 16 '!A1" display="Table 16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pane xSplit="2" ySplit="3" topLeftCell="H21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4" sqref="C4:Z36"/>
    </sheetView>
  </sheetViews>
  <sheetFormatPr defaultColWidth="9.140625" defaultRowHeight="15"/>
  <cols>
    <col min="1" max="1" width="9.140625" style="132" customWidth="1"/>
    <col min="2" max="2" width="13.57421875" style="17" customWidth="1"/>
    <col min="3" max="3" width="8.7109375" style="17" customWidth="1"/>
    <col min="4" max="4" width="9.7109375" style="17" bestFit="1" customWidth="1"/>
    <col min="5" max="5" width="8.8515625" style="17" customWidth="1"/>
    <col min="6" max="6" width="9.7109375" style="17" bestFit="1" customWidth="1"/>
    <col min="7" max="8" width="8.421875" style="17" bestFit="1" customWidth="1"/>
    <col min="9" max="9" width="11.00390625" style="17" bestFit="1" customWidth="1"/>
    <col min="10" max="17" width="9.7109375" style="17" bestFit="1" customWidth="1"/>
    <col min="18" max="20" width="11.00390625" style="17" bestFit="1" customWidth="1"/>
    <col min="21" max="21" width="9.7109375" style="17" bestFit="1" customWidth="1"/>
    <col min="22" max="22" width="8.421875" style="17" bestFit="1" customWidth="1"/>
    <col min="23" max="26" width="9.7109375" style="17" bestFit="1" customWidth="1"/>
    <col min="27" max="16384" width="9.140625" style="17" customWidth="1"/>
  </cols>
  <sheetData>
    <row r="1" ht="15.75">
      <c r="A1" s="182" t="s">
        <v>308</v>
      </c>
    </row>
    <row r="2" spans="2:19" ht="15.75">
      <c r="B2" s="19" t="s">
        <v>185</v>
      </c>
      <c r="C2" s="20" t="s">
        <v>376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26" ht="79.5" customHeight="1" thickBot="1">
      <c r="B3" s="26" t="s">
        <v>412</v>
      </c>
      <c r="C3" s="22" t="s">
        <v>150</v>
      </c>
      <c r="D3" s="22" t="s">
        <v>152</v>
      </c>
      <c r="E3" s="22" t="s">
        <v>151</v>
      </c>
      <c r="F3" s="22" t="s">
        <v>153</v>
      </c>
      <c r="G3" s="22" t="s">
        <v>170</v>
      </c>
      <c r="H3" s="22" t="s">
        <v>161</v>
      </c>
      <c r="I3" s="22" t="s">
        <v>178</v>
      </c>
      <c r="J3" s="22" t="s">
        <v>179</v>
      </c>
      <c r="K3" s="22" t="s">
        <v>180</v>
      </c>
      <c r="L3" s="22" t="s">
        <v>172</v>
      </c>
      <c r="M3" s="22" t="s">
        <v>158</v>
      </c>
      <c r="N3" s="22" t="s">
        <v>159</v>
      </c>
      <c r="O3" s="22" t="s">
        <v>160</v>
      </c>
      <c r="P3" s="22" t="s">
        <v>174</v>
      </c>
      <c r="Q3" s="22" t="s">
        <v>154</v>
      </c>
      <c r="R3" s="22" t="s">
        <v>155</v>
      </c>
      <c r="S3" s="22" t="s">
        <v>90</v>
      </c>
      <c r="T3" s="22" t="s">
        <v>91</v>
      </c>
      <c r="U3" s="22" t="s">
        <v>92</v>
      </c>
      <c r="V3" s="22" t="s">
        <v>175</v>
      </c>
      <c r="W3" s="22" t="s">
        <v>163</v>
      </c>
      <c r="X3" s="22" t="s">
        <v>96</v>
      </c>
      <c r="Y3" s="22" t="s">
        <v>164</v>
      </c>
      <c r="Z3" s="22" t="s">
        <v>413</v>
      </c>
    </row>
    <row r="4" spans="2:26" ht="15.75">
      <c r="B4" s="27" t="s">
        <v>7</v>
      </c>
      <c r="C4" s="31">
        <v>282.5557</v>
      </c>
      <c r="D4" s="31">
        <v>528.9187</v>
      </c>
      <c r="E4" s="31">
        <v>0</v>
      </c>
      <c r="F4" s="31">
        <v>0</v>
      </c>
      <c r="G4" s="31">
        <v>0</v>
      </c>
      <c r="H4" s="31">
        <v>189.72793361640998</v>
      </c>
      <c r="I4" s="31">
        <v>137.1252</v>
      </c>
      <c r="J4" s="31">
        <v>59.37796</v>
      </c>
      <c r="K4" s="31">
        <v>37.24894</v>
      </c>
      <c r="L4" s="31">
        <v>634.80325692646</v>
      </c>
      <c r="M4" s="31">
        <v>93.499297713</v>
      </c>
      <c r="N4" s="31">
        <v>86.5515631352</v>
      </c>
      <c r="O4" s="31">
        <v>454.75239607826</v>
      </c>
      <c r="P4" s="31">
        <v>1196.56587</v>
      </c>
      <c r="Q4" s="31">
        <v>1166.975</v>
      </c>
      <c r="R4" s="31">
        <v>29.59087</v>
      </c>
      <c r="S4" s="31">
        <v>9.750883</v>
      </c>
      <c r="T4" s="31">
        <v>79.77994</v>
      </c>
      <c r="U4" s="31">
        <v>210.4631</v>
      </c>
      <c r="V4" s="31">
        <v>263.409623</v>
      </c>
      <c r="W4" s="31">
        <v>14.231189265202701</v>
      </c>
      <c r="X4" s="31">
        <v>55.12939</v>
      </c>
      <c r="Y4" s="31">
        <v>61.009080000000004</v>
      </c>
      <c r="Z4" s="162">
        <v>3760.0967658080726</v>
      </c>
    </row>
    <row r="5" spans="2:26" ht="16.5" thickBot="1">
      <c r="B5" s="28" t="s">
        <v>8</v>
      </c>
      <c r="C5" s="33">
        <v>974.0702096</v>
      </c>
      <c r="D5" s="33">
        <v>3604.904508</v>
      </c>
      <c r="E5" s="33">
        <v>258.4962</v>
      </c>
      <c r="F5" s="33">
        <v>0</v>
      </c>
      <c r="G5" s="33">
        <v>0</v>
      </c>
      <c r="H5" s="33">
        <v>312.22153749936</v>
      </c>
      <c r="I5" s="33">
        <v>928.7515631</v>
      </c>
      <c r="J5" s="33">
        <v>695.5455</v>
      </c>
      <c r="K5" s="33">
        <v>73.043172</v>
      </c>
      <c r="L5" s="33">
        <v>1232.99841964517</v>
      </c>
      <c r="M5" s="33">
        <v>383.01311692672</v>
      </c>
      <c r="N5" s="33">
        <v>387.93678355245004</v>
      </c>
      <c r="O5" s="33">
        <v>462.048519166</v>
      </c>
      <c r="P5" s="33">
        <v>4910.523449</v>
      </c>
      <c r="Q5" s="33">
        <v>4620.368549</v>
      </c>
      <c r="R5" s="33">
        <v>290.1549</v>
      </c>
      <c r="S5" s="33">
        <v>40.78963</v>
      </c>
      <c r="T5" s="33">
        <v>248.0944</v>
      </c>
      <c r="U5" s="33">
        <v>283.6400897</v>
      </c>
      <c r="V5" s="33">
        <v>555.6052497999999</v>
      </c>
      <c r="W5" s="33">
        <v>8.5634312</v>
      </c>
      <c r="X5" s="33">
        <v>370.865988</v>
      </c>
      <c r="Y5" s="33">
        <v>192.75638520695998</v>
      </c>
      <c r="Z5" s="269">
        <v>14690.86973275149</v>
      </c>
    </row>
    <row r="6" spans="2:26" ht="15.75">
      <c r="B6" s="27" t="s">
        <v>9</v>
      </c>
      <c r="C6" s="31">
        <v>504.53961</v>
      </c>
      <c r="D6" s="31">
        <v>790.3157491</v>
      </c>
      <c r="E6" s="31">
        <v>26.00278</v>
      </c>
      <c r="F6" s="31">
        <v>0</v>
      </c>
      <c r="G6" s="31">
        <v>0</v>
      </c>
      <c r="H6" s="31">
        <v>83.84228676153</v>
      </c>
      <c r="I6" s="31">
        <v>397.303</v>
      </c>
      <c r="J6" s="31">
        <v>48.06226</v>
      </c>
      <c r="K6" s="31">
        <v>66.77261</v>
      </c>
      <c r="L6" s="31">
        <v>411.03603715735</v>
      </c>
      <c r="M6" s="31">
        <v>118.49102485025</v>
      </c>
      <c r="N6" s="31">
        <v>94.2861463383</v>
      </c>
      <c r="O6" s="31">
        <v>198.2588659688</v>
      </c>
      <c r="P6" s="31">
        <v>1468.953039</v>
      </c>
      <c r="Q6" s="31">
        <v>1448.878509</v>
      </c>
      <c r="R6" s="31">
        <v>20.07453</v>
      </c>
      <c r="S6" s="31">
        <v>11.34545</v>
      </c>
      <c r="T6" s="31">
        <v>62.45085</v>
      </c>
      <c r="U6" s="31">
        <v>181.32819999999998</v>
      </c>
      <c r="V6" s="31">
        <v>50.73554380000001</v>
      </c>
      <c r="W6" s="31">
        <v>10.82859</v>
      </c>
      <c r="X6" s="31">
        <v>49.371649999999995</v>
      </c>
      <c r="Y6" s="31">
        <v>118.26304999999999</v>
      </c>
      <c r="Z6" s="162">
        <v>4281.150705818879</v>
      </c>
    </row>
    <row r="7" spans="2:26" ht="16.5" thickBot="1">
      <c r="B7" s="28" t="s">
        <v>10</v>
      </c>
      <c r="C7" s="33">
        <v>2095.252</v>
      </c>
      <c r="D7" s="33">
        <v>4179.113</v>
      </c>
      <c r="E7" s="33">
        <v>597.95831</v>
      </c>
      <c r="F7" s="33">
        <v>0</v>
      </c>
      <c r="G7" s="33">
        <v>63.25356</v>
      </c>
      <c r="H7" s="33">
        <v>1333.7774615486</v>
      </c>
      <c r="I7" s="33">
        <v>2226.598</v>
      </c>
      <c r="J7" s="33">
        <v>354.501155</v>
      </c>
      <c r="K7" s="33">
        <v>496.14883</v>
      </c>
      <c r="L7" s="33">
        <v>1041.11464537453</v>
      </c>
      <c r="M7" s="33">
        <v>196.97474463875</v>
      </c>
      <c r="N7" s="33">
        <v>344.45856720478</v>
      </c>
      <c r="O7" s="33">
        <v>499.68133353099995</v>
      </c>
      <c r="P7" s="33">
        <v>10990.562010000001</v>
      </c>
      <c r="Q7" s="33">
        <v>8841.351</v>
      </c>
      <c r="R7" s="33">
        <v>2149.21101</v>
      </c>
      <c r="S7" s="33">
        <v>29.28143</v>
      </c>
      <c r="T7" s="33">
        <v>1022.185</v>
      </c>
      <c r="U7" s="33">
        <v>1243.769</v>
      </c>
      <c r="V7" s="33">
        <v>325.884295</v>
      </c>
      <c r="W7" s="33">
        <v>65.82100220560301</v>
      </c>
      <c r="X7" s="33">
        <v>256.702</v>
      </c>
      <c r="Y7" s="33">
        <v>845.0114397162</v>
      </c>
      <c r="Z7" s="269">
        <v>27166.933138844935</v>
      </c>
    </row>
    <row r="8" spans="2:26" ht="15.75">
      <c r="B8" s="27" t="s">
        <v>11</v>
      </c>
      <c r="C8" s="31">
        <v>2244.4429</v>
      </c>
      <c r="D8" s="31">
        <v>4386.693</v>
      </c>
      <c r="E8" s="31">
        <v>3183.68667</v>
      </c>
      <c r="F8" s="31">
        <v>0</v>
      </c>
      <c r="G8" s="31">
        <v>174.1118</v>
      </c>
      <c r="H8" s="31">
        <v>2573.7107595191997</v>
      </c>
      <c r="I8" s="31">
        <v>2357.1932921000002</v>
      </c>
      <c r="J8" s="31">
        <v>171.9296</v>
      </c>
      <c r="K8" s="31">
        <v>202.06502</v>
      </c>
      <c r="L8" s="31">
        <v>1478.6629229474202</v>
      </c>
      <c r="M8" s="31">
        <v>278.60786205922</v>
      </c>
      <c r="N8" s="31">
        <v>450.83399333999995</v>
      </c>
      <c r="O8" s="31">
        <v>749.2210675482</v>
      </c>
      <c r="P8" s="31">
        <v>13420.057814400001</v>
      </c>
      <c r="Q8" s="31">
        <v>11743.322806</v>
      </c>
      <c r="R8" s="31">
        <v>1676.7350084</v>
      </c>
      <c r="S8" s="31">
        <v>39.23923</v>
      </c>
      <c r="T8" s="31">
        <v>742.6759</v>
      </c>
      <c r="U8" s="31">
        <v>2061.821828</v>
      </c>
      <c r="V8" s="31">
        <v>331.5908187999999</v>
      </c>
      <c r="W8" s="31">
        <v>112.35363581889999</v>
      </c>
      <c r="X8" s="31">
        <v>107.6285</v>
      </c>
      <c r="Y8" s="31">
        <v>279.44878970721</v>
      </c>
      <c r="Z8" s="162">
        <v>33867.31248129273</v>
      </c>
    </row>
    <row r="9" spans="2:26" ht="16.5" thickBot="1">
      <c r="B9" s="28" t="s">
        <v>12</v>
      </c>
      <c r="C9" s="33">
        <v>513.10695</v>
      </c>
      <c r="D9" s="33">
        <v>3676.867</v>
      </c>
      <c r="E9" s="33">
        <v>0</v>
      </c>
      <c r="F9" s="33">
        <v>520.7738</v>
      </c>
      <c r="G9" s="33">
        <v>0</v>
      </c>
      <c r="H9" s="33">
        <v>1404.3203026631002</v>
      </c>
      <c r="I9" s="33">
        <v>4037.736</v>
      </c>
      <c r="J9" s="33">
        <v>1617.5389</v>
      </c>
      <c r="K9" s="33">
        <v>354.5211</v>
      </c>
      <c r="L9" s="33">
        <v>656.4374302041101</v>
      </c>
      <c r="M9" s="33">
        <v>172.89504366290998</v>
      </c>
      <c r="N9" s="33">
        <v>154.3688738795</v>
      </c>
      <c r="O9" s="33">
        <v>329.17351266170004</v>
      </c>
      <c r="P9" s="33">
        <v>4503.5638362</v>
      </c>
      <c r="Q9" s="33">
        <v>853.74666</v>
      </c>
      <c r="R9" s="33">
        <v>3649.8171762</v>
      </c>
      <c r="S9" s="33">
        <v>208.2744</v>
      </c>
      <c r="T9" s="33">
        <v>0</v>
      </c>
      <c r="U9" s="33">
        <v>823.3962</v>
      </c>
      <c r="V9" s="33">
        <v>317.70635999999996</v>
      </c>
      <c r="W9" s="33">
        <v>53.2515218</v>
      </c>
      <c r="X9" s="33">
        <v>496.43617200000006</v>
      </c>
      <c r="Y9" s="33">
        <v>610.3591050388801</v>
      </c>
      <c r="Z9" s="269">
        <v>19794.28907790609</v>
      </c>
    </row>
    <row r="10" spans="2:26" ht="15.75">
      <c r="B10" s="27" t="s">
        <v>13</v>
      </c>
      <c r="C10" s="31">
        <v>678.10152</v>
      </c>
      <c r="D10" s="31">
        <v>6435.688</v>
      </c>
      <c r="E10" s="31">
        <v>953.2731</v>
      </c>
      <c r="F10" s="31">
        <v>0</v>
      </c>
      <c r="G10" s="31">
        <v>180.4791</v>
      </c>
      <c r="H10" s="31">
        <v>859.3766137361999</v>
      </c>
      <c r="I10" s="31">
        <v>2477.078</v>
      </c>
      <c r="J10" s="31">
        <v>478.2184</v>
      </c>
      <c r="K10" s="31">
        <v>457.595576</v>
      </c>
      <c r="L10" s="31">
        <v>950.13609285588</v>
      </c>
      <c r="M10" s="31">
        <v>218.358053613</v>
      </c>
      <c r="N10" s="31">
        <v>226.08788760887998</v>
      </c>
      <c r="O10" s="31">
        <v>505.690151634</v>
      </c>
      <c r="P10" s="31">
        <v>7180.012000000001</v>
      </c>
      <c r="Q10" s="31">
        <v>4582.348</v>
      </c>
      <c r="R10" s="31">
        <v>2597.664</v>
      </c>
      <c r="S10" s="31">
        <v>62.45014</v>
      </c>
      <c r="T10" s="31">
        <v>327.6091</v>
      </c>
      <c r="U10" s="31">
        <v>1716.026</v>
      </c>
      <c r="V10" s="31">
        <v>182.47688000000002</v>
      </c>
      <c r="W10" s="31">
        <v>23.586123999999998</v>
      </c>
      <c r="X10" s="31">
        <v>158.4148</v>
      </c>
      <c r="Y10" s="31">
        <v>823.4808297820001</v>
      </c>
      <c r="Z10" s="162">
        <v>23944.00227637408</v>
      </c>
    </row>
    <row r="11" spans="2:26" ht="16.5" thickBot="1">
      <c r="B11" s="28" t="s">
        <v>14</v>
      </c>
      <c r="C11" s="33">
        <v>796.839</v>
      </c>
      <c r="D11" s="33">
        <v>4498.399</v>
      </c>
      <c r="E11" s="33">
        <v>19.07021</v>
      </c>
      <c r="F11" s="33">
        <v>1564.02439</v>
      </c>
      <c r="G11" s="33">
        <v>0</v>
      </c>
      <c r="H11" s="33">
        <v>1101.1066891770001</v>
      </c>
      <c r="I11" s="33">
        <v>7636.967</v>
      </c>
      <c r="J11" s="33">
        <v>2506.4236300000002</v>
      </c>
      <c r="K11" s="33">
        <v>332.057847</v>
      </c>
      <c r="L11" s="33">
        <v>1396.28956390467</v>
      </c>
      <c r="M11" s="33">
        <v>97.53254179911</v>
      </c>
      <c r="N11" s="33">
        <v>118.02317654555999</v>
      </c>
      <c r="O11" s="33">
        <v>1180.7338455600002</v>
      </c>
      <c r="P11" s="33">
        <v>5975.4948191</v>
      </c>
      <c r="Q11" s="33">
        <v>1218.68</v>
      </c>
      <c r="R11" s="33">
        <v>4756.8148191</v>
      </c>
      <c r="S11" s="33">
        <v>1678.53169</v>
      </c>
      <c r="T11" s="33">
        <v>0</v>
      </c>
      <c r="U11" s="33">
        <v>814.9299</v>
      </c>
      <c r="V11" s="33">
        <v>387.85254</v>
      </c>
      <c r="W11" s="33">
        <v>62.37891</v>
      </c>
      <c r="X11" s="33">
        <v>255.89347</v>
      </c>
      <c r="Y11" s="33">
        <v>818.0320382359</v>
      </c>
      <c r="Z11" s="269">
        <v>29844.290697417568</v>
      </c>
    </row>
    <row r="12" spans="2:26" ht="15.75">
      <c r="B12" s="27" t="s">
        <v>15</v>
      </c>
      <c r="C12" s="31">
        <v>788.68674</v>
      </c>
      <c r="D12" s="31">
        <v>3137.685</v>
      </c>
      <c r="E12" s="31">
        <v>890.0171399999999</v>
      </c>
      <c r="F12" s="31">
        <v>0</v>
      </c>
      <c r="G12" s="31">
        <v>149.7795</v>
      </c>
      <c r="H12" s="31">
        <v>6830.958767309</v>
      </c>
      <c r="I12" s="31">
        <v>2844.952</v>
      </c>
      <c r="J12" s="31">
        <v>250.0997</v>
      </c>
      <c r="K12" s="31">
        <v>543.3160814</v>
      </c>
      <c r="L12" s="31">
        <v>1894.8798217867002</v>
      </c>
      <c r="M12" s="31">
        <v>123.6134065499</v>
      </c>
      <c r="N12" s="31">
        <v>195.54835867600005</v>
      </c>
      <c r="O12" s="31">
        <v>1575.7180565608</v>
      </c>
      <c r="P12" s="31">
        <v>11671.05789</v>
      </c>
      <c r="Q12" s="31">
        <v>8146.7648899999995</v>
      </c>
      <c r="R12" s="31">
        <v>3524.293</v>
      </c>
      <c r="S12" s="31">
        <v>73.64194</v>
      </c>
      <c r="T12" s="31">
        <v>2128.894</v>
      </c>
      <c r="U12" s="31">
        <v>2160.893</v>
      </c>
      <c r="V12" s="31">
        <v>313.12363089999997</v>
      </c>
      <c r="W12" s="31">
        <v>39.46176</v>
      </c>
      <c r="X12" s="31">
        <v>603.7649</v>
      </c>
      <c r="Y12" s="31">
        <v>1028.39781099342</v>
      </c>
      <c r="Z12" s="162">
        <v>35349.60968238912</v>
      </c>
    </row>
    <row r="13" spans="2:26" ht="16.5" thickBot="1">
      <c r="B13" s="28" t="s">
        <v>16</v>
      </c>
      <c r="C13" s="33">
        <v>343.52517200000005</v>
      </c>
      <c r="D13" s="33">
        <v>183.7787</v>
      </c>
      <c r="E13" s="33">
        <v>147.504</v>
      </c>
      <c r="F13" s="33">
        <v>5.403306</v>
      </c>
      <c r="G13" s="33">
        <v>0</v>
      </c>
      <c r="H13" s="33">
        <v>2680.7640486267</v>
      </c>
      <c r="I13" s="33">
        <v>6061.148</v>
      </c>
      <c r="J13" s="33">
        <v>101.027755</v>
      </c>
      <c r="K13" s="33">
        <v>1841.812</v>
      </c>
      <c r="L13" s="33">
        <v>6649.5029963708</v>
      </c>
      <c r="M13" s="33">
        <v>463.060568388</v>
      </c>
      <c r="N13" s="33">
        <v>583.8183541836</v>
      </c>
      <c r="O13" s="33">
        <v>5602.6240737992</v>
      </c>
      <c r="P13" s="33">
        <v>8597.257576999998</v>
      </c>
      <c r="Q13" s="33">
        <v>5537.722357</v>
      </c>
      <c r="R13" s="33">
        <v>3059.5352199999998</v>
      </c>
      <c r="S13" s="33">
        <v>43.73578</v>
      </c>
      <c r="T13" s="33">
        <v>147.9453</v>
      </c>
      <c r="U13" s="33">
        <v>2264.621</v>
      </c>
      <c r="V13" s="33">
        <v>419.48119099999997</v>
      </c>
      <c r="W13" s="33">
        <v>141.77732</v>
      </c>
      <c r="X13" s="33">
        <v>398.3865</v>
      </c>
      <c r="Y13" s="33">
        <v>404.68199797125</v>
      </c>
      <c r="Z13" s="269">
        <v>30432.35264396875</v>
      </c>
    </row>
    <row r="14" spans="2:26" ht="15.75">
      <c r="B14" s="27" t="s">
        <v>17</v>
      </c>
      <c r="C14" s="31">
        <v>1672.97382</v>
      </c>
      <c r="D14" s="31">
        <v>4205.862</v>
      </c>
      <c r="E14" s="31">
        <v>196.5057</v>
      </c>
      <c r="F14" s="31">
        <v>0</v>
      </c>
      <c r="G14" s="31">
        <v>9.325117</v>
      </c>
      <c r="H14" s="31">
        <v>1513.6031180044</v>
      </c>
      <c r="I14" s="31">
        <v>3184.51</v>
      </c>
      <c r="J14" s="31">
        <v>631.936809</v>
      </c>
      <c r="K14" s="31">
        <v>1040.166</v>
      </c>
      <c r="L14" s="31">
        <v>4548.4339050938</v>
      </c>
      <c r="M14" s="31">
        <v>374.35471813899994</v>
      </c>
      <c r="N14" s="31">
        <v>665.6295415248001</v>
      </c>
      <c r="O14" s="31">
        <v>3508.44964543</v>
      </c>
      <c r="P14" s="31">
        <v>11636.7596</v>
      </c>
      <c r="Q14" s="31">
        <v>10267.1296</v>
      </c>
      <c r="R14" s="31">
        <v>1369.63</v>
      </c>
      <c r="S14" s="31">
        <v>100.84436600000001</v>
      </c>
      <c r="T14" s="31">
        <v>538.8151</v>
      </c>
      <c r="U14" s="31">
        <v>2395.631</v>
      </c>
      <c r="V14" s="31">
        <v>856.3558812</v>
      </c>
      <c r="W14" s="31">
        <v>685.324372504832</v>
      </c>
      <c r="X14" s="31">
        <v>246.8698</v>
      </c>
      <c r="Y14" s="31">
        <v>1655.5587175551</v>
      </c>
      <c r="Z14" s="162">
        <v>35119.47530635813</v>
      </c>
    </row>
    <row r="15" spans="2:26" ht="16.5" thickBot="1">
      <c r="B15" s="28" t="s">
        <v>18</v>
      </c>
      <c r="C15" s="33">
        <v>631.5789</v>
      </c>
      <c r="D15" s="33">
        <v>2006.687</v>
      </c>
      <c r="E15" s="33">
        <v>0</v>
      </c>
      <c r="F15" s="33">
        <v>311.6475</v>
      </c>
      <c r="G15" s="33">
        <v>0</v>
      </c>
      <c r="H15" s="33">
        <v>1855.3610722794</v>
      </c>
      <c r="I15" s="33">
        <v>3648.704</v>
      </c>
      <c r="J15" s="33">
        <v>874.3129</v>
      </c>
      <c r="K15" s="33">
        <v>813.3384</v>
      </c>
      <c r="L15" s="33">
        <v>4584.402242479639</v>
      </c>
      <c r="M15" s="33">
        <v>178.5816141788</v>
      </c>
      <c r="N15" s="33">
        <v>295.79644423584</v>
      </c>
      <c r="O15" s="33">
        <v>4110.024184065</v>
      </c>
      <c r="P15" s="33">
        <v>7346.963</v>
      </c>
      <c r="Q15" s="33">
        <v>2337.836</v>
      </c>
      <c r="R15" s="33">
        <v>5009.127</v>
      </c>
      <c r="S15" s="33">
        <v>406.0276</v>
      </c>
      <c r="T15" s="33">
        <v>21.59933</v>
      </c>
      <c r="U15" s="33">
        <v>1787.859</v>
      </c>
      <c r="V15" s="33">
        <v>560.66578</v>
      </c>
      <c r="W15" s="33">
        <v>59.652910000000006</v>
      </c>
      <c r="X15" s="33">
        <v>407.30165999999997</v>
      </c>
      <c r="Y15" s="33">
        <v>1015.9344150702001</v>
      </c>
      <c r="Z15" s="269">
        <v>26332.03570982924</v>
      </c>
    </row>
    <row r="16" spans="2:26" ht="15.75">
      <c r="B16" s="27" t="s">
        <v>19</v>
      </c>
      <c r="C16" s="31">
        <v>1794.124</v>
      </c>
      <c r="D16" s="31">
        <v>34.09456</v>
      </c>
      <c r="E16" s="31">
        <v>0</v>
      </c>
      <c r="F16" s="31">
        <v>539.8305</v>
      </c>
      <c r="G16" s="31">
        <v>0</v>
      </c>
      <c r="H16" s="31">
        <v>923.7511277640001</v>
      </c>
      <c r="I16" s="31">
        <v>3249.893</v>
      </c>
      <c r="J16" s="31">
        <v>3482.916</v>
      </c>
      <c r="K16" s="31">
        <v>1110.021</v>
      </c>
      <c r="L16" s="31">
        <v>2316.6338334333004</v>
      </c>
      <c r="M16" s="31">
        <v>307.3810905561</v>
      </c>
      <c r="N16" s="31">
        <v>835.9206841792001</v>
      </c>
      <c r="O16" s="31">
        <v>1173.332058698</v>
      </c>
      <c r="P16" s="31">
        <v>5074.7408</v>
      </c>
      <c r="Q16" s="31">
        <v>631.2108</v>
      </c>
      <c r="R16" s="31">
        <v>4443.53</v>
      </c>
      <c r="S16" s="31">
        <v>522.4883</v>
      </c>
      <c r="T16" s="31">
        <v>0</v>
      </c>
      <c r="U16" s="31">
        <v>790.9073</v>
      </c>
      <c r="V16" s="31">
        <v>181.5906</v>
      </c>
      <c r="W16" s="31">
        <v>554.3158299999999</v>
      </c>
      <c r="X16" s="31">
        <v>219.0714</v>
      </c>
      <c r="Y16" s="31">
        <v>1894.4590446363</v>
      </c>
      <c r="Z16" s="162">
        <v>22688.8372958336</v>
      </c>
    </row>
    <row r="17" spans="2:26" ht="16.5" thickBot="1">
      <c r="B17" s="28" t="s">
        <v>20</v>
      </c>
      <c r="C17" s="33">
        <v>1752.704405</v>
      </c>
      <c r="D17" s="33">
        <v>439.2549</v>
      </c>
      <c r="E17" s="33">
        <v>0</v>
      </c>
      <c r="F17" s="33">
        <v>0</v>
      </c>
      <c r="G17" s="33">
        <v>0</v>
      </c>
      <c r="H17" s="33">
        <v>196.20426552816002</v>
      </c>
      <c r="I17" s="33">
        <v>698.4793</v>
      </c>
      <c r="J17" s="33">
        <v>6572.15683</v>
      </c>
      <c r="K17" s="33">
        <v>190.780483</v>
      </c>
      <c r="L17" s="33">
        <v>906.6677498513001</v>
      </c>
      <c r="M17" s="33">
        <v>169.3358438516</v>
      </c>
      <c r="N17" s="33">
        <v>146.0642888124</v>
      </c>
      <c r="O17" s="33">
        <v>591.2676171873001</v>
      </c>
      <c r="P17" s="33">
        <v>3890.9019249999997</v>
      </c>
      <c r="Q17" s="33">
        <v>446.8759</v>
      </c>
      <c r="R17" s="33">
        <v>3444.0260249999997</v>
      </c>
      <c r="S17" s="33">
        <v>167.2346</v>
      </c>
      <c r="T17" s="33">
        <v>0</v>
      </c>
      <c r="U17" s="33">
        <v>150.2548</v>
      </c>
      <c r="V17" s="33">
        <v>2259.8302738999996</v>
      </c>
      <c r="W17" s="33">
        <v>67.73469</v>
      </c>
      <c r="X17" s="33">
        <v>457.79305</v>
      </c>
      <c r="Y17" s="33">
        <v>905.6057665971999</v>
      </c>
      <c r="Z17" s="269">
        <v>18655.60303887666</v>
      </c>
    </row>
    <row r="18" spans="2:26" ht="15.75">
      <c r="B18" s="27" t="s">
        <v>21</v>
      </c>
      <c r="C18" s="31">
        <v>3651.695</v>
      </c>
      <c r="D18" s="31">
        <v>0</v>
      </c>
      <c r="E18" s="31">
        <v>0</v>
      </c>
      <c r="F18" s="31">
        <v>1326.057</v>
      </c>
      <c r="G18" s="31">
        <v>0</v>
      </c>
      <c r="H18" s="31">
        <v>65.6806154382</v>
      </c>
      <c r="I18" s="31">
        <v>2724.794</v>
      </c>
      <c r="J18" s="31">
        <v>7604.755</v>
      </c>
      <c r="K18" s="31">
        <v>37.83188</v>
      </c>
      <c r="L18" s="31">
        <v>258.91366697945</v>
      </c>
      <c r="M18" s="31">
        <v>40.535031621600005</v>
      </c>
      <c r="N18" s="31">
        <v>122.6145926166</v>
      </c>
      <c r="O18" s="31">
        <v>95.76404274125001</v>
      </c>
      <c r="P18" s="31">
        <v>2038.101</v>
      </c>
      <c r="Q18" s="31">
        <v>0</v>
      </c>
      <c r="R18" s="31">
        <v>2038.101</v>
      </c>
      <c r="S18" s="31">
        <v>194.8134</v>
      </c>
      <c r="T18" s="31">
        <v>0</v>
      </c>
      <c r="U18" s="31">
        <v>40.05728</v>
      </c>
      <c r="V18" s="31">
        <v>861.89851</v>
      </c>
      <c r="W18" s="31">
        <v>91.63431</v>
      </c>
      <c r="X18" s="31">
        <v>525.94993</v>
      </c>
      <c r="Y18" s="31">
        <v>697.47991732746</v>
      </c>
      <c r="Z18" s="162">
        <v>20119.661509745107</v>
      </c>
    </row>
    <row r="19" spans="2:26" ht="16.5" thickBot="1">
      <c r="B19" s="28" t="s">
        <v>22</v>
      </c>
      <c r="C19" s="33">
        <v>2848.554</v>
      </c>
      <c r="D19" s="33">
        <v>0</v>
      </c>
      <c r="E19" s="33">
        <v>0</v>
      </c>
      <c r="F19" s="33">
        <v>1443.967</v>
      </c>
      <c r="G19" s="33">
        <v>0</v>
      </c>
      <c r="H19" s="33">
        <v>325.4632013403</v>
      </c>
      <c r="I19" s="33">
        <v>7258.557</v>
      </c>
      <c r="J19" s="33">
        <v>1316.465</v>
      </c>
      <c r="K19" s="33">
        <v>768.8413</v>
      </c>
      <c r="L19" s="33">
        <v>3766.673268576</v>
      </c>
      <c r="M19" s="33">
        <v>192.668845626</v>
      </c>
      <c r="N19" s="33">
        <v>317.50555223640004</v>
      </c>
      <c r="O19" s="33">
        <v>3256.4988707136</v>
      </c>
      <c r="P19" s="33">
        <v>4178.9111</v>
      </c>
      <c r="Q19" s="33">
        <v>738.1161</v>
      </c>
      <c r="R19" s="33">
        <v>3440.795</v>
      </c>
      <c r="S19" s="33">
        <v>308.441</v>
      </c>
      <c r="T19" s="33">
        <v>0</v>
      </c>
      <c r="U19" s="33">
        <v>773.7623</v>
      </c>
      <c r="V19" s="33">
        <v>235.22067</v>
      </c>
      <c r="W19" s="33">
        <v>11.311473</v>
      </c>
      <c r="X19" s="33">
        <v>364.1869</v>
      </c>
      <c r="Y19" s="33">
        <v>61.43822</v>
      </c>
      <c r="Z19" s="269">
        <v>23661.7924329163</v>
      </c>
    </row>
    <row r="20" spans="2:26" ht="15.75">
      <c r="B20" s="27" t="s">
        <v>23</v>
      </c>
      <c r="C20" s="31">
        <v>1241.322308</v>
      </c>
      <c r="D20" s="31">
        <v>84.8569</v>
      </c>
      <c r="E20" s="31">
        <v>1482.02608</v>
      </c>
      <c r="F20" s="31">
        <v>0</v>
      </c>
      <c r="G20" s="31">
        <v>0</v>
      </c>
      <c r="H20" s="31">
        <v>8143.4250150220005</v>
      </c>
      <c r="I20" s="31">
        <v>1935.412</v>
      </c>
      <c r="J20" s="31">
        <v>80.87041</v>
      </c>
      <c r="K20" s="31">
        <v>604.6191</v>
      </c>
      <c r="L20" s="31">
        <v>1235.46909201769</v>
      </c>
      <c r="M20" s="31">
        <v>409.10858603408</v>
      </c>
      <c r="N20" s="31">
        <v>129.83903183311</v>
      </c>
      <c r="O20" s="31">
        <v>696.5214741504999</v>
      </c>
      <c r="P20" s="31">
        <v>8676.593109999998</v>
      </c>
      <c r="Q20" s="31">
        <v>6035.87511</v>
      </c>
      <c r="R20" s="31">
        <v>2640.718</v>
      </c>
      <c r="S20" s="31">
        <v>144.412</v>
      </c>
      <c r="T20" s="31">
        <v>237.2199</v>
      </c>
      <c r="U20" s="31">
        <v>718.7663</v>
      </c>
      <c r="V20" s="31">
        <v>230.86972</v>
      </c>
      <c r="W20" s="31">
        <v>193.11520209074197</v>
      </c>
      <c r="X20" s="31">
        <v>49.92</v>
      </c>
      <c r="Y20" s="31">
        <v>2066.380745823</v>
      </c>
      <c r="Z20" s="162">
        <v>27125.27788295343</v>
      </c>
    </row>
    <row r="21" spans="2:26" ht="16.5" thickBot="1">
      <c r="B21" s="28" t="s">
        <v>24</v>
      </c>
      <c r="C21" s="33">
        <v>615.0382</v>
      </c>
      <c r="D21" s="33">
        <v>15.08914</v>
      </c>
      <c r="E21" s="33">
        <v>357.3317</v>
      </c>
      <c r="F21" s="33">
        <v>47.94007</v>
      </c>
      <c r="G21" s="33">
        <v>0</v>
      </c>
      <c r="H21" s="33">
        <v>3719.769957424</v>
      </c>
      <c r="I21" s="33">
        <v>3444.581</v>
      </c>
      <c r="J21" s="33">
        <v>0</v>
      </c>
      <c r="K21" s="33">
        <v>973.7081</v>
      </c>
      <c r="L21" s="33">
        <v>1246.6122632266</v>
      </c>
      <c r="M21" s="33">
        <v>192.92977908764</v>
      </c>
      <c r="N21" s="33">
        <v>152.88194482376</v>
      </c>
      <c r="O21" s="33">
        <v>900.8005393151999</v>
      </c>
      <c r="P21" s="33">
        <v>5332.757</v>
      </c>
      <c r="Q21" s="33">
        <v>1211.388</v>
      </c>
      <c r="R21" s="33">
        <v>4121.369</v>
      </c>
      <c r="S21" s="33">
        <v>182.0466</v>
      </c>
      <c r="T21" s="33">
        <v>689.5568598</v>
      </c>
      <c r="U21" s="33">
        <v>1563.223</v>
      </c>
      <c r="V21" s="33">
        <v>303.785734</v>
      </c>
      <c r="W21" s="33">
        <v>212.04273</v>
      </c>
      <c r="X21" s="33">
        <v>59.9251</v>
      </c>
      <c r="Y21" s="33">
        <v>2794.264399577</v>
      </c>
      <c r="Z21" s="269">
        <v>21557.671854027598</v>
      </c>
    </row>
    <row r="22" spans="2:26" ht="15.75">
      <c r="B22" s="27" t="s">
        <v>25</v>
      </c>
      <c r="C22" s="31">
        <v>968.609185</v>
      </c>
      <c r="D22" s="31">
        <v>4309.868126</v>
      </c>
      <c r="E22" s="31">
        <v>16.67967</v>
      </c>
      <c r="F22" s="31">
        <v>73.54542000000001</v>
      </c>
      <c r="G22" s="31">
        <v>0</v>
      </c>
      <c r="H22" s="31">
        <v>1068.2514708954</v>
      </c>
      <c r="I22" s="31">
        <v>3264.679</v>
      </c>
      <c r="J22" s="31">
        <v>993.85195</v>
      </c>
      <c r="K22" s="31">
        <v>159.8321</v>
      </c>
      <c r="L22" s="31">
        <v>2587.4421845289</v>
      </c>
      <c r="M22" s="31">
        <v>454.4830578374999</v>
      </c>
      <c r="N22" s="31">
        <v>676.6888751938</v>
      </c>
      <c r="O22" s="31">
        <v>1456.2702514976</v>
      </c>
      <c r="P22" s="31">
        <v>10612.379546</v>
      </c>
      <c r="Q22" s="31">
        <v>5375.4228729999995</v>
      </c>
      <c r="R22" s="31">
        <v>5236.956673000001</v>
      </c>
      <c r="S22" s="31">
        <v>215.2334</v>
      </c>
      <c r="T22" s="31">
        <v>46.69444</v>
      </c>
      <c r="U22" s="31">
        <v>181.7569</v>
      </c>
      <c r="V22" s="31">
        <v>529.7357451</v>
      </c>
      <c r="W22" s="31">
        <v>89.11742</v>
      </c>
      <c r="X22" s="31">
        <v>90.22651</v>
      </c>
      <c r="Y22" s="31">
        <v>550.4022248248</v>
      </c>
      <c r="Z22" s="162">
        <v>25758.305292349105</v>
      </c>
    </row>
    <row r="23" spans="2:26" ht="16.5" thickBot="1">
      <c r="B23" s="28" t="s">
        <v>26</v>
      </c>
      <c r="C23" s="33">
        <v>1414.605</v>
      </c>
      <c r="D23" s="33">
        <v>552.2741</v>
      </c>
      <c r="E23" s="33">
        <v>28.19261</v>
      </c>
      <c r="F23" s="33">
        <v>489.7552</v>
      </c>
      <c r="G23" s="33">
        <v>0</v>
      </c>
      <c r="H23" s="33">
        <v>1072.1091613635</v>
      </c>
      <c r="I23" s="33">
        <v>7606.895</v>
      </c>
      <c r="J23" s="33">
        <v>1249.245</v>
      </c>
      <c r="K23" s="33">
        <v>1275.48053</v>
      </c>
      <c r="L23" s="33">
        <v>5934.5493550107</v>
      </c>
      <c r="M23" s="33">
        <v>719.5265888421</v>
      </c>
      <c r="N23" s="33">
        <v>1494.9411814961002</v>
      </c>
      <c r="O23" s="33">
        <v>3720.0815846725</v>
      </c>
      <c r="P23" s="33">
        <v>12235.805</v>
      </c>
      <c r="Q23" s="33">
        <v>1067.555</v>
      </c>
      <c r="R23" s="33">
        <v>11168.25</v>
      </c>
      <c r="S23" s="33">
        <v>199.9705</v>
      </c>
      <c r="T23" s="33">
        <v>48.71216</v>
      </c>
      <c r="U23" s="33">
        <v>753.8195</v>
      </c>
      <c r="V23" s="33">
        <v>405.94825</v>
      </c>
      <c r="W23" s="33">
        <v>210.47571</v>
      </c>
      <c r="X23" s="33">
        <v>170.4925</v>
      </c>
      <c r="Y23" s="33">
        <v>1026.9083925672</v>
      </c>
      <c r="Z23" s="269">
        <v>34675.2379689414</v>
      </c>
    </row>
    <row r="24" spans="2:26" ht="15.75">
      <c r="B24" s="27" t="s">
        <v>27</v>
      </c>
      <c r="C24" s="31">
        <v>2833.448</v>
      </c>
      <c r="D24" s="31">
        <v>1076.499</v>
      </c>
      <c r="E24" s="31">
        <v>0</v>
      </c>
      <c r="F24" s="31">
        <v>758.5503</v>
      </c>
      <c r="G24" s="31">
        <v>0</v>
      </c>
      <c r="H24" s="31">
        <v>0</v>
      </c>
      <c r="I24" s="31">
        <v>1319.094</v>
      </c>
      <c r="J24" s="31">
        <v>5335.101</v>
      </c>
      <c r="K24" s="31">
        <v>202.2581</v>
      </c>
      <c r="L24" s="31">
        <v>444.63385471171006</v>
      </c>
      <c r="M24" s="31">
        <v>101.97463183245</v>
      </c>
      <c r="N24" s="31">
        <v>166.03827501579002</v>
      </c>
      <c r="O24" s="31">
        <v>176.62094786347</v>
      </c>
      <c r="P24" s="31">
        <v>4469.804</v>
      </c>
      <c r="Q24" s="31">
        <v>305.207</v>
      </c>
      <c r="R24" s="31">
        <v>4164.597</v>
      </c>
      <c r="S24" s="31">
        <v>289.1079</v>
      </c>
      <c r="T24" s="31">
        <v>0</v>
      </c>
      <c r="U24" s="31">
        <v>6.613488</v>
      </c>
      <c r="V24" s="31">
        <v>1128.572611</v>
      </c>
      <c r="W24" s="31">
        <v>74.69732</v>
      </c>
      <c r="X24" s="31">
        <v>263.89795</v>
      </c>
      <c r="Y24" s="31">
        <v>741.56828</v>
      </c>
      <c r="Z24" s="162">
        <v>18943.845803711705</v>
      </c>
    </row>
    <row r="25" spans="2:26" ht="16.5" thickBot="1">
      <c r="B25" s="28" t="s">
        <v>28</v>
      </c>
      <c r="C25" s="33">
        <v>2525.049</v>
      </c>
      <c r="D25" s="33">
        <v>6102.67</v>
      </c>
      <c r="E25" s="33">
        <v>0</v>
      </c>
      <c r="F25" s="33">
        <v>1415.711</v>
      </c>
      <c r="G25" s="33">
        <v>0</v>
      </c>
      <c r="H25" s="33">
        <v>28.316092374024002</v>
      </c>
      <c r="I25" s="33">
        <v>2996.873</v>
      </c>
      <c r="J25" s="33">
        <v>4272.819</v>
      </c>
      <c r="K25" s="33">
        <v>132.7554</v>
      </c>
      <c r="L25" s="33">
        <v>612.35640204524</v>
      </c>
      <c r="M25" s="33">
        <v>235.55004979152</v>
      </c>
      <c r="N25" s="33">
        <v>105.78557108391999</v>
      </c>
      <c r="O25" s="33">
        <v>271.02078116980005</v>
      </c>
      <c r="P25" s="33">
        <v>11768.3519</v>
      </c>
      <c r="Q25" s="33">
        <v>691.8019</v>
      </c>
      <c r="R25" s="33">
        <v>11076.55</v>
      </c>
      <c r="S25" s="33">
        <v>600.6824</v>
      </c>
      <c r="T25" s="33">
        <v>0</v>
      </c>
      <c r="U25" s="33">
        <v>0</v>
      </c>
      <c r="V25" s="33">
        <v>332.61457399999995</v>
      </c>
      <c r="W25" s="33">
        <v>28.12614</v>
      </c>
      <c r="X25" s="33">
        <v>191.6412</v>
      </c>
      <c r="Y25" s="33">
        <v>42.18922</v>
      </c>
      <c r="Z25" s="269">
        <v>31050.155328419263</v>
      </c>
    </row>
    <row r="26" spans="2:26" ht="15.75">
      <c r="B26" s="27" t="s">
        <v>29</v>
      </c>
      <c r="C26" s="31">
        <v>2088.912649</v>
      </c>
      <c r="D26" s="31">
        <v>16870.77</v>
      </c>
      <c r="E26" s="31">
        <v>0</v>
      </c>
      <c r="F26" s="31">
        <v>207.58198000000002</v>
      </c>
      <c r="G26" s="31">
        <v>0</v>
      </c>
      <c r="H26" s="31">
        <v>500.23248675178</v>
      </c>
      <c r="I26" s="31">
        <v>5845.219</v>
      </c>
      <c r="J26" s="31">
        <v>2792.3208409999997</v>
      </c>
      <c r="K26" s="31">
        <v>141.828</v>
      </c>
      <c r="L26" s="31">
        <v>1959.402165419</v>
      </c>
      <c r="M26" s="31">
        <v>508.23138332019994</v>
      </c>
      <c r="N26" s="31">
        <v>485.28690290080004</v>
      </c>
      <c r="O26" s="31">
        <v>965.883879198</v>
      </c>
      <c r="P26" s="31">
        <v>10832.668388</v>
      </c>
      <c r="Q26" s="31">
        <v>3608.624</v>
      </c>
      <c r="R26" s="31">
        <v>7224.044388</v>
      </c>
      <c r="S26" s="31">
        <v>929.670617</v>
      </c>
      <c r="T26" s="31">
        <v>297.6827</v>
      </c>
      <c r="U26" s="31">
        <v>79.49774</v>
      </c>
      <c r="V26" s="31">
        <v>300.4201699999999</v>
      </c>
      <c r="W26" s="31">
        <v>355.50567</v>
      </c>
      <c r="X26" s="31">
        <v>793.898563</v>
      </c>
      <c r="Y26" s="31">
        <v>258.67535836370996</v>
      </c>
      <c r="Z26" s="162">
        <v>44254.286328534494</v>
      </c>
    </row>
    <row r="27" spans="2:26" ht="16.5" thickBot="1">
      <c r="B27" s="28" t="s">
        <v>30</v>
      </c>
      <c r="C27" s="33">
        <v>3870.40247</v>
      </c>
      <c r="D27" s="33">
        <v>10057.64369</v>
      </c>
      <c r="E27" s="33">
        <v>473.792</v>
      </c>
      <c r="F27" s="33">
        <v>0</v>
      </c>
      <c r="G27" s="33">
        <v>0</v>
      </c>
      <c r="H27" s="33">
        <v>1633.8317578401998</v>
      </c>
      <c r="I27" s="33">
        <v>1061.1546170000001</v>
      </c>
      <c r="J27" s="33">
        <v>1951.841658</v>
      </c>
      <c r="K27" s="33">
        <v>769.8523710000001</v>
      </c>
      <c r="L27" s="33">
        <v>4273.758658610101</v>
      </c>
      <c r="M27" s="33">
        <v>2723.913526297</v>
      </c>
      <c r="N27" s="33">
        <v>649.2197541515</v>
      </c>
      <c r="O27" s="33">
        <v>900.6253781616001</v>
      </c>
      <c r="P27" s="33">
        <v>10557.6073192</v>
      </c>
      <c r="Q27" s="33">
        <v>10261.89252</v>
      </c>
      <c r="R27" s="33">
        <v>295.71479919999996</v>
      </c>
      <c r="S27" s="33">
        <v>130.5572</v>
      </c>
      <c r="T27" s="33">
        <v>1638.3842741</v>
      </c>
      <c r="U27" s="33">
        <v>218.450063</v>
      </c>
      <c r="V27" s="33">
        <v>1158.1437881</v>
      </c>
      <c r="W27" s="33">
        <v>332.2725231</v>
      </c>
      <c r="X27" s="33">
        <v>431.332827</v>
      </c>
      <c r="Y27" s="33">
        <v>766.9624575574</v>
      </c>
      <c r="Z27" s="269">
        <v>39325.9876745077</v>
      </c>
    </row>
    <row r="28" spans="2:26" ht="15.75">
      <c r="B28" s="27" t="s">
        <v>31</v>
      </c>
      <c r="C28" s="31">
        <v>18328.9795</v>
      </c>
      <c r="D28" s="31">
        <v>7569.439764</v>
      </c>
      <c r="E28" s="31">
        <v>1492.654</v>
      </c>
      <c r="F28" s="31">
        <v>0</v>
      </c>
      <c r="G28" s="31">
        <v>11.59608</v>
      </c>
      <c r="H28" s="31">
        <v>1769.7177499182</v>
      </c>
      <c r="I28" s="31">
        <v>1748.1640243</v>
      </c>
      <c r="J28" s="31">
        <v>886.0627800000001</v>
      </c>
      <c r="K28" s="31">
        <v>114.2721</v>
      </c>
      <c r="L28" s="31">
        <v>4773.9480114749</v>
      </c>
      <c r="M28" s="31">
        <v>2499.36218241</v>
      </c>
      <c r="N28" s="31">
        <v>389.10429568009994</v>
      </c>
      <c r="O28" s="31">
        <v>1885.4815333848003</v>
      </c>
      <c r="P28" s="31">
        <v>31179.643494</v>
      </c>
      <c r="Q28" s="31">
        <v>29978.1168</v>
      </c>
      <c r="R28" s="31">
        <v>1201.5266940000001</v>
      </c>
      <c r="S28" s="31">
        <v>88.534961</v>
      </c>
      <c r="T28" s="31">
        <v>3519.372</v>
      </c>
      <c r="U28" s="31">
        <v>1075.5707</v>
      </c>
      <c r="V28" s="31">
        <v>793.2773113000001</v>
      </c>
      <c r="W28" s="31">
        <v>82.1570822</v>
      </c>
      <c r="X28" s="31">
        <v>10.672843199999999</v>
      </c>
      <c r="Y28" s="31">
        <v>45.9777769</v>
      </c>
      <c r="Z28" s="162">
        <v>73490.0401782931</v>
      </c>
    </row>
    <row r="29" spans="2:26" ht="16.5" thickBot="1">
      <c r="B29" s="28" t="s">
        <v>32</v>
      </c>
      <c r="C29" s="33">
        <v>8243.1977</v>
      </c>
      <c r="D29" s="33">
        <v>8856.085</v>
      </c>
      <c r="E29" s="33">
        <v>1504.34185</v>
      </c>
      <c r="F29" s="33">
        <v>0</v>
      </c>
      <c r="G29" s="33">
        <v>70.74615</v>
      </c>
      <c r="H29" s="33">
        <v>680.03107682892</v>
      </c>
      <c r="I29" s="33">
        <v>1514.2580710999998</v>
      </c>
      <c r="J29" s="33">
        <v>1854.914</v>
      </c>
      <c r="K29" s="33">
        <v>422.9709</v>
      </c>
      <c r="L29" s="33">
        <v>5541.1483990975</v>
      </c>
      <c r="M29" s="33">
        <v>2613.0829995228005</v>
      </c>
      <c r="N29" s="33">
        <v>897.3745997572</v>
      </c>
      <c r="O29" s="33">
        <v>2030.6907998175</v>
      </c>
      <c r="P29" s="33">
        <v>18335.965923000003</v>
      </c>
      <c r="Q29" s="33">
        <v>16531.12395</v>
      </c>
      <c r="R29" s="33">
        <v>1804.841973</v>
      </c>
      <c r="S29" s="33">
        <v>120.4786</v>
      </c>
      <c r="T29" s="33">
        <v>4537.1025345</v>
      </c>
      <c r="U29" s="33">
        <v>965.1815</v>
      </c>
      <c r="V29" s="33">
        <v>402.78215040000003</v>
      </c>
      <c r="W29" s="33">
        <v>105.76899</v>
      </c>
      <c r="X29" s="33">
        <v>16.639771</v>
      </c>
      <c r="Y29" s="33">
        <v>2019.8154636545</v>
      </c>
      <c r="Z29" s="269">
        <v>55191.428079580925</v>
      </c>
    </row>
    <row r="30" spans="2:26" ht="15.75">
      <c r="B30" s="27" t="s">
        <v>33</v>
      </c>
      <c r="C30" s="31">
        <v>6872.19684</v>
      </c>
      <c r="D30" s="31">
        <v>14886.909714000001</v>
      </c>
      <c r="E30" s="31">
        <v>1473.932</v>
      </c>
      <c r="F30" s="31">
        <v>0</v>
      </c>
      <c r="G30" s="31">
        <v>234.12412</v>
      </c>
      <c r="H30" s="31">
        <v>2626.2434205408003</v>
      </c>
      <c r="I30" s="31">
        <v>1627.5407610000002</v>
      </c>
      <c r="J30" s="31">
        <v>2494.86556</v>
      </c>
      <c r="K30" s="31">
        <v>395.6585838</v>
      </c>
      <c r="L30" s="31">
        <v>3228.1259837004004</v>
      </c>
      <c r="M30" s="31">
        <v>2251.5702114500004</v>
      </c>
      <c r="N30" s="31">
        <v>298.80992116960005</v>
      </c>
      <c r="O30" s="31">
        <v>677.7458510808</v>
      </c>
      <c r="P30" s="31">
        <v>16069.079010000001</v>
      </c>
      <c r="Q30" s="31">
        <v>15900.21311</v>
      </c>
      <c r="R30" s="31">
        <v>168.8659</v>
      </c>
      <c r="S30" s="31">
        <v>129.3228</v>
      </c>
      <c r="T30" s="31">
        <v>1113.8381617</v>
      </c>
      <c r="U30" s="31">
        <v>222.58053999999998</v>
      </c>
      <c r="V30" s="31">
        <v>464.0832867</v>
      </c>
      <c r="W30" s="31">
        <v>187.3147722</v>
      </c>
      <c r="X30" s="31">
        <v>97.134655</v>
      </c>
      <c r="Y30" s="31">
        <v>748.92754133792</v>
      </c>
      <c r="Z30" s="162">
        <v>52871.87774997913</v>
      </c>
    </row>
    <row r="31" spans="2:26" ht="16.5" thickBot="1">
      <c r="B31" s="28" t="s">
        <v>34</v>
      </c>
      <c r="C31" s="33">
        <v>3034.7012</v>
      </c>
      <c r="D31" s="33">
        <v>13278.84</v>
      </c>
      <c r="E31" s="33">
        <v>950.3659600000001</v>
      </c>
      <c r="F31" s="33">
        <v>43.8188</v>
      </c>
      <c r="G31" s="33">
        <v>251.00128999999998</v>
      </c>
      <c r="H31" s="33">
        <v>1821.2846936372002</v>
      </c>
      <c r="I31" s="33">
        <v>1507.769</v>
      </c>
      <c r="J31" s="33">
        <v>1429.2863659999998</v>
      </c>
      <c r="K31" s="33">
        <v>892.21176</v>
      </c>
      <c r="L31" s="33">
        <v>4431.595137385169</v>
      </c>
      <c r="M31" s="33">
        <v>2635.73754672</v>
      </c>
      <c r="N31" s="33">
        <v>341.17328045727</v>
      </c>
      <c r="O31" s="33">
        <v>1454.6843102079</v>
      </c>
      <c r="P31" s="33">
        <v>19724.049700000003</v>
      </c>
      <c r="Q31" s="33">
        <v>12820.4367</v>
      </c>
      <c r="R31" s="33">
        <v>6903.613</v>
      </c>
      <c r="S31" s="33">
        <v>426.8675</v>
      </c>
      <c r="T31" s="33">
        <v>649.21758</v>
      </c>
      <c r="U31" s="33">
        <v>588.29386</v>
      </c>
      <c r="V31" s="33">
        <v>566.459534</v>
      </c>
      <c r="W31" s="33">
        <v>67.383422</v>
      </c>
      <c r="X31" s="33">
        <v>0</v>
      </c>
      <c r="Y31" s="33">
        <v>510.48124648156994</v>
      </c>
      <c r="Z31" s="269">
        <v>50173.627049503935</v>
      </c>
    </row>
    <row r="32" spans="2:26" ht="15.75">
      <c r="B32" s="27" t="s">
        <v>35</v>
      </c>
      <c r="C32" s="31">
        <v>2404.984984</v>
      </c>
      <c r="D32" s="31">
        <v>4763.985533</v>
      </c>
      <c r="E32" s="31">
        <v>856.9873</v>
      </c>
      <c r="F32" s="31">
        <v>0</v>
      </c>
      <c r="G32" s="31">
        <v>477.29989</v>
      </c>
      <c r="H32" s="31">
        <v>1471.1464814976</v>
      </c>
      <c r="I32" s="31">
        <v>1504.1524401000001</v>
      </c>
      <c r="J32" s="31">
        <v>796.4519</v>
      </c>
      <c r="K32" s="31">
        <v>267.7671</v>
      </c>
      <c r="L32" s="31">
        <v>6300.807626535301</v>
      </c>
      <c r="M32" s="31">
        <v>3982.7435937913006</v>
      </c>
      <c r="N32" s="31">
        <v>497.136444992</v>
      </c>
      <c r="O32" s="31">
        <v>1820.9275877520001</v>
      </c>
      <c r="P32" s="31">
        <v>19877.928504400003</v>
      </c>
      <c r="Q32" s="31">
        <v>17818.21997</v>
      </c>
      <c r="R32" s="31">
        <v>2059.7085343999997</v>
      </c>
      <c r="S32" s="31">
        <v>125.1637</v>
      </c>
      <c r="T32" s="31">
        <v>617.8131</v>
      </c>
      <c r="U32" s="31">
        <v>605.1341480000001</v>
      </c>
      <c r="V32" s="31">
        <v>356.5590852</v>
      </c>
      <c r="W32" s="31">
        <v>296.573685909812</v>
      </c>
      <c r="X32" s="31">
        <v>531.439484</v>
      </c>
      <c r="Y32" s="31">
        <v>1143.7987130878998</v>
      </c>
      <c r="Z32" s="162">
        <v>42397.99367573061</v>
      </c>
    </row>
    <row r="33" spans="2:26" ht="16.5" thickBot="1">
      <c r="B33" s="28" t="s">
        <v>36</v>
      </c>
      <c r="C33" s="33">
        <v>4555.56699</v>
      </c>
      <c r="D33" s="33">
        <v>6500.17263</v>
      </c>
      <c r="E33" s="33">
        <v>1393.46773</v>
      </c>
      <c r="F33" s="33">
        <v>0</v>
      </c>
      <c r="G33" s="33">
        <v>38.48504</v>
      </c>
      <c r="H33" s="33">
        <v>1053.2230084124</v>
      </c>
      <c r="I33" s="33">
        <v>2516.894</v>
      </c>
      <c r="J33" s="33">
        <v>692.3879201</v>
      </c>
      <c r="K33" s="33">
        <v>298.40414</v>
      </c>
      <c r="L33" s="33">
        <v>6839.298263987799</v>
      </c>
      <c r="M33" s="33">
        <v>1455.5668464199998</v>
      </c>
      <c r="N33" s="33">
        <v>864.6358450683</v>
      </c>
      <c r="O33" s="33">
        <v>4519.095572499499</v>
      </c>
      <c r="P33" s="33">
        <v>17830.7490781</v>
      </c>
      <c r="Q33" s="33">
        <v>17595.3144</v>
      </c>
      <c r="R33" s="33">
        <v>235.4346781</v>
      </c>
      <c r="S33" s="33">
        <v>41.91378</v>
      </c>
      <c r="T33" s="33">
        <v>2817.895429</v>
      </c>
      <c r="U33" s="33">
        <v>895.2699799999999</v>
      </c>
      <c r="V33" s="33">
        <v>497.08608820000006</v>
      </c>
      <c r="W33" s="33">
        <v>192.6341319</v>
      </c>
      <c r="X33" s="33">
        <v>568.264509</v>
      </c>
      <c r="Y33" s="33">
        <v>903.24667922105</v>
      </c>
      <c r="Z33" s="269">
        <v>47634.95939792125</v>
      </c>
    </row>
    <row r="34" spans="1:26" s="1" customFormat="1" ht="15.75">
      <c r="A34" s="133"/>
      <c r="B34" s="161" t="s">
        <v>67</v>
      </c>
      <c r="C34" s="162">
        <v>80569.7639526</v>
      </c>
      <c r="D34" s="162">
        <v>133033.36471409997</v>
      </c>
      <c r="E34" s="162">
        <v>16302.285010000003</v>
      </c>
      <c r="F34" s="162">
        <v>8748.606265999999</v>
      </c>
      <c r="G34" s="162">
        <v>1660.2016469999999</v>
      </c>
      <c r="H34" s="162">
        <v>47837.45217331758</v>
      </c>
      <c r="I34" s="162">
        <v>87762.47526870001</v>
      </c>
      <c r="J34" s="162">
        <v>51595.2857841</v>
      </c>
      <c r="K34" s="162">
        <v>15017.178524200002</v>
      </c>
      <c r="L34" s="162">
        <v>82136.7332513376</v>
      </c>
      <c r="M34" s="162">
        <v>24192.683787530546</v>
      </c>
      <c r="N34" s="162">
        <v>12174.360731692763</v>
      </c>
      <c r="O34" s="162">
        <v>45769.688732114286</v>
      </c>
      <c r="P34" s="162">
        <v>301583.8077024</v>
      </c>
      <c r="Q34" s="162">
        <v>201782.51750400002</v>
      </c>
      <c r="R34" s="162">
        <v>99801.2901984</v>
      </c>
      <c r="S34" s="162">
        <v>7520.851797</v>
      </c>
      <c r="T34" s="162">
        <v>21533.5380591</v>
      </c>
      <c r="U34" s="162">
        <v>25573.5177167</v>
      </c>
      <c r="V34" s="162">
        <v>15573.765895399998</v>
      </c>
      <c r="W34" s="162">
        <v>4429.411869195092</v>
      </c>
      <c r="X34" s="162">
        <v>8249.2520222</v>
      </c>
      <c r="Y34" s="162">
        <v>25031.515107234132</v>
      </c>
      <c r="Z34" s="162">
        <v>934159.0067605843</v>
      </c>
    </row>
    <row r="35" spans="2:26" ht="16.5" thickBot="1">
      <c r="B35" s="28" t="s">
        <v>140</v>
      </c>
      <c r="C35" s="33">
        <v>78782.29939999999</v>
      </c>
      <c r="D35" s="33">
        <v>132985.2208</v>
      </c>
      <c r="E35" s="33">
        <v>334.82736</v>
      </c>
      <c r="F35" s="33">
        <v>8700.23447</v>
      </c>
      <c r="G35" s="33">
        <v>1642.634027</v>
      </c>
      <c r="H35" s="33">
        <v>47818.308857917575</v>
      </c>
      <c r="I35" s="33">
        <v>87751.3991</v>
      </c>
      <c r="J35" s="33">
        <v>51262.74795</v>
      </c>
      <c r="K35" s="33">
        <v>15013.667455</v>
      </c>
      <c r="L35" s="33">
        <v>82085.92699273757</v>
      </c>
      <c r="M35" s="33">
        <v>24150.58701353055</v>
      </c>
      <c r="N35" s="33">
        <v>12170.747170192762</v>
      </c>
      <c r="O35" s="33">
        <v>45764.59280901429</v>
      </c>
      <c r="P35" s="33">
        <v>300148.4448</v>
      </c>
      <c r="Q35" s="33">
        <v>200450.22489999997</v>
      </c>
      <c r="R35" s="33">
        <v>99698.21990000001</v>
      </c>
      <c r="S35" s="33">
        <v>7320.967103</v>
      </c>
      <c r="T35" s="33">
        <v>21505.58942</v>
      </c>
      <c r="U35" s="33">
        <v>25161.727508</v>
      </c>
      <c r="V35" s="33">
        <v>15363.873921999997</v>
      </c>
      <c r="W35" s="33">
        <v>4265.463855595091</v>
      </c>
      <c r="X35" s="33">
        <v>7720.51786</v>
      </c>
      <c r="Y35" s="33">
        <v>24508.97802423413</v>
      </c>
      <c r="Z35" s="269">
        <v>912372.8289054846</v>
      </c>
    </row>
    <row r="36" spans="2:26" ht="15.75">
      <c r="B36" s="27" t="s">
        <v>141</v>
      </c>
      <c r="C36" s="31">
        <v>1787.4645526</v>
      </c>
      <c r="D36" s="31">
        <v>48.1439141</v>
      </c>
      <c r="E36" s="31">
        <v>15967.45765</v>
      </c>
      <c r="F36" s="31">
        <v>48.371796</v>
      </c>
      <c r="G36" s="31">
        <v>17.56762</v>
      </c>
      <c r="H36" s="31">
        <v>19.1433154</v>
      </c>
      <c r="I36" s="31">
        <v>11.076168699999998</v>
      </c>
      <c r="J36" s="31">
        <v>332.5378341</v>
      </c>
      <c r="K36" s="31">
        <v>3.5110691999999997</v>
      </c>
      <c r="L36" s="31">
        <v>50.80625859999999</v>
      </c>
      <c r="M36" s="31">
        <v>42.096773999999996</v>
      </c>
      <c r="N36" s="31">
        <v>3.6135615000000003</v>
      </c>
      <c r="O36" s="31">
        <v>5.0959231</v>
      </c>
      <c r="P36" s="31">
        <v>1435.3629024</v>
      </c>
      <c r="Q36" s="31">
        <v>1332.2926039999998</v>
      </c>
      <c r="R36" s="31">
        <v>103.07029840000001</v>
      </c>
      <c r="S36" s="31">
        <v>199.884694</v>
      </c>
      <c r="T36" s="31">
        <v>27.9486391</v>
      </c>
      <c r="U36" s="31">
        <v>411.7902087</v>
      </c>
      <c r="V36" s="31">
        <v>209.8919734</v>
      </c>
      <c r="W36" s="31">
        <v>163.9480136</v>
      </c>
      <c r="X36" s="31">
        <v>528.7341622</v>
      </c>
      <c r="Y36" s="31">
        <v>522.5370829999999</v>
      </c>
      <c r="Z36" s="162">
        <v>21786.1778551</v>
      </c>
    </row>
    <row r="37" ht="15.75">
      <c r="B37" s="91" t="s">
        <v>353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2" ySplit="3" topLeftCell="E20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13" sqref="C13:Y36"/>
    </sheetView>
  </sheetViews>
  <sheetFormatPr defaultColWidth="9.140625" defaultRowHeight="15"/>
  <cols>
    <col min="1" max="1" width="9.140625" style="132" customWidth="1"/>
    <col min="2" max="2" width="12.421875" style="17" customWidth="1"/>
    <col min="3" max="3" width="9.7109375" style="17" customWidth="1"/>
    <col min="4" max="7" width="9.421875" style="17" bestFit="1" customWidth="1"/>
    <col min="8" max="8" width="9.7109375" style="17" bestFit="1" customWidth="1"/>
    <col min="9" max="9" width="8.28125" style="17" customWidth="1"/>
    <col min="10" max="10" width="10.421875" style="17" bestFit="1" customWidth="1"/>
    <col min="11" max="11" width="9.7109375" style="17" bestFit="1" customWidth="1"/>
    <col min="12" max="12" width="10.421875" style="17" bestFit="1" customWidth="1"/>
    <col min="13" max="13" width="9.7109375" style="17" bestFit="1" customWidth="1"/>
    <col min="14" max="17" width="10.421875" style="17" bestFit="1" customWidth="1"/>
    <col min="18" max="18" width="7.7109375" style="17" customWidth="1"/>
    <col min="19" max="19" width="8.421875" style="17" bestFit="1" customWidth="1"/>
    <col min="20" max="20" width="7.8515625" style="17" bestFit="1" customWidth="1"/>
    <col min="21" max="21" width="9.421875" style="17" bestFit="1" customWidth="1"/>
    <col min="22" max="24" width="9.7109375" style="17" bestFit="1" customWidth="1"/>
    <col min="25" max="25" width="8.00390625" style="17" customWidth="1"/>
    <col min="26" max="16384" width="9.140625" style="17" customWidth="1"/>
  </cols>
  <sheetData>
    <row r="1" ht="15.75">
      <c r="A1" s="182" t="s">
        <v>308</v>
      </c>
    </row>
    <row r="2" spans="2:21" ht="15.75">
      <c r="B2" s="2" t="s">
        <v>195</v>
      </c>
      <c r="C2" s="1" t="s">
        <v>377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5" ht="85.5" customHeight="1" thickBot="1">
      <c r="B3" s="29" t="s">
        <v>0</v>
      </c>
      <c r="C3" s="22" t="s">
        <v>150</v>
      </c>
      <c r="D3" s="22" t="s">
        <v>152</v>
      </c>
      <c r="E3" s="22" t="s">
        <v>151</v>
      </c>
      <c r="F3" s="22" t="s">
        <v>153</v>
      </c>
      <c r="G3" s="22" t="s">
        <v>177</v>
      </c>
      <c r="H3" s="22" t="s">
        <v>161</v>
      </c>
      <c r="I3" s="22" t="s">
        <v>178</v>
      </c>
      <c r="J3" s="22" t="s">
        <v>179</v>
      </c>
      <c r="K3" s="22" t="s">
        <v>180</v>
      </c>
      <c r="L3" s="22" t="s">
        <v>172</v>
      </c>
      <c r="M3" s="22" t="s">
        <v>181</v>
      </c>
      <c r="N3" s="22" t="s">
        <v>159</v>
      </c>
      <c r="O3" s="22" t="s">
        <v>160</v>
      </c>
      <c r="P3" s="22" t="s">
        <v>174</v>
      </c>
      <c r="Q3" s="22" t="s">
        <v>154</v>
      </c>
      <c r="R3" s="22" t="s">
        <v>155</v>
      </c>
      <c r="S3" s="22" t="s">
        <v>182</v>
      </c>
      <c r="T3" s="22" t="s">
        <v>183</v>
      </c>
      <c r="U3" s="22" t="s">
        <v>184</v>
      </c>
      <c r="V3" s="22" t="s">
        <v>162</v>
      </c>
      <c r="W3" s="22" t="s">
        <v>163</v>
      </c>
      <c r="X3" s="22" t="s">
        <v>96</v>
      </c>
      <c r="Y3" s="22" t="s">
        <v>164</v>
      </c>
    </row>
    <row r="4" spans="2:25" ht="15.75">
      <c r="B4" s="30" t="s">
        <v>7</v>
      </c>
      <c r="C4" s="134">
        <v>1121.648</v>
      </c>
      <c r="D4" s="134">
        <v>841.6689999999999</v>
      </c>
      <c r="E4" s="134">
        <v>0</v>
      </c>
      <c r="F4" s="134">
        <v>0</v>
      </c>
      <c r="G4" s="134">
        <v>0</v>
      </c>
      <c r="H4" s="134">
        <v>11593.12</v>
      </c>
      <c r="I4" s="134">
        <v>4501.118999999999</v>
      </c>
      <c r="J4" s="134">
        <v>2584.375</v>
      </c>
      <c r="K4" s="134">
        <v>7249.523</v>
      </c>
      <c r="L4" s="134">
        <v>9850.507016022513</v>
      </c>
      <c r="M4" s="134">
        <v>19358.74</v>
      </c>
      <c r="N4" s="134">
        <v>7846.497</v>
      </c>
      <c r="O4" s="134">
        <v>8276.985000000002</v>
      </c>
      <c r="P4" s="134">
        <v>636.729879843648</v>
      </c>
      <c r="Q4" s="134">
        <v>631.9305</v>
      </c>
      <c r="R4" s="134">
        <v>826.003</v>
      </c>
      <c r="S4" s="134">
        <v>539.4671</v>
      </c>
      <c r="T4" s="134">
        <v>276.9853</v>
      </c>
      <c r="U4" s="134">
        <v>426.1684000000001</v>
      </c>
      <c r="V4" s="134">
        <v>8603.163049527846</v>
      </c>
      <c r="W4" s="134">
        <v>5042.685241737991</v>
      </c>
      <c r="X4" s="134">
        <v>5470.08</v>
      </c>
      <c r="Y4" s="134">
        <v>1407.8833673217168</v>
      </c>
    </row>
    <row r="5" spans="2:25" ht="15.75">
      <c r="B5" s="32" t="s">
        <v>8</v>
      </c>
      <c r="C5" s="135">
        <v>1209.92721893001</v>
      </c>
      <c r="D5" s="135">
        <v>1031.589852229728</v>
      </c>
      <c r="E5" s="135">
        <v>3415.9109495613475</v>
      </c>
      <c r="F5" s="135">
        <v>0</v>
      </c>
      <c r="G5" s="135">
        <v>0</v>
      </c>
      <c r="H5" s="135">
        <v>12850.46</v>
      </c>
      <c r="I5" s="135">
        <v>5647.640884382162</v>
      </c>
      <c r="J5" s="135">
        <v>3384.387</v>
      </c>
      <c r="K5" s="135">
        <v>2424.130911517123</v>
      </c>
      <c r="L5" s="135">
        <v>12827.84107330181</v>
      </c>
      <c r="M5" s="135">
        <v>17801.193809237768</v>
      </c>
      <c r="N5" s="135">
        <v>13334.199999999999</v>
      </c>
      <c r="O5" s="135">
        <v>8280.062</v>
      </c>
      <c r="P5" s="135">
        <v>748.8554330975131</v>
      </c>
      <c r="Q5" s="135">
        <v>746.3280421909909</v>
      </c>
      <c r="R5" s="135">
        <v>789.1011</v>
      </c>
      <c r="S5" s="135">
        <v>674.6103999999999</v>
      </c>
      <c r="T5" s="135">
        <v>335.8916</v>
      </c>
      <c r="U5" s="135">
        <v>436.9600776247393</v>
      </c>
      <c r="V5" s="135">
        <v>12052.81437889369</v>
      </c>
      <c r="W5" s="135">
        <v>7038.257189384554</v>
      </c>
      <c r="X5" s="135">
        <v>11232.892727735793</v>
      </c>
      <c r="Y5" s="135">
        <v>909.5828504068191</v>
      </c>
    </row>
    <row r="6" spans="2:25" ht="15.75">
      <c r="B6" s="34" t="s">
        <v>9</v>
      </c>
      <c r="C6" s="136">
        <v>1071.365994398339</v>
      </c>
      <c r="D6" s="136">
        <v>1179.8881924520663</v>
      </c>
      <c r="E6" s="136">
        <v>6631.790908510551</v>
      </c>
      <c r="F6" s="136">
        <v>0</v>
      </c>
      <c r="G6" s="136">
        <v>0</v>
      </c>
      <c r="H6" s="136">
        <v>14484.880000000001</v>
      </c>
      <c r="I6" s="136">
        <v>10375.14</v>
      </c>
      <c r="J6" s="136">
        <v>3786.174</v>
      </c>
      <c r="K6" s="136">
        <v>5572.993</v>
      </c>
      <c r="L6" s="136">
        <v>13436.691719447354</v>
      </c>
      <c r="M6" s="136">
        <v>19080.527639727155</v>
      </c>
      <c r="N6" s="136">
        <v>14425.03489209196</v>
      </c>
      <c r="O6" s="136">
        <v>9593.58</v>
      </c>
      <c r="P6" s="136">
        <v>746.8699617646049</v>
      </c>
      <c r="Q6" s="136">
        <v>743.1791939671184</v>
      </c>
      <c r="R6" s="136">
        <v>1013.2509999999999</v>
      </c>
      <c r="S6" s="136">
        <v>551.2094</v>
      </c>
      <c r="T6" s="136">
        <v>498.1548</v>
      </c>
      <c r="U6" s="136">
        <v>838.5611495700615</v>
      </c>
      <c r="V6" s="136">
        <v>14351.381489147117</v>
      </c>
      <c r="W6" s="136">
        <v>3716.0500000000006</v>
      </c>
      <c r="X6" s="136">
        <v>20832.280781671267</v>
      </c>
      <c r="Y6" s="136">
        <v>32370.504879672055</v>
      </c>
    </row>
    <row r="7" spans="2:25" ht="15.75">
      <c r="B7" s="32" t="s">
        <v>10</v>
      </c>
      <c r="C7" s="135">
        <v>1122.5660000000003</v>
      </c>
      <c r="D7" s="135">
        <v>1117.235</v>
      </c>
      <c r="E7" s="135">
        <v>3403.4478980705862</v>
      </c>
      <c r="F7" s="135">
        <v>0</v>
      </c>
      <c r="G7" s="135">
        <v>917.3246</v>
      </c>
      <c r="H7" s="135">
        <v>18280.44</v>
      </c>
      <c r="I7" s="135">
        <v>9122.881000000001</v>
      </c>
      <c r="J7" s="135">
        <v>3152.508642755198</v>
      </c>
      <c r="K7" s="135">
        <v>3980.711715266163</v>
      </c>
      <c r="L7" s="135">
        <v>9469.653801192697</v>
      </c>
      <c r="M7" s="135">
        <v>12455.409999999998</v>
      </c>
      <c r="N7" s="135">
        <v>8743.531</v>
      </c>
      <c r="O7" s="135">
        <v>8793.224</v>
      </c>
      <c r="P7" s="135">
        <v>692.6436771552503</v>
      </c>
      <c r="Q7" s="135">
        <v>667.5171999999999</v>
      </c>
      <c r="R7" s="135">
        <v>796.008122474675</v>
      </c>
      <c r="S7" s="135">
        <v>602.0548</v>
      </c>
      <c r="T7" s="135">
        <v>344.4524</v>
      </c>
      <c r="U7" s="135">
        <v>341.2866</v>
      </c>
      <c r="V7" s="135">
        <v>13769.797892563429</v>
      </c>
      <c r="W7" s="135">
        <v>6905.207469967164</v>
      </c>
      <c r="X7" s="135">
        <v>5416.144</v>
      </c>
      <c r="Y7" s="135">
        <v>491.70590000000004</v>
      </c>
    </row>
    <row r="8" spans="2:25" ht="15.75">
      <c r="B8" s="34" t="s">
        <v>11</v>
      </c>
      <c r="C8" s="136">
        <v>1056.0758868488927</v>
      </c>
      <c r="D8" s="136">
        <v>828.8808000000001</v>
      </c>
      <c r="E8" s="136">
        <v>3533.016783496389</v>
      </c>
      <c r="F8" s="136">
        <v>0</v>
      </c>
      <c r="G8" s="136">
        <v>803.4406</v>
      </c>
      <c r="H8" s="136">
        <v>17128.399999999998</v>
      </c>
      <c r="I8" s="136">
        <v>5344.878085322717</v>
      </c>
      <c r="J8" s="136">
        <v>2528.085</v>
      </c>
      <c r="K8" s="136">
        <v>3623.746558996307</v>
      </c>
      <c r="L8" s="136">
        <v>11428.711608503843</v>
      </c>
      <c r="M8" s="136">
        <v>16747.51754812185</v>
      </c>
      <c r="N8" s="136">
        <v>9894.319614211876</v>
      </c>
      <c r="O8" s="136">
        <v>10374.142916255416</v>
      </c>
      <c r="P8" s="136">
        <v>618.969083675716</v>
      </c>
      <c r="Q8" s="136">
        <v>586.9350512534995</v>
      </c>
      <c r="R8" s="136">
        <v>843.3253365286508</v>
      </c>
      <c r="S8" s="136">
        <v>567.1685999999999</v>
      </c>
      <c r="T8" s="136">
        <v>426.7986</v>
      </c>
      <c r="U8" s="136">
        <v>417.75537800684293</v>
      </c>
      <c r="V8" s="136">
        <v>10591.852713179278</v>
      </c>
      <c r="W8" s="136">
        <v>19627.570365101892</v>
      </c>
      <c r="X8" s="136">
        <v>8211.751</v>
      </c>
      <c r="Y8" s="136">
        <v>1321.0766621655919</v>
      </c>
    </row>
    <row r="9" spans="2:25" ht="15.75">
      <c r="B9" s="32" t="s">
        <v>12</v>
      </c>
      <c r="C9" s="135">
        <v>1704.5333145372522</v>
      </c>
      <c r="D9" s="135">
        <v>631.2086000000002</v>
      </c>
      <c r="E9" s="135">
        <v>0</v>
      </c>
      <c r="F9" s="135">
        <v>849.4952</v>
      </c>
      <c r="G9" s="135">
        <v>0</v>
      </c>
      <c r="H9" s="135">
        <v>14785.700000000003</v>
      </c>
      <c r="I9" s="135">
        <v>7983.268999999999</v>
      </c>
      <c r="J9" s="135">
        <v>6944.870144204259</v>
      </c>
      <c r="K9" s="135">
        <v>10540.85</v>
      </c>
      <c r="L9" s="135">
        <v>9769.751994769353</v>
      </c>
      <c r="M9" s="135">
        <v>14856.80519230562</v>
      </c>
      <c r="N9" s="135">
        <v>8031.684886223047</v>
      </c>
      <c r="O9" s="135">
        <v>7912.911152722453</v>
      </c>
      <c r="P9" s="135">
        <v>912.3867281852075</v>
      </c>
      <c r="Q9" s="135">
        <v>620.0635476603094</v>
      </c>
      <c r="R9" s="135">
        <v>980.7654789459644</v>
      </c>
      <c r="S9" s="135">
        <v>1129.502</v>
      </c>
      <c r="T9" s="135">
        <v>0</v>
      </c>
      <c r="U9" s="135">
        <v>566.8892</v>
      </c>
      <c r="V9" s="135">
        <v>10142.631048895591</v>
      </c>
      <c r="W9" s="135">
        <v>5929.229241184803</v>
      </c>
      <c r="X9" s="135">
        <v>10808.707368221347</v>
      </c>
      <c r="Y9" s="135">
        <v>1300.0149950724144</v>
      </c>
    </row>
    <row r="10" spans="2:25" ht="15.75">
      <c r="B10" s="34" t="s">
        <v>13</v>
      </c>
      <c r="C10" s="136">
        <v>1356.6389114585672</v>
      </c>
      <c r="D10" s="136">
        <v>860.2733</v>
      </c>
      <c r="E10" s="136">
        <v>3856.434215966023</v>
      </c>
      <c r="F10" s="136">
        <v>0</v>
      </c>
      <c r="G10" s="136">
        <v>866.6702</v>
      </c>
      <c r="H10" s="136">
        <v>18606.749999999996</v>
      </c>
      <c r="I10" s="136">
        <v>8590.964</v>
      </c>
      <c r="J10" s="136">
        <v>3229.708</v>
      </c>
      <c r="K10" s="136">
        <v>4360.324295625306</v>
      </c>
      <c r="L10" s="136">
        <v>9813.836920222024</v>
      </c>
      <c r="M10" s="136">
        <v>12277.29</v>
      </c>
      <c r="N10" s="136">
        <v>10114.329999999998</v>
      </c>
      <c r="O10" s="136">
        <v>8615.766</v>
      </c>
      <c r="P10" s="136">
        <v>684.634625885082</v>
      </c>
      <c r="Q10" s="136">
        <v>632.5916000000001</v>
      </c>
      <c r="R10" s="136">
        <v>776.4399</v>
      </c>
      <c r="S10" s="136">
        <v>895.0796000000001</v>
      </c>
      <c r="T10" s="136">
        <v>479.6714</v>
      </c>
      <c r="U10" s="136">
        <v>445.5649</v>
      </c>
      <c r="V10" s="136">
        <v>12089.282838956911</v>
      </c>
      <c r="W10" s="136">
        <v>557.4609468166962</v>
      </c>
      <c r="X10" s="136">
        <v>3288.569</v>
      </c>
      <c r="Y10" s="136">
        <v>1017.9659999999999</v>
      </c>
    </row>
    <row r="11" spans="2:25" ht="15.75">
      <c r="B11" s="32" t="s">
        <v>14</v>
      </c>
      <c r="C11" s="135">
        <v>1275.895</v>
      </c>
      <c r="D11" s="135">
        <v>715.2485</v>
      </c>
      <c r="E11" s="135">
        <v>3320.356</v>
      </c>
      <c r="F11" s="135">
        <v>1276.517652509882</v>
      </c>
      <c r="G11" s="135">
        <v>0</v>
      </c>
      <c r="H11" s="135">
        <v>12663.33</v>
      </c>
      <c r="I11" s="135">
        <v>6035.484</v>
      </c>
      <c r="J11" s="135">
        <v>7228.350431180703</v>
      </c>
      <c r="K11" s="135">
        <v>8362.793682116913</v>
      </c>
      <c r="L11" s="135">
        <v>7180.630309002517</v>
      </c>
      <c r="M11" s="135">
        <v>9789.838</v>
      </c>
      <c r="N11" s="135">
        <v>12822.120000000003</v>
      </c>
      <c r="O11" s="135">
        <v>6401.192</v>
      </c>
      <c r="P11" s="135">
        <v>684.3207274316219</v>
      </c>
      <c r="Q11" s="135">
        <v>576.3601</v>
      </c>
      <c r="R11" s="135">
        <v>711.9798780275372</v>
      </c>
      <c r="S11" s="135">
        <v>941.8432209179799</v>
      </c>
      <c r="T11" s="135">
        <v>0</v>
      </c>
      <c r="U11" s="135">
        <v>444.68119999999993</v>
      </c>
      <c r="V11" s="135">
        <v>10966.835834474203</v>
      </c>
      <c r="W11" s="135">
        <v>2500.297409596288</v>
      </c>
      <c r="X11" s="135">
        <v>24895.041614238144</v>
      </c>
      <c r="Y11" s="135">
        <v>832.2930573948266</v>
      </c>
    </row>
    <row r="12" spans="2:25" ht="15.75">
      <c r="B12" s="34" t="s">
        <v>15</v>
      </c>
      <c r="C12" s="136">
        <v>1046.0021963353918</v>
      </c>
      <c r="D12" s="136">
        <v>837.4236</v>
      </c>
      <c r="E12" s="136">
        <v>3202.873483773268</v>
      </c>
      <c r="F12" s="136">
        <v>0</v>
      </c>
      <c r="G12" s="136">
        <v>796.3633999999998</v>
      </c>
      <c r="H12" s="136">
        <v>18755.06108095933</v>
      </c>
      <c r="I12" s="136">
        <v>3969.421999999999</v>
      </c>
      <c r="J12" s="136">
        <v>3662.31</v>
      </c>
      <c r="K12" s="136">
        <v>7055.566488280832</v>
      </c>
      <c r="L12" s="136">
        <v>9299.150933511091</v>
      </c>
      <c r="M12" s="136">
        <v>18376.499086560463</v>
      </c>
      <c r="N12" s="136">
        <v>12819.208852205415</v>
      </c>
      <c r="O12" s="136">
        <v>8150.199527804362</v>
      </c>
      <c r="P12" s="136">
        <v>640.2025659190351</v>
      </c>
      <c r="Q12" s="136">
        <v>598.2546836371756</v>
      </c>
      <c r="R12" s="136">
        <v>737.1693999999999</v>
      </c>
      <c r="S12" s="136">
        <v>968.6219</v>
      </c>
      <c r="T12" s="136">
        <v>502.665</v>
      </c>
      <c r="U12" s="136">
        <v>519.7932</v>
      </c>
      <c r="V12" s="136">
        <v>9429.767681667157</v>
      </c>
      <c r="W12" s="136">
        <v>7269.825999999999</v>
      </c>
      <c r="X12" s="136">
        <v>11791.68</v>
      </c>
      <c r="Y12" s="136">
        <v>35534.260328249824</v>
      </c>
    </row>
    <row r="13" spans="2:25" ht="15.75">
      <c r="B13" s="32" t="s">
        <v>16</v>
      </c>
      <c r="C13" s="135">
        <v>1108.3177408286108</v>
      </c>
      <c r="D13" s="135">
        <v>752.4873000000001</v>
      </c>
      <c r="E13" s="135">
        <v>2903.092729688686</v>
      </c>
      <c r="F13" s="135">
        <v>1132.6399060130966</v>
      </c>
      <c r="G13" s="135">
        <v>0</v>
      </c>
      <c r="H13" s="135">
        <v>16332.029999999999</v>
      </c>
      <c r="I13" s="135">
        <v>6809.263</v>
      </c>
      <c r="J13" s="135">
        <v>3874.01583027179</v>
      </c>
      <c r="K13" s="135">
        <v>7116.310000000001</v>
      </c>
      <c r="L13" s="135">
        <v>9077.363070056652</v>
      </c>
      <c r="M13" s="135">
        <v>15171.76</v>
      </c>
      <c r="N13" s="135">
        <v>10058.1</v>
      </c>
      <c r="O13" s="135">
        <v>8471.46</v>
      </c>
      <c r="P13" s="135">
        <v>632.082223848276</v>
      </c>
      <c r="Q13" s="135">
        <v>595.0265913198617</v>
      </c>
      <c r="R13" s="135">
        <v>699.1524779718338</v>
      </c>
      <c r="S13" s="135">
        <v>504.9013</v>
      </c>
      <c r="T13" s="135">
        <v>362.91650000000004</v>
      </c>
      <c r="U13" s="135">
        <v>385.4482</v>
      </c>
      <c r="V13" s="135">
        <v>10257.912710483684</v>
      </c>
      <c r="W13" s="135">
        <v>3434.5485660905424</v>
      </c>
      <c r="X13" s="135">
        <v>21840.18</v>
      </c>
      <c r="Y13" s="135">
        <v>4458.194930527294</v>
      </c>
    </row>
    <row r="14" spans="2:25" ht="15.75">
      <c r="B14" s="34" t="s">
        <v>17</v>
      </c>
      <c r="C14" s="136">
        <v>884.5006678153518</v>
      </c>
      <c r="D14" s="136">
        <v>1025.671</v>
      </c>
      <c r="E14" s="136">
        <v>3028.904505060159</v>
      </c>
      <c r="F14" s="136">
        <v>0</v>
      </c>
      <c r="G14" s="136">
        <v>699.5551</v>
      </c>
      <c r="H14" s="136">
        <v>16034.760000000002</v>
      </c>
      <c r="I14" s="136">
        <v>5942.8150000000005</v>
      </c>
      <c r="J14" s="136">
        <v>2291.368792487921</v>
      </c>
      <c r="K14" s="136">
        <v>8859.797</v>
      </c>
      <c r="L14" s="136">
        <v>9302.771063859524</v>
      </c>
      <c r="M14" s="136">
        <v>17576.1</v>
      </c>
      <c r="N14" s="136">
        <v>11167.34</v>
      </c>
      <c r="O14" s="136">
        <v>8066.25</v>
      </c>
      <c r="P14" s="136">
        <v>583.152647976246</v>
      </c>
      <c r="Q14" s="136">
        <v>555.1218834200749</v>
      </c>
      <c r="R14" s="136">
        <v>793.2791</v>
      </c>
      <c r="S14" s="136">
        <v>855.8607841043791</v>
      </c>
      <c r="T14" s="136">
        <v>393.6487</v>
      </c>
      <c r="U14" s="136">
        <v>443.1323999999999</v>
      </c>
      <c r="V14" s="136">
        <v>10609.143758387245</v>
      </c>
      <c r="W14" s="136">
        <v>5600.709716032895</v>
      </c>
      <c r="X14" s="136">
        <v>10845.010000000002</v>
      </c>
      <c r="Y14" s="136">
        <v>8815.761820591062</v>
      </c>
    </row>
    <row r="15" spans="2:25" ht="15.75">
      <c r="B15" s="32" t="s">
        <v>18</v>
      </c>
      <c r="C15" s="135">
        <v>1385.1140000000003</v>
      </c>
      <c r="D15" s="135">
        <v>757.4904</v>
      </c>
      <c r="E15" s="135">
        <v>0</v>
      </c>
      <c r="F15" s="135">
        <v>887.8454</v>
      </c>
      <c r="G15" s="135">
        <v>0</v>
      </c>
      <c r="H15" s="135">
        <v>14070.77</v>
      </c>
      <c r="I15" s="135">
        <v>10966.76</v>
      </c>
      <c r="J15" s="135">
        <v>4536.578</v>
      </c>
      <c r="K15" s="135">
        <v>9463.293</v>
      </c>
      <c r="L15" s="135">
        <v>10182.4789187426</v>
      </c>
      <c r="M15" s="135">
        <v>15614.130000000001</v>
      </c>
      <c r="N15" s="135">
        <v>12758.240000000002</v>
      </c>
      <c r="O15" s="135">
        <v>9761.096</v>
      </c>
      <c r="P15" s="135">
        <v>793.0705924053789</v>
      </c>
      <c r="Q15" s="135">
        <v>765.9504</v>
      </c>
      <c r="R15" s="135">
        <v>805.7279999999998</v>
      </c>
      <c r="S15" s="135">
        <v>1105.204</v>
      </c>
      <c r="T15" s="135">
        <v>466.7037</v>
      </c>
      <c r="U15" s="135">
        <v>466.5522</v>
      </c>
      <c r="V15" s="135">
        <v>9390.203328821333</v>
      </c>
      <c r="W15" s="135">
        <v>3056.922422460027</v>
      </c>
      <c r="X15" s="135">
        <v>11900.632836069217</v>
      </c>
      <c r="Y15" s="135">
        <v>1279.0512646136135</v>
      </c>
    </row>
    <row r="16" spans="2:25" ht="15.75">
      <c r="B16" s="34" t="s">
        <v>19</v>
      </c>
      <c r="C16" s="136">
        <v>1518.382</v>
      </c>
      <c r="D16" s="136">
        <v>1333.099</v>
      </c>
      <c r="E16" s="136">
        <v>0</v>
      </c>
      <c r="F16" s="136">
        <v>379.8938</v>
      </c>
      <c r="G16" s="136">
        <v>0</v>
      </c>
      <c r="H16" s="136">
        <v>14660.210000000001</v>
      </c>
      <c r="I16" s="136">
        <v>6633.6140000000005</v>
      </c>
      <c r="J16" s="136">
        <v>4596.744000000001</v>
      </c>
      <c r="K16" s="136">
        <v>8145.856</v>
      </c>
      <c r="L16" s="136">
        <v>14457.74500332435</v>
      </c>
      <c r="M16" s="136">
        <v>23249.75</v>
      </c>
      <c r="N16" s="136">
        <v>17813.79</v>
      </c>
      <c r="O16" s="136">
        <v>9763.521</v>
      </c>
      <c r="P16" s="136">
        <v>799.6671285781925</v>
      </c>
      <c r="Q16" s="136">
        <v>675.0345</v>
      </c>
      <c r="R16" s="136">
        <v>817.3714</v>
      </c>
      <c r="S16" s="136">
        <v>739.8917</v>
      </c>
      <c r="T16" s="136">
        <v>0</v>
      </c>
      <c r="U16" s="136">
        <v>544.2253</v>
      </c>
      <c r="V16" s="136">
        <v>10683.299791780631</v>
      </c>
      <c r="W16" s="136">
        <v>6248.935050439567</v>
      </c>
      <c r="X16" s="136">
        <v>9337.175000000001</v>
      </c>
      <c r="Y16" s="136">
        <v>1591.5081613496156</v>
      </c>
    </row>
    <row r="17" spans="2:25" ht="15.75">
      <c r="B17" s="32" t="s">
        <v>20</v>
      </c>
      <c r="C17" s="135">
        <v>1848.7623313470249</v>
      </c>
      <c r="D17" s="135">
        <v>1769.032</v>
      </c>
      <c r="E17" s="135">
        <v>0</v>
      </c>
      <c r="F17" s="135">
        <v>0</v>
      </c>
      <c r="G17" s="135">
        <v>0</v>
      </c>
      <c r="H17" s="135">
        <v>11902.22</v>
      </c>
      <c r="I17" s="135">
        <v>6339.777</v>
      </c>
      <c r="J17" s="135">
        <v>10844.749790878013</v>
      </c>
      <c r="K17" s="135">
        <v>5283.933167459273</v>
      </c>
      <c r="L17" s="135">
        <v>12829.776780334307</v>
      </c>
      <c r="M17" s="135">
        <v>18656.475326212807</v>
      </c>
      <c r="N17" s="135">
        <v>12624.47</v>
      </c>
      <c r="O17" s="135">
        <v>11211.76</v>
      </c>
      <c r="P17" s="135">
        <v>925.6684993330434</v>
      </c>
      <c r="Q17" s="135">
        <v>387.764</v>
      </c>
      <c r="R17" s="135">
        <v>995.4637202485135</v>
      </c>
      <c r="S17" s="135">
        <v>902.9916</v>
      </c>
      <c r="T17" s="135">
        <v>0</v>
      </c>
      <c r="U17" s="135">
        <v>990.773</v>
      </c>
      <c r="V17" s="135">
        <v>14383.729022709747</v>
      </c>
      <c r="W17" s="135">
        <v>3449.165</v>
      </c>
      <c r="X17" s="135">
        <v>447.03385973153155</v>
      </c>
      <c r="Y17" s="135">
        <v>13542.699805832683</v>
      </c>
    </row>
    <row r="18" spans="2:25" ht="15.75">
      <c r="B18" s="34" t="s">
        <v>21</v>
      </c>
      <c r="C18" s="136">
        <v>1436.125</v>
      </c>
      <c r="D18" s="136">
        <v>0</v>
      </c>
      <c r="E18" s="136">
        <v>0</v>
      </c>
      <c r="F18" s="136">
        <v>965.0277999999998</v>
      </c>
      <c r="G18" s="136">
        <v>0</v>
      </c>
      <c r="H18" s="136">
        <v>9276.24</v>
      </c>
      <c r="I18" s="136">
        <v>5945.192999999999</v>
      </c>
      <c r="J18" s="136">
        <v>11074.56</v>
      </c>
      <c r="K18" s="136">
        <v>8690.279</v>
      </c>
      <c r="L18" s="136">
        <v>9834.029744990747</v>
      </c>
      <c r="M18" s="136">
        <v>16985.45</v>
      </c>
      <c r="N18" s="136">
        <v>9275.604</v>
      </c>
      <c r="O18" s="136">
        <v>7521.973</v>
      </c>
      <c r="P18" s="136">
        <v>945.3135</v>
      </c>
      <c r="Q18" s="136">
        <v>0</v>
      </c>
      <c r="R18" s="136">
        <v>945.3135</v>
      </c>
      <c r="S18" s="136">
        <v>697.2650999999998</v>
      </c>
      <c r="T18" s="136">
        <v>0</v>
      </c>
      <c r="U18" s="136">
        <v>370.2503</v>
      </c>
      <c r="V18" s="136">
        <v>18283.535542072925</v>
      </c>
      <c r="W18" s="136">
        <v>3777.654</v>
      </c>
      <c r="X18" s="136">
        <v>8032.164470822535</v>
      </c>
      <c r="Y18" s="136">
        <v>248.03336589697355</v>
      </c>
    </row>
    <row r="19" spans="2:25" ht="15.75">
      <c r="B19" s="32" t="s">
        <v>22</v>
      </c>
      <c r="C19" s="135">
        <v>1031.29</v>
      </c>
      <c r="D19" s="135">
        <v>0</v>
      </c>
      <c r="E19" s="135">
        <v>0</v>
      </c>
      <c r="F19" s="135">
        <v>862.2111000000001</v>
      </c>
      <c r="G19" s="135">
        <v>0</v>
      </c>
      <c r="H19" s="135">
        <v>12107.92</v>
      </c>
      <c r="I19" s="135">
        <v>6451.646999999999</v>
      </c>
      <c r="J19" s="135">
        <v>4062.912</v>
      </c>
      <c r="K19" s="135">
        <v>9496.196999999998</v>
      </c>
      <c r="L19" s="135">
        <v>9941.48496886039</v>
      </c>
      <c r="M19" s="135">
        <v>15336.44</v>
      </c>
      <c r="N19" s="135">
        <v>12943.9</v>
      </c>
      <c r="O19" s="135">
        <v>9329.563</v>
      </c>
      <c r="P19" s="135">
        <v>682.8155717083883</v>
      </c>
      <c r="Q19" s="135">
        <v>563.6223</v>
      </c>
      <c r="R19" s="135">
        <v>708.3848</v>
      </c>
      <c r="S19" s="135">
        <v>950.1298000000002</v>
      </c>
      <c r="T19" s="135">
        <v>0</v>
      </c>
      <c r="U19" s="135">
        <v>325.0248</v>
      </c>
      <c r="V19" s="135">
        <v>11555.603098511538</v>
      </c>
      <c r="W19" s="135">
        <v>792.4152209277254</v>
      </c>
      <c r="X19" s="135">
        <v>10199.490000000002</v>
      </c>
      <c r="Y19" s="135">
        <v>1467.795</v>
      </c>
    </row>
    <row r="20" spans="2:25" ht="15.75">
      <c r="B20" s="34" t="s">
        <v>23</v>
      </c>
      <c r="C20" s="136">
        <v>1337.0946558579046</v>
      </c>
      <c r="D20" s="136">
        <v>585.0418</v>
      </c>
      <c r="E20" s="136">
        <v>5316.8544473099155</v>
      </c>
      <c r="F20" s="136">
        <v>0</v>
      </c>
      <c r="G20" s="136">
        <v>0</v>
      </c>
      <c r="H20" s="136">
        <v>9133.440159395153</v>
      </c>
      <c r="I20" s="136">
        <v>8951.743</v>
      </c>
      <c r="J20" s="136">
        <v>6988.81</v>
      </c>
      <c r="K20" s="136">
        <v>7415.531</v>
      </c>
      <c r="L20" s="136">
        <v>12818.432497859645</v>
      </c>
      <c r="M20" s="136">
        <v>17741.431933067302</v>
      </c>
      <c r="N20" s="136">
        <v>17074.569999999996</v>
      </c>
      <c r="O20" s="136">
        <v>9133.472010831949</v>
      </c>
      <c r="P20" s="136">
        <v>796.6128198950431</v>
      </c>
      <c r="Q20" s="136">
        <v>773.5200681205944</v>
      </c>
      <c r="R20" s="136">
        <v>849.3957999999999</v>
      </c>
      <c r="S20" s="136">
        <v>916.9756</v>
      </c>
      <c r="T20" s="136">
        <v>456.85440000000006</v>
      </c>
      <c r="U20" s="136">
        <v>538.6404</v>
      </c>
      <c r="V20" s="136">
        <v>6850.09535696773</v>
      </c>
      <c r="W20" s="136">
        <v>3324.055752451682</v>
      </c>
      <c r="X20" s="136">
        <v>2646.41</v>
      </c>
      <c r="Y20" s="136">
        <v>2103.552286930204</v>
      </c>
    </row>
    <row r="21" spans="2:25" ht="15.75">
      <c r="B21" s="32" t="s">
        <v>24</v>
      </c>
      <c r="C21" s="135">
        <v>1034.446</v>
      </c>
      <c r="D21" s="135">
        <v>1040.088</v>
      </c>
      <c r="E21" s="135">
        <v>4290.3503663402935</v>
      </c>
      <c r="F21" s="135">
        <v>670.1035</v>
      </c>
      <c r="G21" s="135">
        <v>0</v>
      </c>
      <c r="H21" s="135">
        <v>11362.43</v>
      </c>
      <c r="I21" s="135">
        <v>8303.232</v>
      </c>
      <c r="J21" s="135">
        <v>0</v>
      </c>
      <c r="K21" s="135">
        <v>6578.524999999999</v>
      </c>
      <c r="L21" s="135">
        <v>12208.754661123876</v>
      </c>
      <c r="M21" s="135">
        <v>14741.440000000002</v>
      </c>
      <c r="N21" s="135">
        <v>13919.090000000002</v>
      </c>
      <c r="O21" s="135">
        <v>11376.039999999999</v>
      </c>
      <c r="P21" s="135">
        <v>728.9304385076988</v>
      </c>
      <c r="Q21" s="135">
        <v>542.0559000000001</v>
      </c>
      <c r="R21" s="135">
        <v>783.8582</v>
      </c>
      <c r="S21" s="135">
        <v>792.0192000000001</v>
      </c>
      <c r="T21" s="135">
        <v>480.1555748581069</v>
      </c>
      <c r="U21" s="135">
        <v>500.4805</v>
      </c>
      <c r="V21" s="135">
        <v>11249.414756487307</v>
      </c>
      <c r="W21" s="135">
        <v>5293.454639098451</v>
      </c>
      <c r="X21" s="135">
        <v>9175.224</v>
      </c>
      <c r="Y21" s="135">
        <v>2182.5737078674892</v>
      </c>
    </row>
    <row r="22" spans="2:25" ht="15.75">
      <c r="B22" s="34" t="s">
        <v>25</v>
      </c>
      <c r="C22" s="136">
        <v>1158.2814247111437</v>
      </c>
      <c r="D22" s="136">
        <v>1003.0326340838949</v>
      </c>
      <c r="E22" s="136">
        <v>2398.1289797699833</v>
      </c>
      <c r="F22" s="136">
        <v>840.132408961428</v>
      </c>
      <c r="G22" s="136">
        <v>0</v>
      </c>
      <c r="H22" s="136">
        <v>15873.02</v>
      </c>
      <c r="I22" s="136">
        <v>7033.379999999999</v>
      </c>
      <c r="J22" s="136">
        <v>5358.786020350415</v>
      </c>
      <c r="K22" s="136">
        <v>6277.813</v>
      </c>
      <c r="L22" s="136">
        <v>12027.48701104424</v>
      </c>
      <c r="M22" s="136">
        <v>19967.74</v>
      </c>
      <c r="N22" s="136">
        <v>12668.900000000001</v>
      </c>
      <c r="O22" s="136">
        <v>9251.39</v>
      </c>
      <c r="P22" s="136">
        <v>793.2557413673657</v>
      </c>
      <c r="Q22" s="136">
        <v>678.4602165654585</v>
      </c>
      <c r="R22" s="136">
        <v>911.0864832025313</v>
      </c>
      <c r="S22" s="136">
        <v>553.9366</v>
      </c>
      <c r="T22" s="136">
        <v>488.0302</v>
      </c>
      <c r="U22" s="136">
        <v>513.3318999999999</v>
      </c>
      <c r="V22" s="136">
        <v>7998.079664237808</v>
      </c>
      <c r="W22" s="136">
        <v>6007.307</v>
      </c>
      <c r="X22" s="136">
        <v>22191.81</v>
      </c>
      <c r="Y22" s="136">
        <v>36725.071345107826</v>
      </c>
    </row>
    <row r="23" spans="2:25" ht="15.75">
      <c r="B23" s="32" t="s">
        <v>26</v>
      </c>
      <c r="C23" s="135">
        <v>1104.409</v>
      </c>
      <c r="D23" s="135">
        <v>1106.5510000000002</v>
      </c>
      <c r="E23" s="135">
        <v>3921.4110000000005</v>
      </c>
      <c r="F23" s="135">
        <v>1408.934</v>
      </c>
      <c r="G23" s="135">
        <v>0</v>
      </c>
      <c r="H23" s="135">
        <v>18309.69</v>
      </c>
      <c r="I23" s="135">
        <v>10905.729999999998</v>
      </c>
      <c r="J23" s="135">
        <v>5160.438</v>
      </c>
      <c r="K23" s="135">
        <v>7358.6877260846295</v>
      </c>
      <c r="L23" s="135">
        <v>11650.606912722202</v>
      </c>
      <c r="M23" s="135">
        <v>21054.090000000004</v>
      </c>
      <c r="N23" s="135">
        <v>13065.87</v>
      </c>
      <c r="O23" s="135">
        <v>9263.081</v>
      </c>
      <c r="P23" s="135">
        <v>934.2401548722786</v>
      </c>
      <c r="Q23" s="135">
        <v>646.5833999999999</v>
      </c>
      <c r="R23" s="135">
        <v>961.7368</v>
      </c>
      <c r="S23" s="135">
        <v>509.1309999999999</v>
      </c>
      <c r="T23" s="135">
        <v>377.67109999999997</v>
      </c>
      <c r="U23" s="135">
        <v>614.2953000000001</v>
      </c>
      <c r="V23" s="135">
        <v>9767.639742505415</v>
      </c>
      <c r="W23" s="135">
        <v>7436.267524224578</v>
      </c>
      <c r="X23" s="135">
        <v>6198.296000000001</v>
      </c>
      <c r="Y23" s="135">
        <v>1974.9920059801323</v>
      </c>
    </row>
    <row r="24" spans="2:25" ht="15.75">
      <c r="B24" s="34" t="s">
        <v>27</v>
      </c>
      <c r="C24" s="136">
        <v>1604.55</v>
      </c>
      <c r="D24" s="136">
        <v>1218.83</v>
      </c>
      <c r="E24" s="136">
        <v>0</v>
      </c>
      <c r="F24" s="136">
        <v>1159.22</v>
      </c>
      <c r="G24" s="136">
        <v>0</v>
      </c>
      <c r="H24" s="136">
        <v>0</v>
      </c>
      <c r="I24" s="136">
        <v>10187.709999999997</v>
      </c>
      <c r="J24" s="136">
        <v>10736.03</v>
      </c>
      <c r="K24" s="136">
        <v>10086.06</v>
      </c>
      <c r="L24" s="136">
        <v>9529.658532572766</v>
      </c>
      <c r="M24" s="136">
        <v>14167.47</v>
      </c>
      <c r="N24" s="136">
        <v>7138.9310000000005</v>
      </c>
      <c r="O24" s="136">
        <v>9099.432999999999</v>
      </c>
      <c r="P24" s="136">
        <v>1114.1089959079413</v>
      </c>
      <c r="Q24" s="136">
        <v>901.4218999999999</v>
      </c>
      <c r="R24" s="136">
        <v>1129.696</v>
      </c>
      <c r="S24" s="136">
        <v>1223.503</v>
      </c>
      <c r="T24" s="136">
        <v>0</v>
      </c>
      <c r="U24" s="136">
        <v>612.0813</v>
      </c>
      <c r="V24" s="136">
        <v>7914.6349562894975</v>
      </c>
      <c r="W24" s="136">
        <v>8006.194</v>
      </c>
      <c r="X24" s="136">
        <v>10613.111237374524</v>
      </c>
      <c r="Y24" s="136">
        <v>3338.6740635801807</v>
      </c>
    </row>
    <row r="25" spans="2:25" ht="15.75">
      <c r="B25" s="32" t="s">
        <v>28</v>
      </c>
      <c r="C25" s="135">
        <v>1238.195</v>
      </c>
      <c r="D25" s="135">
        <v>1369.3069999999998</v>
      </c>
      <c r="E25" s="135">
        <v>0</v>
      </c>
      <c r="F25" s="135">
        <v>1334.721</v>
      </c>
      <c r="G25" s="135">
        <v>0</v>
      </c>
      <c r="H25" s="135">
        <v>12409.579999999998</v>
      </c>
      <c r="I25" s="135">
        <v>7610.497999999999</v>
      </c>
      <c r="J25" s="135">
        <v>10603.719999999998</v>
      </c>
      <c r="K25" s="135">
        <v>7696.386</v>
      </c>
      <c r="L25" s="135">
        <v>13448.907657899133</v>
      </c>
      <c r="M25" s="135">
        <v>20214.43</v>
      </c>
      <c r="N25" s="135">
        <v>12239.76</v>
      </c>
      <c r="O25" s="135">
        <v>8040.803000000001</v>
      </c>
      <c r="P25" s="135">
        <v>1092.467223565102</v>
      </c>
      <c r="Q25" s="135">
        <v>739.9211000000001</v>
      </c>
      <c r="R25" s="135">
        <v>1114.486</v>
      </c>
      <c r="S25" s="135">
        <v>812.4137</v>
      </c>
      <c r="T25" s="135">
        <v>0</v>
      </c>
      <c r="U25" s="135">
        <v>0</v>
      </c>
      <c r="V25" s="135">
        <v>11303.72403147333</v>
      </c>
      <c r="W25" s="135">
        <v>2381.4</v>
      </c>
      <c r="X25" s="135">
        <v>10887.530000000002</v>
      </c>
      <c r="Y25" s="135">
        <v>0</v>
      </c>
    </row>
    <row r="26" spans="2:25" ht="15.75">
      <c r="B26" s="34" t="s">
        <v>29</v>
      </c>
      <c r="C26" s="136">
        <v>1050.70256113998</v>
      </c>
      <c r="D26" s="136">
        <v>1120.4599999999998</v>
      </c>
      <c r="E26" s="136">
        <v>0</v>
      </c>
      <c r="F26" s="136">
        <v>855.5943078833722</v>
      </c>
      <c r="G26" s="136">
        <v>0</v>
      </c>
      <c r="H26" s="136">
        <v>15670.13</v>
      </c>
      <c r="I26" s="136">
        <v>7117.296999999999</v>
      </c>
      <c r="J26" s="136">
        <v>8328.210664384036</v>
      </c>
      <c r="K26" s="136">
        <v>7620.414999999999</v>
      </c>
      <c r="L26" s="136">
        <v>12640.95374325252</v>
      </c>
      <c r="M26" s="136">
        <v>20493.769999999997</v>
      </c>
      <c r="N26" s="136">
        <v>11165.780000000002</v>
      </c>
      <c r="O26" s="136">
        <v>9250.105999999998</v>
      </c>
      <c r="P26" s="136">
        <v>967.1960997513368</v>
      </c>
      <c r="Q26" s="136">
        <v>663.6918</v>
      </c>
      <c r="R26" s="136">
        <v>1118.8054810565209</v>
      </c>
      <c r="S26" s="136">
        <v>944.5238652813744</v>
      </c>
      <c r="T26" s="136">
        <v>602.2954999999998</v>
      </c>
      <c r="U26" s="136">
        <v>305.7345</v>
      </c>
      <c r="V26" s="136">
        <v>12907.573254319808</v>
      </c>
      <c r="W26" s="136">
        <v>0</v>
      </c>
      <c r="X26" s="136">
        <v>11887.622156784282</v>
      </c>
      <c r="Y26" s="136">
        <v>1044.762699286933</v>
      </c>
    </row>
    <row r="27" spans="2:25" ht="15.75">
      <c r="B27" s="32" t="s">
        <v>30</v>
      </c>
      <c r="C27" s="135">
        <v>976.6789615884055</v>
      </c>
      <c r="D27" s="135">
        <v>1220.5114502321367</v>
      </c>
      <c r="E27" s="135">
        <v>4911.775631500743</v>
      </c>
      <c r="F27" s="135">
        <v>0</v>
      </c>
      <c r="G27" s="135">
        <v>0</v>
      </c>
      <c r="H27" s="135">
        <v>16006.313967183178</v>
      </c>
      <c r="I27" s="135">
        <v>4615.210625870555</v>
      </c>
      <c r="J27" s="135">
        <v>4298.618328631862</v>
      </c>
      <c r="K27" s="135">
        <v>6207.355369111932</v>
      </c>
      <c r="L27" s="135">
        <v>14792.44141575996</v>
      </c>
      <c r="M27" s="135">
        <v>18508.984079560014</v>
      </c>
      <c r="N27" s="135">
        <v>9119.052042131741</v>
      </c>
      <c r="O27" s="135">
        <v>7641.561</v>
      </c>
      <c r="P27" s="135">
        <v>629.3791829227082</v>
      </c>
      <c r="Q27" s="135">
        <v>618.0295605449394</v>
      </c>
      <c r="R27" s="135">
        <v>1023.2336849575572</v>
      </c>
      <c r="S27" s="135">
        <v>379.6458999999999</v>
      </c>
      <c r="T27" s="135">
        <v>329.4498991255912</v>
      </c>
      <c r="U27" s="135">
        <v>371.9149378902216</v>
      </c>
      <c r="V27" s="135">
        <v>10488.450688339362</v>
      </c>
      <c r="W27" s="135">
        <v>5548.9265535911845</v>
      </c>
      <c r="X27" s="135">
        <v>16318.160862632421</v>
      </c>
      <c r="Y27" s="135">
        <v>2648.461089981593</v>
      </c>
    </row>
    <row r="28" spans="2:25" ht="15.75">
      <c r="B28" s="34" t="s">
        <v>31</v>
      </c>
      <c r="C28" s="136">
        <v>1430.2420689727976</v>
      </c>
      <c r="D28" s="136">
        <v>921.0603329623643</v>
      </c>
      <c r="E28" s="136">
        <v>4543.032075752318</v>
      </c>
      <c r="F28" s="136">
        <v>0</v>
      </c>
      <c r="G28" s="136">
        <v>1041.2259999999999</v>
      </c>
      <c r="H28" s="136">
        <v>18336.60719986316</v>
      </c>
      <c r="I28" s="136">
        <v>3975.884680319468</v>
      </c>
      <c r="J28" s="136">
        <v>3606.0882066112745</v>
      </c>
      <c r="K28" s="136">
        <v>5495.005999999999</v>
      </c>
      <c r="L28" s="136">
        <v>13816.408950082385</v>
      </c>
      <c r="M28" s="136">
        <v>18598.683371112165</v>
      </c>
      <c r="N28" s="136">
        <v>8078.398176826864</v>
      </c>
      <c r="O28" s="136">
        <v>8661.25308077672</v>
      </c>
      <c r="P28" s="136">
        <v>836.9177597720611</v>
      </c>
      <c r="Q28" s="136">
        <v>836.3109286902238</v>
      </c>
      <c r="R28" s="136">
        <v>852.0582082864652</v>
      </c>
      <c r="S28" s="136">
        <v>490.85725134160276</v>
      </c>
      <c r="T28" s="136">
        <v>637.1614000000001</v>
      </c>
      <c r="U28" s="136">
        <v>655.4930802064431</v>
      </c>
      <c r="V28" s="136">
        <v>9783.967789262537</v>
      </c>
      <c r="W28" s="136">
        <v>5920.593668833457</v>
      </c>
      <c r="X28" s="136">
        <v>10166.099882363118</v>
      </c>
      <c r="Y28" s="136">
        <v>327.02982116050504</v>
      </c>
    </row>
    <row r="29" spans="2:25" ht="15.75">
      <c r="B29" s="32" t="s">
        <v>32</v>
      </c>
      <c r="C29" s="135">
        <v>1409.9631473431725</v>
      </c>
      <c r="D29" s="135">
        <v>1144.528</v>
      </c>
      <c r="E29" s="135">
        <v>3645.976771802167</v>
      </c>
      <c r="F29" s="135">
        <v>0</v>
      </c>
      <c r="G29" s="135">
        <v>942.0115</v>
      </c>
      <c r="H29" s="135">
        <v>15162.749999999998</v>
      </c>
      <c r="I29" s="135">
        <v>8056.241415389741</v>
      </c>
      <c r="J29" s="135">
        <v>4345.032</v>
      </c>
      <c r="K29" s="135">
        <v>7729.3099999999995</v>
      </c>
      <c r="L29" s="135">
        <v>13763.842062360225</v>
      </c>
      <c r="M29" s="135">
        <v>17610.719308347656</v>
      </c>
      <c r="N29" s="135">
        <v>10549.989923673158</v>
      </c>
      <c r="O29" s="135">
        <v>10233.92</v>
      </c>
      <c r="P29" s="135">
        <v>699.4173834179633</v>
      </c>
      <c r="Q29" s="135">
        <v>678.7805910066388</v>
      </c>
      <c r="R29" s="135">
        <v>888.4363548212982</v>
      </c>
      <c r="S29" s="135">
        <v>616.8224000000001</v>
      </c>
      <c r="T29" s="135">
        <v>522.1301503523472</v>
      </c>
      <c r="U29" s="135">
        <v>638.6099195868549</v>
      </c>
      <c r="V29" s="135">
        <v>7763.033517163083</v>
      </c>
      <c r="W29" s="135">
        <v>5995.24191753235</v>
      </c>
      <c r="X29" s="135">
        <v>10010.751530030073</v>
      </c>
      <c r="Y29" s="135">
        <v>2563.4108613928156</v>
      </c>
    </row>
    <row r="30" spans="2:25" ht="15.75">
      <c r="B30" s="34" t="s">
        <v>33</v>
      </c>
      <c r="C30" s="136">
        <v>976.9618900784861</v>
      </c>
      <c r="D30" s="136">
        <v>1135.0822263789812</v>
      </c>
      <c r="E30" s="136">
        <v>4245.571030413887</v>
      </c>
      <c r="F30" s="136">
        <v>0</v>
      </c>
      <c r="G30" s="136">
        <v>884.3125447053469</v>
      </c>
      <c r="H30" s="136">
        <v>16479.67727018746</v>
      </c>
      <c r="I30" s="136">
        <v>4866.45356474731</v>
      </c>
      <c r="J30" s="136">
        <v>3233.1238379842803</v>
      </c>
      <c r="K30" s="136">
        <v>5512.9468889081145</v>
      </c>
      <c r="L30" s="136">
        <v>16145.213016714517</v>
      </c>
      <c r="M30" s="136">
        <v>18665.294508650524</v>
      </c>
      <c r="N30" s="136">
        <v>13832.73127440427</v>
      </c>
      <c r="O30" s="136">
        <v>8792.68120468333</v>
      </c>
      <c r="P30" s="136">
        <v>639.28345556457</v>
      </c>
      <c r="Q30" s="136">
        <v>634.954518942042</v>
      </c>
      <c r="R30" s="136">
        <v>1046.891</v>
      </c>
      <c r="S30" s="136">
        <v>654.0455708506156</v>
      </c>
      <c r="T30" s="136">
        <v>574.645492018789</v>
      </c>
      <c r="U30" s="136">
        <v>620.1586731533225</v>
      </c>
      <c r="V30" s="136">
        <v>9412.748237469894</v>
      </c>
      <c r="W30" s="136">
        <v>6418.0737891779045</v>
      </c>
      <c r="X30" s="136">
        <v>4340.47682981733</v>
      </c>
      <c r="Y30" s="136">
        <v>1104.7927169340985</v>
      </c>
    </row>
    <row r="31" spans="2:25" ht="15.75">
      <c r="B31" s="32" t="s">
        <v>34</v>
      </c>
      <c r="C31" s="135">
        <v>2092.3684500133986</v>
      </c>
      <c r="D31" s="135">
        <v>858.1300999999999</v>
      </c>
      <c r="E31" s="135">
        <v>4494.287513769117</v>
      </c>
      <c r="F31" s="135">
        <v>50.399730000000005</v>
      </c>
      <c r="G31" s="135">
        <v>1003.8489844709167</v>
      </c>
      <c r="H31" s="135">
        <v>17812.8</v>
      </c>
      <c r="I31" s="135">
        <v>5658.568000000001</v>
      </c>
      <c r="J31" s="135">
        <v>2389.536284902895</v>
      </c>
      <c r="K31" s="135">
        <v>4758.392462328764</v>
      </c>
      <c r="L31" s="135">
        <v>16532.71496511546</v>
      </c>
      <c r="M31" s="135">
        <v>21724.879999999997</v>
      </c>
      <c r="N31" s="135">
        <v>10302.690000000002</v>
      </c>
      <c r="O31" s="135">
        <v>8586.203</v>
      </c>
      <c r="P31" s="135">
        <v>702.5696468530851</v>
      </c>
      <c r="Q31" s="135">
        <v>631.8755828117773</v>
      </c>
      <c r="R31" s="135">
        <v>833.8529</v>
      </c>
      <c r="S31" s="135">
        <v>1042.4570008844432</v>
      </c>
      <c r="T31" s="135">
        <v>444.29310421797265</v>
      </c>
      <c r="U31" s="135">
        <v>564.2366727947832</v>
      </c>
      <c r="V31" s="135">
        <v>8160.1963057924095</v>
      </c>
      <c r="W31" s="135">
        <v>12161.4503823203</v>
      </c>
      <c r="X31" s="135">
        <v>0</v>
      </c>
      <c r="Y31" s="135">
        <v>2212.9473008338705</v>
      </c>
    </row>
    <row r="32" spans="2:25" ht="15.75">
      <c r="B32" s="34" t="s">
        <v>35</v>
      </c>
      <c r="C32" s="136">
        <v>807.2237302584339</v>
      </c>
      <c r="D32" s="136">
        <v>991.0590463490182</v>
      </c>
      <c r="E32" s="136">
        <v>3190.204615634327</v>
      </c>
      <c r="F32" s="136">
        <v>0</v>
      </c>
      <c r="G32" s="136">
        <v>1112.558820561681</v>
      </c>
      <c r="H32" s="136">
        <v>17048.4</v>
      </c>
      <c r="I32" s="136">
        <v>6225.33335806939</v>
      </c>
      <c r="J32" s="136">
        <v>4668.386</v>
      </c>
      <c r="K32" s="136">
        <v>3550.7709999999997</v>
      </c>
      <c r="L32" s="136">
        <v>14828.110083194066</v>
      </c>
      <c r="M32" s="136">
        <v>17420.884999223752</v>
      </c>
      <c r="N32" s="136">
        <v>8152.980922090001</v>
      </c>
      <c r="O32" s="136">
        <v>10979.572803028073</v>
      </c>
      <c r="P32" s="136">
        <v>822.8330662080574</v>
      </c>
      <c r="Q32" s="136">
        <v>801.0119187410615</v>
      </c>
      <c r="R32" s="136">
        <v>1011.6044380167424</v>
      </c>
      <c r="S32" s="136">
        <v>560.4511000000001</v>
      </c>
      <c r="T32" s="136">
        <v>560.1045</v>
      </c>
      <c r="U32" s="136">
        <v>495.9850923648421</v>
      </c>
      <c r="V32" s="136">
        <v>10705.067807335903</v>
      </c>
      <c r="W32" s="136">
        <v>8979.737159719534</v>
      </c>
      <c r="X32" s="136">
        <v>21126.96616991379</v>
      </c>
      <c r="Y32" s="136">
        <v>1297.8696844681406</v>
      </c>
    </row>
    <row r="33" spans="2:25" ht="15.75">
      <c r="B33" s="32" t="s">
        <v>36</v>
      </c>
      <c r="C33" s="135">
        <v>1162.153325992469</v>
      </c>
      <c r="D33" s="135">
        <v>686.7259924794952</v>
      </c>
      <c r="E33" s="135">
        <v>6054.4062303120145</v>
      </c>
      <c r="F33" s="135">
        <v>0</v>
      </c>
      <c r="G33" s="135">
        <v>1333.757</v>
      </c>
      <c r="H33" s="135">
        <v>17239.79014888666</v>
      </c>
      <c r="I33" s="135">
        <v>3985.615</v>
      </c>
      <c r="J33" s="135">
        <v>2364.768918368078</v>
      </c>
      <c r="K33" s="135">
        <v>6683.755665824743</v>
      </c>
      <c r="L33" s="135">
        <v>9719.445664173541</v>
      </c>
      <c r="M33" s="135">
        <v>13767.620359803388</v>
      </c>
      <c r="N33" s="135">
        <v>12274.717718634485</v>
      </c>
      <c r="O33" s="135">
        <v>7926.660236716349</v>
      </c>
      <c r="P33" s="135">
        <v>674.0231889442888</v>
      </c>
      <c r="Q33" s="135">
        <v>673.4265334739345</v>
      </c>
      <c r="R33" s="135">
        <v>718.6144984068088</v>
      </c>
      <c r="S33" s="135">
        <v>444.50070000000005</v>
      </c>
      <c r="T33" s="135">
        <v>485.815844058598</v>
      </c>
      <c r="U33" s="135">
        <v>317.51699830485774</v>
      </c>
      <c r="V33" s="135">
        <v>10908.618355714014</v>
      </c>
      <c r="W33" s="135">
        <v>5174.9399625103515</v>
      </c>
      <c r="X33" s="135">
        <v>32714.86829793377</v>
      </c>
      <c r="Y33" s="135">
        <v>1238.0482085336396</v>
      </c>
    </row>
    <row r="34" spans="2:25" ht="15.75">
      <c r="B34" s="35" t="s">
        <v>67</v>
      </c>
      <c r="C34" s="137">
        <v>1291.3174631886252</v>
      </c>
      <c r="D34" s="137">
        <v>1009.7540696351672</v>
      </c>
      <c r="E34" s="137">
        <v>4159.424960084252</v>
      </c>
      <c r="F34" s="137">
        <v>1049.7837438524257</v>
      </c>
      <c r="G34" s="137">
        <v>963.8640876781507</v>
      </c>
      <c r="H34" s="137">
        <v>15021.366769895289</v>
      </c>
      <c r="I34" s="137">
        <v>7208.251071310377</v>
      </c>
      <c r="J34" s="137">
        <v>7624.158927771905</v>
      </c>
      <c r="K34" s="137">
        <v>7127.655365921323</v>
      </c>
      <c r="L34" s="137">
        <v>12071.343884870665</v>
      </c>
      <c r="M34" s="137">
        <v>18162.716948543453</v>
      </c>
      <c r="N34" s="137">
        <v>11703.878582128325</v>
      </c>
      <c r="O34" s="137">
        <v>8949.343033047302</v>
      </c>
      <c r="P34" s="137">
        <v>761.177809553216</v>
      </c>
      <c r="Q34" s="137">
        <v>687.1728027860534</v>
      </c>
      <c r="R34" s="137">
        <v>910.804297784909</v>
      </c>
      <c r="S34" s="137">
        <v>870.7906536174854</v>
      </c>
      <c r="T34" s="137">
        <v>499.8413147125115</v>
      </c>
      <c r="U34" s="137">
        <v>476.82039079558484</v>
      </c>
      <c r="V34" s="137">
        <v>11104.290766964086</v>
      </c>
      <c r="W34" s="137">
        <v>5720.819495395228</v>
      </c>
      <c r="X34" s="137">
        <v>13235.232759688028</v>
      </c>
      <c r="Y34" s="137">
        <v>4961.275450888135</v>
      </c>
    </row>
    <row r="35" spans="2:25" ht="15.75">
      <c r="B35" s="32" t="s">
        <v>140</v>
      </c>
      <c r="C35" s="135">
        <v>1235.5643434923377</v>
      </c>
      <c r="D35" s="135">
        <v>1009.4665378584826</v>
      </c>
      <c r="E35" s="135">
        <v>3823.3133248172435</v>
      </c>
      <c r="F35" s="135">
        <v>1047.770250427776</v>
      </c>
      <c r="G35" s="135">
        <v>967.6889189678388</v>
      </c>
      <c r="H35" s="135">
        <v>15020.120991246742</v>
      </c>
      <c r="I35" s="135">
        <v>7208.54679542605</v>
      </c>
      <c r="J35" s="135">
        <v>7568.746351253472</v>
      </c>
      <c r="K35" s="135">
        <v>7128.269947351954</v>
      </c>
      <c r="L35" s="135">
        <v>12070.451052157186</v>
      </c>
      <c r="M35" s="135">
        <v>18170.09676960159</v>
      </c>
      <c r="N35" s="135">
        <v>11703.815013725816</v>
      </c>
      <c r="O35" s="135">
        <v>8949.090599552344</v>
      </c>
      <c r="P35" s="135">
        <v>759.1040177317992</v>
      </c>
      <c r="Q35" s="135">
        <v>683.8191156175128</v>
      </c>
      <c r="R35" s="135">
        <v>910.4695644338342</v>
      </c>
      <c r="S35" s="135">
        <v>852.3840818124586</v>
      </c>
      <c r="T35" s="135">
        <v>499.46716009946255</v>
      </c>
      <c r="U35" s="135">
        <v>463.7947187046021</v>
      </c>
      <c r="V35" s="135">
        <v>11126.470959538925</v>
      </c>
      <c r="W35" s="135">
        <v>5766.127295197751</v>
      </c>
      <c r="X35" s="135">
        <v>12102.550243584845</v>
      </c>
      <c r="Y35" s="135">
        <v>5019.046176810146</v>
      </c>
    </row>
    <row r="36" spans="2:25" ht="15.75">
      <c r="B36" s="34" t="s">
        <v>141</v>
      </c>
      <c r="C36" s="136">
        <v>3748.62995199181</v>
      </c>
      <c r="D36" s="136">
        <v>1803.9868927067562</v>
      </c>
      <c r="E36" s="136">
        <v>4166.47300580127</v>
      </c>
      <c r="F36" s="136">
        <v>1411.9341361648012</v>
      </c>
      <c r="G36" s="136">
        <v>606.228959870489</v>
      </c>
      <c r="H36" s="136">
        <v>18133.21165883314</v>
      </c>
      <c r="I36" s="136">
        <v>4865.364681561777</v>
      </c>
      <c r="J36" s="136">
        <v>16166.347671535523</v>
      </c>
      <c r="K36" s="136">
        <v>4499.646432488429</v>
      </c>
      <c r="L36" s="136">
        <v>13513.863034189257</v>
      </c>
      <c r="M36" s="136">
        <v>13928.971849481866</v>
      </c>
      <c r="N36" s="136">
        <v>11917.981747370288</v>
      </c>
      <c r="O36" s="136">
        <v>11216.354501110898</v>
      </c>
      <c r="P36" s="136">
        <v>1194.8279958555518</v>
      </c>
      <c r="Q36" s="136">
        <v>1191.75216107407</v>
      </c>
      <c r="R36" s="136">
        <v>1234.5864131116166</v>
      </c>
      <c r="S36" s="136">
        <v>1544.9488593658905</v>
      </c>
      <c r="T36" s="136">
        <v>787.7413966821733</v>
      </c>
      <c r="U36" s="136">
        <v>1272.7315242743412</v>
      </c>
      <c r="V36" s="136">
        <v>9480.72376358914</v>
      </c>
      <c r="W36" s="136">
        <v>4542.038623394459</v>
      </c>
      <c r="X36" s="136">
        <v>29774.537802694675</v>
      </c>
      <c r="Y36" s="136">
        <v>2251.608523638504</v>
      </c>
    </row>
    <row r="37" ht="15.75">
      <c r="B37" s="91" t="s">
        <v>353</v>
      </c>
    </row>
    <row r="39" spans="3:25" ht="15.75"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3:25" ht="15.75"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3:25" ht="15.75"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D1">
      <selection activeCell="Z5" sqref="Z5"/>
    </sheetView>
  </sheetViews>
  <sheetFormatPr defaultColWidth="9.140625" defaultRowHeight="15"/>
  <cols>
    <col min="1" max="1" width="9.140625" style="17" customWidth="1"/>
    <col min="2" max="2" width="14.421875" style="17" customWidth="1"/>
    <col min="3" max="6" width="9.28125" style="17" bestFit="1" customWidth="1"/>
    <col min="7" max="7" width="7.7109375" style="17" bestFit="1" customWidth="1"/>
    <col min="8" max="8" width="10.28125" style="17" bestFit="1" customWidth="1"/>
    <col min="9" max="9" width="9.28125" style="17" bestFit="1" customWidth="1"/>
    <col min="10" max="10" width="10.28125" style="17" bestFit="1" customWidth="1"/>
    <col min="11" max="11" width="9.28125" style="17" bestFit="1" customWidth="1"/>
    <col min="12" max="15" width="10.28125" style="17" bestFit="1" customWidth="1"/>
    <col min="16" max="19" width="9.28125" style="17" bestFit="1" customWidth="1"/>
    <col min="20" max="20" width="8.57421875" style="17" bestFit="1" customWidth="1"/>
    <col min="21" max="21" width="9.28125" style="17" bestFit="1" customWidth="1"/>
    <col min="22" max="23" width="9.8515625" style="17" bestFit="1" customWidth="1"/>
    <col min="24" max="24" width="10.28125" style="17" bestFit="1" customWidth="1"/>
    <col min="25" max="25" width="9.8515625" style="17" bestFit="1" customWidth="1"/>
    <col min="26" max="16384" width="9.140625" style="17" customWidth="1"/>
  </cols>
  <sheetData>
    <row r="1" ht="15.75">
      <c r="A1" s="178" t="s">
        <v>308</v>
      </c>
    </row>
    <row r="2" spans="2:3" ht="15.75">
      <c r="B2" s="2" t="s">
        <v>314</v>
      </c>
      <c r="C2" s="1" t="s">
        <v>408</v>
      </c>
    </row>
    <row r="3" spans="2:25" ht="55.5" customHeight="1" thickBot="1">
      <c r="B3" s="29"/>
      <c r="C3" s="22" t="s">
        <v>150</v>
      </c>
      <c r="D3" s="22" t="s">
        <v>152</v>
      </c>
      <c r="E3" s="22" t="s">
        <v>151</v>
      </c>
      <c r="F3" s="22" t="s">
        <v>153</v>
      </c>
      <c r="G3" s="22" t="s">
        <v>177</v>
      </c>
      <c r="H3" s="22" t="s">
        <v>161</v>
      </c>
      <c r="I3" s="22" t="s">
        <v>178</v>
      </c>
      <c r="J3" s="22" t="s">
        <v>179</v>
      </c>
      <c r="K3" s="22" t="s">
        <v>180</v>
      </c>
      <c r="L3" s="22" t="s">
        <v>172</v>
      </c>
      <c r="M3" s="22" t="s">
        <v>181</v>
      </c>
      <c r="N3" s="22" t="s">
        <v>159</v>
      </c>
      <c r="O3" s="22" t="s">
        <v>160</v>
      </c>
      <c r="P3" s="22" t="s">
        <v>174</v>
      </c>
      <c r="Q3" s="22" t="s">
        <v>154</v>
      </c>
      <c r="R3" s="22" t="s">
        <v>155</v>
      </c>
      <c r="S3" s="22" t="s">
        <v>90</v>
      </c>
      <c r="T3" s="22" t="s">
        <v>183</v>
      </c>
      <c r="U3" s="22" t="s">
        <v>184</v>
      </c>
      <c r="V3" s="22" t="s">
        <v>162</v>
      </c>
      <c r="W3" s="22" t="s">
        <v>163</v>
      </c>
      <c r="X3" s="22" t="s">
        <v>96</v>
      </c>
      <c r="Y3" s="22" t="s">
        <v>164</v>
      </c>
    </row>
    <row r="4" spans="2:25" ht="15.75">
      <c r="B4" s="30" t="s">
        <v>7</v>
      </c>
      <c r="C4" s="134" t="s">
        <v>56</v>
      </c>
      <c r="D4" s="134" t="s">
        <v>56</v>
      </c>
      <c r="E4" s="134" t="s">
        <v>56</v>
      </c>
      <c r="F4" s="134" t="s">
        <v>56</v>
      </c>
      <c r="G4" s="134" t="s">
        <v>56</v>
      </c>
      <c r="H4" s="134" t="s">
        <v>56</v>
      </c>
      <c r="I4" s="134" t="s">
        <v>56</v>
      </c>
      <c r="J4" s="134" t="s">
        <v>56</v>
      </c>
      <c r="K4" s="134" t="s">
        <v>56</v>
      </c>
      <c r="L4" s="134" t="s">
        <v>56</v>
      </c>
      <c r="M4" s="134" t="s">
        <v>56</v>
      </c>
      <c r="N4" s="134" t="s">
        <v>56</v>
      </c>
      <c r="O4" s="134" t="s">
        <v>56</v>
      </c>
      <c r="P4" s="134" t="s">
        <v>56</v>
      </c>
      <c r="Q4" s="134" t="s">
        <v>56</v>
      </c>
      <c r="R4" s="134" t="s">
        <v>56</v>
      </c>
      <c r="S4" s="134" t="s">
        <v>56</v>
      </c>
      <c r="T4" s="134" t="s">
        <v>56</v>
      </c>
      <c r="U4" s="134" t="s">
        <v>56</v>
      </c>
      <c r="V4" s="134" t="s">
        <v>56</v>
      </c>
      <c r="W4" s="134" t="s">
        <v>56</v>
      </c>
      <c r="X4" s="134" t="s">
        <v>56</v>
      </c>
      <c r="Y4" s="134" t="s">
        <v>56</v>
      </c>
    </row>
    <row r="5" spans="2:25" ht="16.5" thickBot="1">
      <c r="B5" s="32" t="s">
        <v>8</v>
      </c>
      <c r="C5" s="135">
        <v>2755</v>
      </c>
      <c r="D5" s="135">
        <v>1536</v>
      </c>
      <c r="E5" s="135">
        <v>3416</v>
      </c>
      <c r="F5" s="135" t="s">
        <v>56</v>
      </c>
      <c r="G5" s="135" t="s">
        <v>56</v>
      </c>
      <c r="H5" s="135" t="s">
        <v>56</v>
      </c>
      <c r="I5" s="135">
        <v>6060</v>
      </c>
      <c r="J5" s="135" t="s">
        <v>56</v>
      </c>
      <c r="K5" s="135" t="s">
        <v>56</v>
      </c>
      <c r="L5" s="135">
        <v>3848</v>
      </c>
      <c r="M5" s="135">
        <v>3848</v>
      </c>
      <c r="N5" s="135" t="s">
        <v>56</v>
      </c>
      <c r="O5" s="135" t="s">
        <v>56</v>
      </c>
      <c r="P5" s="135">
        <v>830</v>
      </c>
      <c r="Q5" s="135">
        <v>830</v>
      </c>
      <c r="R5" s="135" t="s">
        <v>56</v>
      </c>
      <c r="S5" s="135" t="s">
        <v>56</v>
      </c>
      <c r="T5" s="135" t="s">
        <v>56</v>
      </c>
      <c r="U5" s="135">
        <v>446</v>
      </c>
      <c r="V5" s="135">
        <v>3525</v>
      </c>
      <c r="W5" s="135">
        <v>20376</v>
      </c>
      <c r="X5" s="135">
        <v>5850</v>
      </c>
      <c r="Y5" s="135">
        <v>518</v>
      </c>
    </row>
    <row r="6" spans="2:25" ht="15.75">
      <c r="B6" s="30" t="s">
        <v>9</v>
      </c>
      <c r="C6" s="134">
        <v>988</v>
      </c>
      <c r="D6" s="134">
        <v>1769</v>
      </c>
      <c r="E6" s="134">
        <v>6632</v>
      </c>
      <c r="F6" s="134" t="s">
        <v>56</v>
      </c>
      <c r="G6" s="134" t="s">
        <v>56</v>
      </c>
      <c r="H6" s="134" t="s">
        <v>56</v>
      </c>
      <c r="I6" s="134" t="s">
        <v>56</v>
      </c>
      <c r="J6" s="134" t="s">
        <v>56</v>
      </c>
      <c r="K6" s="134" t="s">
        <v>56</v>
      </c>
      <c r="L6" s="134">
        <v>13322</v>
      </c>
      <c r="M6" s="134">
        <v>11720</v>
      </c>
      <c r="N6" s="134">
        <v>14736</v>
      </c>
      <c r="O6" s="134" t="s">
        <v>56</v>
      </c>
      <c r="P6" s="134">
        <v>236</v>
      </c>
      <c r="Q6" s="134">
        <v>236</v>
      </c>
      <c r="R6" s="134" t="s">
        <v>56</v>
      </c>
      <c r="S6" s="134" t="s">
        <v>56</v>
      </c>
      <c r="T6" s="134" t="s">
        <v>56</v>
      </c>
      <c r="U6" s="134">
        <v>1848</v>
      </c>
      <c r="V6" s="134">
        <v>67075</v>
      </c>
      <c r="W6" s="134" t="s">
        <v>56</v>
      </c>
      <c r="X6" s="134">
        <v>30901</v>
      </c>
      <c r="Y6" s="134">
        <v>469</v>
      </c>
    </row>
    <row r="7" spans="2:25" ht="16.5" thickBot="1">
      <c r="B7" s="32" t="s">
        <v>10</v>
      </c>
      <c r="C7" s="135" t="s">
        <v>56</v>
      </c>
      <c r="D7" s="135" t="s">
        <v>56</v>
      </c>
      <c r="E7" s="135">
        <v>3367</v>
      </c>
      <c r="F7" s="135" t="s">
        <v>56</v>
      </c>
      <c r="G7" s="135" t="s">
        <v>56</v>
      </c>
      <c r="H7" s="135" t="s">
        <v>56</v>
      </c>
      <c r="I7" s="135" t="s">
        <v>56</v>
      </c>
      <c r="J7" s="135">
        <v>7220</v>
      </c>
      <c r="K7" s="135" t="s">
        <v>56</v>
      </c>
      <c r="L7" s="135" t="s">
        <v>56</v>
      </c>
      <c r="M7" s="135" t="s">
        <v>56</v>
      </c>
      <c r="N7" s="135" t="s">
        <v>56</v>
      </c>
      <c r="O7" s="135" t="s">
        <v>56</v>
      </c>
      <c r="P7" s="135">
        <v>1443</v>
      </c>
      <c r="Q7" s="135" t="s">
        <v>56</v>
      </c>
      <c r="R7" s="135">
        <v>1443</v>
      </c>
      <c r="S7" s="135" t="s">
        <v>56</v>
      </c>
      <c r="T7" s="135" t="s">
        <v>56</v>
      </c>
      <c r="U7" s="135" t="s">
        <v>56</v>
      </c>
      <c r="V7" s="135" t="s">
        <v>56</v>
      </c>
      <c r="W7" s="135" t="s">
        <v>56</v>
      </c>
      <c r="X7" s="135" t="s">
        <v>56</v>
      </c>
      <c r="Y7" s="135" t="s">
        <v>56</v>
      </c>
    </row>
    <row r="8" spans="2:25" ht="15.75">
      <c r="B8" s="30" t="s">
        <v>11</v>
      </c>
      <c r="C8" s="134">
        <v>2054</v>
      </c>
      <c r="D8" s="134" t="s">
        <v>56</v>
      </c>
      <c r="E8" s="134">
        <v>3541</v>
      </c>
      <c r="F8" s="134" t="s">
        <v>56</v>
      </c>
      <c r="G8" s="134" t="s">
        <v>56</v>
      </c>
      <c r="H8" s="134" t="s">
        <v>56</v>
      </c>
      <c r="I8" s="134">
        <v>6118</v>
      </c>
      <c r="J8" s="134" t="s">
        <v>56</v>
      </c>
      <c r="K8" s="134" t="s">
        <v>56</v>
      </c>
      <c r="L8" s="134">
        <v>10854</v>
      </c>
      <c r="M8" s="134">
        <v>16431</v>
      </c>
      <c r="N8" s="134">
        <v>6288</v>
      </c>
      <c r="O8" s="134">
        <v>10837</v>
      </c>
      <c r="P8" s="134">
        <v>311</v>
      </c>
      <c r="Q8" s="134">
        <v>281</v>
      </c>
      <c r="R8" s="134">
        <v>1012</v>
      </c>
      <c r="S8" s="134" t="s">
        <v>56</v>
      </c>
      <c r="T8" s="134" t="s">
        <v>56</v>
      </c>
      <c r="U8" s="134">
        <v>1278</v>
      </c>
      <c r="V8" s="134">
        <v>1002</v>
      </c>
      <c r="W8" s="134" t="s">
        <v>56</v>
      </c>
      <c r="X8" s="134" t="s">
        <v>56</v>
      </c>
      <c r="Y8" s="134">
        <v>267</v>
      </c>
    </row>
    <row r="9" spans="2:25" ht="16.5" thickBot="1">
      <c r="B9" s="32" t="s">
        <v>12</v>
      </c>
      <c r="C9" s="135">
        <v>4000</v>
      </c>
      <c r="D9" s="135" t="s">
        <v>56</v>
      </c>
      <c r="E9" s="135" t="s">
        <v>56</v>
      </c>
      <c r="F9" s="135" t="s">
        <v>56</v>
      </c>
      <c r="G9" s="135" t="s">
        <v>56</v>
      </c>
      <c r="H9" s="135" t="s">
        <v>56</v>
      </c>
      <c r="I9" s="135" t="s">
        <v>56</v>
      </c>
      <c r="J9" s="135">
        <v>20472</v>
      </c>
      <c r="K9" s="135" t="s">
        <v>56</v>
      </c>
      <c r="L9" s="135">
        <v>8293</v>
      </c>
      <c r="M9" s="135">
        <v>6133</v>
      </c>
      <c r="N9" s="135">
        <v>7220</v>
      </c>
      <c r="O9" s="135">
        <v>9500</v>
      </c>
      <c r="P9" s="135">
        <v>1048</v>
      </c>
      <c r="Q9" s="135">
        <v>1054</v>
      </c>
      <c r="R9" s="135">
        <v>795</v>
      </c>
      <c r="S9" s="135" t="s">
        <v>56</v>
      </c>
      <c r="T9" s="135" t="s">
        <v>56</v>
      </c>
      <c r="U9" s="135" t="s">
        <v>56</v>
      </c>
      <c r="V9" s="135" t="s">
        <v>56</v>
      </c>
      <c r="W9" s="135">
        <v>7270</v>
      </c>
      <c r="X9" s="135">
        <v>38614</v>
      </c>
      <c r="Y9" s="135">
        <v>7425</v>
      </c>
    </row>
    <row r="10" spans="2:25" ht="15.75">
      <c r="B10" s="30" t="s">
        <v>13</v>
      </c>
      <c r="C10" s="134">
        <v>3692</v>
      </c>
      <c r="D10" s="134" t="s">
        <v>56</v>
      </c>
      <c r="E10" s="134">
        <v>3856</v>
      </c>
      <c r="F10" s="134" t="s">
        <v>56</v>
      </c>
      <c r="G10" s="134" t="s">
        <v>56</v>
      </c>
      <c r="H10" s="134" t="s">
        <v>56</v>
      </c>
      <c r="I10" s="134" t="s">
        <v>56</v>
      </c>
      <c r="J10" s="134" t="s">
        <v>56</v>
      </c>
      <c r="K10" s="134" t="s">
        <v>56</v>
      </c>
      <c r="L10" s="134" t="s">
        <v>56</v>
      </c>
      <c r="M10" s="134" t="s">
        <v>56</v>
      </c>
      <c r="N10" s="134" t="s">
        <v>56</v>
      </c>
      <c r="O10" s="134" t="s">
        <v>56</v>
      </c>
      <c r="P10" s="134" t="s">
        <v>56</v>
      </c>
      <c r="Q10" s="134" t="s">
        <v>56</v>
      </c>
      <c r="R10" s="134" t="s">
        <v>56</v>
      </c>
      <c r="S10" s="134" t="s">
        <v>56</v>
      </c>
      <c r="T10" s="134" t="s">
        <v>56</v>
      </c>
      <c r="U10" s="134" t="s">
        <v>56</v>
      </c>
      <c r="V10" s="134" t="s">
        <v>56</v>
      </c>
      <c r="W10" s="134" t="s">
        <v>56</v>
      </c>
      <c r="X10" s="134" t="s">
        <v>56</v>
      </c>
      <c r="Y10" s="134" t="s">
        <v>56</v>
      </c>
    </row>
    <row r="11" spans="2:25" ht="16.5" thickBot="1">
      <c r="B11" s="32" t="s">
        <v>14</v>
      </c>
      <c r="C11" s="135" t="s">
        <v>56</v>
      </c>
      <c r="D11" s="135" t="s">
        <v>56</v>
      </c>
      <c r="E11" s="135" t="s">
        <v>56</v>
      </c>
      <c r="F11" s="135">
        <v>846</v>
      </c>
      <c r="G11" s="135" t="s">
        <v>56</v>
      </c>
      <c r="H11" s="135" t="s">
        <v>56</v>
      </c>
      <c r="I11" s="135" t="s">
        <v>56</v>
      </c>
      <c r="J11" s="135">
        <v>6622</v>
      </c>
      <c r="K11" s="135" t="s">
        <v>56</v>
      </c>
      <c r="L11" s="135" t="s">
        <v>56</v>
      </c>
      <c r="M11" s="135" t="s">
        <v>56</v>
      </c>
      <c r="N11" s="135" t="s">
        <v>56</v>
      </c>
      <c r="O11" s="135" t="s">
        <v>56</v>
      </c>
      <c r="P11" s="135">
        <v>401</v>
      </c>
      <c r="Q11" s="135" t="s">
        <v>56</v>
      </c>
      <c r="R11" s="135">
        <v>401</v>
      </c>
      <c r="S11" s="135">
        <v>653</v>
      </c>
      <c r="T11" s="135" t="s">
        <v>56</v>
      </c>
      <c r="U11" s="135" t="s">
        <v>56</v>
      </c>
      <c r="V11" s="135" t="s">
        <v>56</v>
      </c>
      <c r="W11" s="135" t="s">
        <v>56</v>
      </c>
      <c r="X11" s="135" t="s">
        <v>56</v>
      </c>
      <c r="Y11" s="135" t="s">
        <v>56</v>
      </c>
    </row>
    <row r="12" spans="2:25" ht="15.75">
      <c r="B12" s="30" t="s">
        <v>15</v>
      </c>
      <c r="C12" s="134">
        <v>3715</v>
      </c>
      <c r="D12" s="134" t="s">
        <v>56</v>
      </c>
      <c r="E12" s="134">
        <v>3223</v>
      </c>
      <c r="F12" s="134" t="s">
        <v>56</v>
      </c>
      <c r="G12" s="134" t="s">
        <v>56</v>
      </c>
      <c r="H12" s="134">
        <v>26398</v>
      </c>
      <c r="I12" s="134" t="s">
        <v>56</v>
      </c>
      <c r="J12" s="134" t="s">
        <v>56</v>
      </c>
      <c r="K12" s="134">
        <v>4240</v>
      </c>
      <c r="L12" s="134">
        <v>10556</v>
      </c>
      <c r="M12" s="134">
        <v>11001</v>
      </c>
      <c r="N12" s="134">
        <v>15017</v>
      </c>
      <c r="O12" s="134">
        <v>10468</v>
      </c>
      <c r="P12" s="134">
        <v>331</v>
      </c>
      <c r="Q12" s="134">
        <v>331</v>
      </c>
      <c r="R12" s="134" t="s">
        <v>56</v>
      </c>
      <c r="S12" s="134" t="s">
        <v>56</v>
      </c>
      <c r="T12" s="134" t="s">
        <v>56</v>
      </c>
      <c r="U12" s="134" t="s">
        <v>56</v>
      </c>
      <c r="V12" s="134">
        <v>3956</v>
      </c>
      <c r="W12" s="134" t="s">
        <v>56</v>
      </c>
      <c r="X12" s="134" t="s">
        <v>56</v>
      </c>
      <c r="Y12" s="134">
        <v>1662</v>
      </c>
    </row>
    <row r="13" spans="2:25" ht="16.5" thickBot="1">
      <c r="B13" s="32" t="s">
        <v>16</v>
      </c>
      <c r="C13" s="135">
        <v>1114</v>
      </c>
      <c r="D13" s="135" t="s">
        <v>56</v>
      </c>
      <c r="E13" s="135">
        <v>2903</v>
      </c>
      <c r="F13" s="135">
        <v>1133</v>
      </c>
      <c r="G13" s="135" t="s">
        <v>56</v>
      </c>
      <c r="H13" s="135" t="s">
        <v>56</v>
      </c>
      <c r="I13" s="135" t="s">
        <v>56</v>
      </c>
      <c r="J13" s="135">
        <v>6776</v>
      </c>
      <c r="K13" s="135" t="s">
        <v>56</v>
      </c>
      <c r="L13" s="135" t="s">
        <v>56</v>
      </c>
      <c r="M13" s="135" t="s">
        <v>56</v>
      </c>
      <c r="N13" s="135" t="s">
        <v>56</v>
      </c>
      <c r="O13" s="135" t="s">
        <v>56</v>
      </c>
      <c r="P13" s="135">
        <v>1053</v>
      </c>
      <c r="Q13" s="135">
        <v>293</v>
      </c>
      <c r="R13" s="135">
        <v>1078</v>
      </c>
      <c r="S13" s="135" t="s">
        <v>56</v>
      </c>
      <c r="T13" s="135" t="s">
        <v>56</v>
      </c>
      <c r="U13" s="135" t="s">
        <v>56</v>
      </c>
      <c r="V13" s="135">
        <v>8705</v>
      </c>
      <c r="W13" s="135" t="s">
        <v>56</v>
      </c>
      <c r="X13" s="135" t="s">
        <v>56</v>
      </c>
      <c r="Y13" s="135" t="s">
        <v>56</v>
      </c>
    </row>
    <row r="14" spans="2:25" ht="15.75">
      <c r="B14" s="30" t="s">
        <v>17</v>
      </c>
      <c r="C14" s="134">
        <v>4088</v>
      </c>
      <c r="D14" s="134" t="s">
        <v>56</v>
      </c>
      <c r="E14" s="134">
        <v>3029</v>
      </c>
      <c r="F14" s="134" t="s">
        <v>56</v>
      </c>
      <c r="G14" s="134" t="s">
        <v>56</v>
      </c>
      <c r="H14" s="134" t="s">
        <v>56</v>
      </c>
      <c r="I14" s="134" t="s">
        <v>56</v>
      </c>
      <c r="J14" s="134">
        <v>2799</v>
      </c>
      <c r="K14" s="134" t="s">
        <v>56</v>
      </c>
      <c r="L14" s="134" t="s">
        <v>56</v>
      </c>
      <c r="M14" s="134" t="s">
        <v>56</v>
      </c>
      <c r="N14" s="134" t="s">
        <v>56</v>
      </c>
      <c r="O14" s="134" t="s">
        <v>56</v>
      </c>
      <c r="P14" s="134">
        <v>1290</v>
      </c>
      <c r="Q14" s="134">
        <v>1290</v>
      </c>
      <c r="R14" s="134" t="s">
        <v>56</v>
      </c>
      <c r="S14" s="134">
        <v>1425</v>
      </c>
      <c r="T14" s="134" t="s">
        <v>56</v>
      </c>
      <c r="U14" s="134" t="s">
        <v>56</v>
      </c>
      <c r="V14" s="134">
        <v>15073</v>
      </c>
      <c r="W14" s="134" t="s">
        <v>56</v>
      </c>
      <c r="X14" s="134" t="s">
        <v>56</v>
      </c>
      <c r="Y14" s="134">
        <v>16</v>
      </c>
    </row>
    <row r="15" spans="2:25" ht="16.5" thickBot="1">
      <c r="B15" s="32" t="s">
        <v>18</v>
      </c>
      <c r="C15" s="135" t="s">
        <v>56</v>
      </c>
      <c r="D15" s="135" t="s">
        <v>56</v>
      </c>
      <c r="E15" s="135" t="s">
        <v>56</v>
      </c>
      <c r="F15" s="135" t="s">
        <v>56</v>
      </c>
      <c r="G15" s="135" t="s">
        <v>56</v>
      </c>
      <c r="H15" s="135" t="s">
        <v>56</v>
      </c>
      <c r="I15" s="135" t="s">
        <v>56</v>
      </c>
      <c r="J15" s="135" t="s">
        <v>56</v>
      </c>
      <c r="K15" s="135" t="s">
        <v>56</v>
      </c>
      <c r="L15" s="135" t="s">
        <v>56</v>
      </c>
      <c r="M15" s="135" t="s">
        <v>56</v>
      </c>
      <c r="N15" s="135" t="s">
        <v>56</v>
      </c>
      <c r="O15" s="135" t="s">
        <v>56</v>
      </c>
      <c r="P15" s="135" t="s">
        <v>56</v>
      </c>
      <c r="Q15" s="135" t="s">
        <v>56</v>
      </c>
      <c r="R15" s="135" t="s">
        <v>56</v>
      </c>
      <c r="S15" s="135" t="s">
        <v>56</v>
      </c>
      <c r="T15" s="135" t="s">
        <v>56</v>
      </c>
      <c r="U15" s="135" t="s">
        <v>56</v>
      </c>
      <c r="V15" s="135" t="s">
        <v>56</v>
      </c>
      <c r="W15" s="135" t="s">
        <v>56</v>
      </c>
      <c r="X15" s="135" t="s">
        <v>56</v>
      </c>
      <c r="Y15" s="135">
        <v>1733</v>
      </c>
    </row>
    <row r="16" spans="2:25" ht="15.75">
      <c r="B16" s="30" t="s">
        <v>19</v>
      </c>
      <c r="C16" s="134" t="s">
        <v>56</v>
      </c>
      <c r="D16" s="134" t="s">
        <v>56</v>
      </c>
      <c r="E16" s="134" t="s">
        <v>56</v>
      </c>
      <c r="F16" s="134" t="s">
        <v>56</v>
      </c>
      <c r="G16" s="134" t="s">
        <v>56</v>
      </c>
      <c r="H16" s="134" t="s">
        <v>56</v>
      </c>
      <c r="I16" s="134" t="s">
        <v>56</v>
      </c>
      <c r="J16" s="134" t="s">
        <v>56</v>
      </c>
      <c r="K16" s="134" t="s">
        <v>56</v>
      </c>
      <c r="L16" s="134" t="s">
        <v>56</v>
      </c>
      <c r="M16" s="134" t="s">
        <v>56</v>
      </c>
      <c r="N16" s="134" t="s">
        <v>56</v>
      </c>
      <c r="O16" s="134" t="s">
        <v>56</v>
      </c>
      <c r="P16" s="134" t="s">
        <v>56</v>
      </c>
      <c r="Q16" s="134" t="s">
        <v>56</v>
      </c>
      <c r="R16" s="134" t="s">
        <v>56</v>
      </c>
      <c r="S16" s="134" t="s">
        <v>56</v>
      </c>
      <c r="T16" s="134" t="s">
        <v>56</v>
      </c>
      <c r="U16" s="134" t="s">
        <v>56</v>
      </c>
      <c r="V16" s="134" t="s">
        <v>56</v>
      </c>
      <c r="W16" s="134" t="s">
        <v>56</v>
      </c>
      <c r="X16" s="134" t="s">
        <v>56</v>
      </c>
      <c r="Y16" s="134" t="s">
        <v>56</v>
      </c>
    </row>
    <row r="17" spans="2:25" ht="16.5" thickBot="1">
      <c r="B17" s="32" t="s">
        <v>20</v>
      </c>
      <c r="C17" s="135">
        <v>2919</v>
      </c>
      <c r="D17" s="135" t="s">
        <v>56</v>
      </c>
      <c r="E17" s="135" t="s">
        <v>56</v>
      </c>
      <c r="F17" s="135" t="s">
        <v>56</v>
      </c>
      <c r="G17" s="135" t="s">
        <v>56</v>
      </c>
      <c r="H17" s="135" t="s">
        <v>56</v>
      </c>
      <c r="I17" s="135" t="s">
        <v>56</v>
      </c>
      <c r="J17" s="135">
        <v>12707</v>
      </c>
      <c r="K17" s="135">
        <v>4790</v>
      </c>
      <c r="L17" s="135">
        <v>12387</v>
      </c>
      <c r="M17" s="135">
        <v>12387</v>
      </c>
      <c r="N17" s="135" t="s">
        <v>56</v>
      </c>
      <c r="O17" s="135" t="s">
        <v>56</v>
      </c>
      <c r="P17" s="135">
        <v>1430</v>
      </c>
      <c r="Q17" s="135" t="s">
        <v>56</v>
      </c>
      <c r="R17" s="135">
        <v>1430</v>
      </c>
      <c r="S17" s="135" t="s">
        <v>56</v>
      </c>
      <c r="T17" s="135" t="s">
        <v>56</v>
      </c>
      <c r="U17" s="135" t="s">
        <v>56</v>
      </c>
      <c r="V17" s="135" t="s">
        <v>56</v>
      </c>
      <c r="W17" s="135" t="s">
        <v>56</v>
      </c>
      <c r="X17" s="135" t="s">
        <v>56</v>
      </c>
      <c r="Y17" s="135">
        <v>166</v>
      </c>
    </row>
    <row r="18" spans="2:25" ht="15.75">
      <c r="B18" s="30" t="s">
        <v>21</v>
      </c>
      <c r="C18" s="134" t="s">
        <v>56</v>
      </c>
      <c r="D18" s="134" t="s">
        <v>56</v>
      </c>
      <c r="E18" s="134" t="s">
        <v>56</v>
      </c>
      <c r="F18" s="134" t="s">
        <v>56</v>
      </c>
      <c r="G18" s="134" t="s">
        <v>56</v>
      </c>
      <c r="H18" s="134" t="s">
        <v>56</v>
      </c>
      <c r="I18" s="134" t="s">
        <v>56</v>
      </c>
      <c r="J18" s="134" t="s">
        <v>56</v>
      </c>
      <c r="K18" s="134" t="s">
        <v>56</v>
      </c>
      <c r="L18" s="134" t="s">
        <v>56</v>
      </c>
      <c r="M18" s="134" t="s">
        <v>56</v>
      </c>
      <c r="N18" s="134" t="s">
        <v>56</v>
      </c>
      <c r="O18" s="134" t="s">
        <v>56</v>
      </c>
      <c r="P18" s="134" t="s">
        <v>56</v>
      </c>
      <c r="Q18" s="134" t="s">
        <v>56</v>
      </c>
      <c r="R18" s="134" t="s">
        <v>56</v>
      </c>
      <c r="S18" s="134" t="s">
        <v>56</v>
      </c>
      <c r="T18" s="134" t="s">
        <v>56</v>
      </c>
      <c r="U18" s="134" t="s">
        <v>56</v>
      </c>
      <c r="V18" s="134" t="s">
        <v>56</v>
      </c>
      <c r="W18" s="134" t="s">
        <v>56</v>
      </c>
      <c r="X18" s="134" t="s">
        <v>56</v>
      </c>
      <c r="Y18" s="134" t="s">
        <v>56</v>
      </c>
    </row>
    <row r="19" spans="2:25" ht="16.5" thickBot="1">
      <c r="B19" s="32" t="s">
        <v>22</v>
      </c>
      <c r="C19" s="135" t="s">
        <v>56</v>
      </c>
      <c r="D19" s="135" t="s">
        <v>56</v>
      </c>
      <c r="E19" s="135" t="s">
        <v>56</v>
      </c>
      <c r="F19" s="135" t="s">
        <v>56</v>
      </c>
      <c r="G19" s="135" t="s">
        <v>56</v>
      </c>
      <c r="H19" s="135" t="s">
        <v>56</v>
      </c>
      <c r="I19" s="135" t="s">
        <v>56</v>
      </c>
      <c r="J19" s="135" t="s">
        <v>56</v>
      </c>
      <c r="K19" s="135" t="s">
        <v>56</v>
      </c>
      <c r="L19" s="135" t="s">
        <v>56</v>
      </c>
      <c r="M19" s="135" t="s">
        <v>56</v>
      </c>
      <c r="N19" s="135" t="s">
        <v>56</v>
      </c>
      <c r="O19" s="135" t="s">
        <v>56</v>
      </c>
      <c r="P19" s="135" t="s">
        <v>56</v>
      </c>
      <c r="Q19" s="135" t="s">
        <v>56</v>
      </c>
      <c r="R19" s="135" t="s">
        <v>56</v>
      </c>
      <c r="S19" s="135" t="s">
        <v>56</v>
      </c>
      <c r="T19" s="135" t="s">
        <v>56</v>
      </c>
      <c r="U19" s="135" t="s">
        <v>56</v>
      </c>
      <c r="V19" s="135" t="s">
        <v>56</v>
      </c>
      <c r="W19" s="135" t="s">
        <v>56</v>
      </c>
      <c r="X19" s="135" t="s">
        <v>56</v>
      </c>
      <c r="Y19" s="135" t="s">
        <v>56</v>
      </c>
    </row>
    <row r="20" spans="2:25" ht="15.75">
      <c r="B20" s="30" t="s">
        <v>23</v>
      </c>
      <c r="C20" s="134">
        <v>2256</v>
      </c>
      <c r="D20" s="134" t="s">
        <v>56</v>
      </c>
      <c r="E20" s="134">
        <v>5334</v>
      </c>
      <c r="F20" s="134" t="s">
        <v>56</v>
      </c>
      <c r="G20" s="134" t="s">
        <v>56</v>
      </c>
      <c r="H20" s="134">
        <v>9489</v>
      </c>
      <c r="I20" s="134" t="s">
        <v>56</v>
      </c>
      <c r="J20" s="134" t="s">
        <v>56</v>
      </c>
      <c r="K20" s="134" t="s">
        <v>56</v>
      </c>
      <c r="L20" s="134">
        <v>9664</v>
      </c>
      <c r="M20" s="134">
        <v>8619</v>
      </c>
      <c r="N20" s="134" t="s">
        <v>56</v>
      </c>
      <c r="O20" s="134">
        <v>11057</v>
      </c>
      <c r="P20" s="134">
        <v>830</v>
      </c>
      <c r="Q20" s="134">
        <v>830</v>
      </c>
      <c r="R20" s="134" t="s">
        <v>56</v>
      </c>
      <c r="S20" s="134" t="s">
        <v>56</v>
      </c>
      <c r="T20" s="134" t="s">
        <v>56</v>
      </c>
      <c r="U20" s="134" t="s">
        <v>56</v>
      </c>
      <c r="V20" s="134" t="s">
        <v>56</v>
      </c>
      <c r="W20" s="134" t="s">
        <v>56</v>
      </c>
      <c r="X20" s="134" t="s">
        <v>56</v>
      </c>
      <c r="Y20" s="134">
        <v>161</v>
      </c>
    </row>
    <row r="21" spans="2:25" ht="16.5" thickBot="1">
      <c r="B21" s="32" t="s">
        <v>24</v>
      </c>
      <c r="C21" s="135" t="s">
        <v>56</v>
      </c>
      <c r="D21" s="135" t="s">
        <v>56</v>
      </c>
      <c r="E21" s="135">
        <v>4290</v>
      </c>
      <c r="F21" s="135" t="s">
        <v>56</v>
      </c>
      <c r="G21" s="135" t="s">
        <v>56</v>
      </c>
      <c r="H21" s="135" t="s">
        <v>56</v>
      </c>
      <c r="I21" s="135" t="s">
        <v>56</v>
      </c>
      <c r="J21" s="135" t="s">
        <v>56</v>
      </c>
      <c r="K21" s="135" t="s">
        <v>56</v>
      </c>
      <c r="L21" s="135" t="s">
        <v>56</v>
      </c>
      <c r="M21" s="135" t="s">
        <v>56</v>
      </c>
      <c r="N21" s="135" t="s">
        <v>56</v>
      </c>
      <c r="O21" s="135" t="s">
        <v>56</v>
      </c>
      <c r="P21" s="135" t="s">
        <v>56</v>
      </c>
      <c r="Q21" s="135" t="s">
        <v>56</v>
      </c>
      <c r="R21" s="135" t="s">
        <v>56</v>
      </c>
      <c r="S21" s="135" t="s">
        <v>56</v>
      </c>
      <c r="T21" s="135">
        <v>238</v>
      </c>
      <c r="U21" s="135" t="s">
        <v>56</v>
      </c>
      <c r="V21" s="135" t="s">
        <v>56</v>
      </c>
      <c r="W21" s="135" t="s">
        <v>56</v>
      </c>
      <c r="X21" s="135" t="s">
        <v>56</v>
      </c>
      <c r="Y21" s="135">
        <v>964</v>
      </c>
    </row>
    <row r="22" spans="2:25" ht="15.75">
      <c r="B22" s="30" t="s">
        <v>25</v>
      </c>
      <c r="C22" s="134">
        <v>2846</v>
      </c>
      <c r="D22" s="134">
        <v>1857</v>
      </c>
      <c r="E22" s="134">
        <v>2398</v>
      </c>
      <c r="F22" s="134">
        <v>2104</v>
      </c>
      <c r="G22" s="134" t="s">
        <v>56</v>
      </c>
      <c r="H22" s="134" t="s">
        <v>56</v>
      </c>
      <c r="I22" s="134" t="s">
        <v>56</v>
      </c>
      <c r="J22" s="134">
        <v>8469</v>
      </c>
      <c r="K22" s="134" t="s">
        <v>56</v>
      </c>
      <c r="L22" s="134" t="s">
        <v>56</v>
      </c>
      <c r="M22" s="134" t="s">
        <v>56</v>
      </c>
      <c r="N22" s="134" t="s">
        <v>56</v>
      </c>
      <c r="O22" s="134" t="s">
        <v>56</v>
      </c>
      <c r="P22" s="134">
        <v>926</v>
      </c>
      <c r="Q22" s="134">
        <v>911</v>
      </c>
      <c r="R22" s="134">
        <v>935</v>
      </c>
      <c r="S22" s="134" t="s">
        <v>56</v>
      </c>
      <c r="T22" s="134" t="s">
        <v>56</v>
      </c>
      <c r="U22" s="134" t="s">
        <v>56</v>
      </c>
      <c r="V22" s="134">
        <v>3187</v>
      </c>
      <c r="W22" s="134" t="s">
        <v>56</v>
      </c>
      <c r="X22" s="134" t="s">
        <v>56</v>
      </c>
      <c r="Y22" s="134">
        <v>625</v>
      </c>
    </row>
    <row r="23" spans="2:25" ht="16.5" thickBot="1">
      <c r="B23" s="32" t="s">
        <v>26</v>
      </c>
      <c r="C23" s="135" t="s">
        <v>56</v>
      </c>
      <c r="D23" s="135" t="s">
        <v>56</v>
      </c>
      <c r="E23" s="135" t="s">
        <v>56</v>
      </c>
      <c r="F23" s="135" t="s">
        <v>56</v>
      </c>
      <c r="G23" s="135" t="s">
        <v>56</v>
      </c>
      <c r="H23" s="135" t="s">
        <v>56</v>
      </c>
      <c r="I23" s="135" t="s">
        <v>56</v>
      </c>
      <c r="J23" s="135" t="s">
        <v>56</v>
      </c>
      <c r="K23" s="135" t="s">
        <v>56</v>
      </c>
      <c r="L23" s="135" t="s">
        <v>56</v>
      </c>
      <c r="M23" s="135" t="s">
        <v>56</v>
      </c>
      <c r="N23" s="135" t="s">
        <v>56</v>
      </c>
      <c r="O23" s="135" t="s">
        <v>56</v>
      </c>
      <c r="P23" s="135" t="s">
        <v>56</v>
      </c>
      <c r="Q23" s="135" t="s">
        <v>56</v>
      </c>
      <c r="R23" s="135" t="s">
        <v>56</v>
      </c>
      <c r="S23" s="135" t="s">
        <v>56</v>
      </c>
      <c r="T23" s="135" t="s">
        <v>56</v>
      </c>
      <c r="U23" s="135" t="s">
        <v>56</v>
      </c>
      <c r="V23" s="135" t="s">
        <v>56</v>
      </c>
      <c r="W23" s="135" t="s">
        <v>56</v>
      </c>
      <c r="X23" s="135" t="s">
        <v>56</v>
      </c>
      <c r="Y23" s="135" t="s">
        <v>56</v>
      </c>
    </row>
    <row r="24" spans="2:25" ht="15.75">
      <c r="B24" s="30" t="s">
        <v>27</v>
      </c>
      <c r="C24" s="134" t="s">
        <v>56</v>
      </c>
      <c r="D24" s="134" t="s">
        <v>56</v>
      </c>
      <c r="E24" s="134" t="s">
        <v>56</v>
      </c>
      <c r="F24" s="134" t="s">
        <v>56</v>
      </c>
      <c r="G24" s="134" t="s">
        <v>56</v>
      </c>
      <c r="H24" s="134" t="s">
        <v>56</v>
      </c>
      <c r="I24" s="134" t="s">
        <v>56</v>
      </c>
      <c r="J24" s="134" t="s">
        <v>56</v>
      </c>
      <c r="K24" s="134" t="s">
        <v>56</v>
      </c>
      <c r="L24" s="134" t="s">
        <v>56</v>
      </c>
      <c r="M24" s="134" t="s">
        <v>56</v>
      </c>
      <c r="N24" s="134" t="s">
        <v>56</v>
      </c>
      <c r="O24" s="134" t="s">
        <v>56</v>
      </c>
      <c r="P24" s="134" t="s">
        <v>56</v>
      </c>
      <c r="Q24" s="134" t="s">
        <v>56</v>
      </c>
      <c r="R24" s="134" t="s">
        <v>56</v>
      </c>
      <c r="S24" s="134" t="s">
        <v>56</v>
      </c>
      <c r="T24" s="134" t="s">
        <v>56</v>
      </c>
      <c r="U24" s="134" t="s">
        <v>56</v>
      </c>
      <c r="V24" s="134" t="s">
        <v>56</v>
      </c>
      <c r="W24" s="134" t="s">
        <v>56</v>
      </c>
      <c r="X24" s="134" t="s">
        <v>56</v>
      </c>
      <c r="Y24" s="134" t="s">
        <v>56</v>
      </c>
    </row>
    <row r="25" spans="2:25" ht="16.5" thickBot="1">
      <c r="B25" s="32" t="s">
        <v>28</v>
      </c>
      <c r="C25" s="135" t="s">
        <v>56</v>
      </c>
      <c r="D25" s="135" t="s">
        <v>56</v>
      </c>
      <c r="E25" s="135" t="s">
        <v>56</v>
      </c>
      <c r="F25" s="135" t="s">
        <v>56</v>
      </c>
      <c r="G25" s="135" t="s">
        <v>56</v>
      </c>
      <c r="H25" s="135" t="s">
        <v>56</v>
      </c>
      <c r="I25" s="135" t="s">
        <v>56</v>
      </c>
      <c r="J25" s="135" t="s">
        <v>56</v>
      </c>
      <c r="K25" s="135" t="s">
        <v>56</v>
      </c>
      <c r="L25" s="135" t="s">
        <v>56</v>
      </c>
      <c r="M25" s="135" t="s">
        <v>56</v>
      </c>
      <c r="N25" s="135" t="s">
        <v>56</v>
      </c>
      <c r="O25" s="135" t="s">
        <v>56</v>
      </c>
      <c r="P25" s="135" t="s">
        <v>56</v>
      </c>
      <c r="Q25" s="135" t="s">
        <v>56</v>
      </c>
      <c r="R25" s="135" t="s">
        <v>56</v>
      </c>
      <c r="S25" s="135" t="s">
        <v>56</v>
      </c>
      <c r="T25" s="135" t="s">
        <v>56</v>
      </c>
      <c r="U25" s="135" t="s">
        <v>56</v>
      </c>
      <c r="V25" s="135" t="s">
        <v>56</v>
      </c>
      <c r="W25" s="135" t="s">
        <v>56</v>
      </c>
      <c r="X25" s="135" t="s">
        <v>56</v>
      </c>
      <c r="Y25" s="135" t="s">
        <v>56</v>
      </c>
    </row>
    <row r="26" spans="2:25" ht="15.75">
      <c r="B26" s="30" t="s">
        <v>29</v>
      </c>
      <c r="C26" s="134">
        <v>665</v>
      </c>
      <c r="D26" s="134" t="s">
        <v>56</v>
      </c>
      <c r="E26" s="134" t="s">
        <v>56</v>
      </c>
      <c r="F26" s="134">
        <v>1278</v>
      </c>
      <c r="G26" s="134" t="s">
        <v>56</v>
      </c>
      <c r="H26" s="134" t="s">
        <v>56</v>
      </c>
      <c r="I26" s="134" t="s">
        <v>56</v>
      </c>
      <c r="J26" s="134">
        <v>6350</v>
      </c>
      <c r="K26" s="134" t="s">
        <v>56</v>
      </c>
      <c r="L26" s="134" t="s">
        <v>56</v>
      </c>
      <c r="M26" s="134" t="s">
        <v>56</v>
      </c>
      <c r="N26" s="134" t="s">
        <v>56</v>
      </c>
      <c r="O26" s="134" t="s">
        <v>56</v>
      </c>
      <c r="P26" s="134">
        <v>891</v>
      </c>
      <c r="Q26" s="134" t="s">
        <v>56</v>
      </c>
      <c r="R26" s="134">
        <v>891</v>
      </c>
      <c r="S26" s="134" t="s">
        <v>56</v>
      </c>
      <c r="T26" s="134" t="s">
        <v>56</v>
      </c>
      <c r="U26" s="134" t="s">
        <v>56</v>
      </c>
      <c r="V26" s="134" t="s">
        <v>56</v>
      </c>
      <c r="W26" s="134" t="s">
        <v>56</v>
      </c>
      <c r="X26" s="134">
        <v>27737</v>
      </c>
      <c r="Y26" s="134" t="s">
        <v>56</v>
      </c>
    </row>
    <row r="27" spans="2:25" ht="16.5" thickBot="1">
      <c r="B27" s="32" t="s">
        <v>30</v>
      </c>
      <c r="C27" s="135">
        <v>1848</v>
      </c>
      <c r="D27" s="135">
        <v>2097</v>
      </c>
      <c r="E27" s="135">
        <v>4912</v>
      </c>
      <c r="F27" s="135" t="s">
        <v>56</v>
      </c>
      <c r="G27" s="135" t="s">
        <v>56</v>
      </c>
      <c r="H27" s="135">
        <v>17782</v>
      </c>
      <c r="I27" s="135">
        <v>5535</v>
      </c>
      <c r="J27" s="135">
        <v>6936</v>
      </c>
      <c r="K27" s="135">
        <v>4798</v>
      </c>
      <c r="L27" s="135">
        <v>16400</v>
      </c>
      <c r="M27" s="135">
        <v>17280</v>
      </c>
      <c r="N27" s="135">
        <v>8056</v>
      </c>
      <c r="O27" s="135" t="s">
        <v>56</v>
      </c>
      <c r="P27" s="135">
        <v>720</v>
      </c>
      <c r="Q27" s="135">
        <v>710</v>
      </c>
      <c r="R27" s="135">
        <v>3216</v>
      </c>
      <c r="S27" s="135" t="s">
        <v>56</v>
      </c>
      <c r="T27" s="135">
        <v>467</v>
      </c>
      <c r="U27" s="135">
        <v>138</v>
      </c>
      <c r="V27" s="135">
        <v>8467</v>
      </c>
      <c r="W27" s="135">
        <v>4140</v>
      </c>
      <c r="X27" s="135">
        <v>19693</v>
      </c>
      <c r="Y27" s="135">
        <v>13586</v>
      </c>
    </row>
    <row r="28" spans="2:25" ht="15.75">
      <c r="B28" s="30" t="s">
        <v>31</v>
      </c>
      <c r="C28" s="134">
        <v>3354</v>
      </c>
      <c r="D28" s="134">
        <v>1668</v>
      </c>
      <c r="E28" s="134">
        <v>4543</v>
      </c>
      <c r="F28" s="134" t="s">
        <v>56</v>
      </c>
      <c r="G28" s="134" t="s">
        <v>56</v>
      </c>
      <c r="H28" s="134">
        <v>49096</v>
      </c>
      <c r="I28" s="134">
        <v>2661</v>
      </c>
      <c r="J28" s="134">
        <v>4433</v>
      </c>
      <c r="K28" s="134" t="s">
        <v>56</v>
      </c>
      <c r="L28" s="134">
        <v>15374</v>
      </c>
      <c r="M28" s="134">
        <v>15755</v>
      </c>
      <c r="N28" s="134">
        <v>10474</v>
      </c>
      <c r="O28" s="134">
        <v>12223</v>
      </c>
      <c r="P28" s="134">
        <v>1295</v>
      </c>
      <c r="Q28" s="134">
        <v>1294</v>
      </c>
      <c r="R28" s="134">
        <v>1450</v>
      </c>
      <c r="S28" s="134">
        <v>855</v>
      </c>
      <c r="T28" s="134" t="s">
        <v>56</v>
      </c>
      <c r="U28" s="134">
        <v>1312</v>
      </c>
      <c r="V28" s="134">
        <v>4585</v>
      </c>
      <c r="W28" s="134">
        <v>12206</v>
      </c>
      <c r="X28" s="134">
        <v>10166</v>
      </c>
      <c r="Y28" s="134">
        <v>2380</v>
      </c>
    </row>
    <row r="29" spans="2:25" ht="16.5" thickBot="1">
      <c r="B29" s="32" t="s">
        <v>32</v>
      </c>
      <c r="C29" s="135">
        <v>1187</v>
      </c>
      <c r="D29" s="135" t="s">
        <v>56</v>
      </c>
      <c r="E29" s="135">
        <v>3651</v>
      </c>
      <c r="F29" s="135" t="s">
        <v>56</v>
      </c>
      <c r="G29" s="135" t="s">
        <v>56</v>
      </c>
      <c r="H29" s="135" t="s">
        <v>56</v>
      </c>
      <c r="I29" s="135">
        <v>1416</v>
      </c>
      <c r="J29" s="135" t="s">
        <v>56</v>
      </c>
      <c r="K29" s="135" t="s">
        <v>56</v>
      </c>
      <c r="L29" s="135">
        <v>11504</v>
      </c>
      <c r="M29" s="135">
        <v>11207</v>
      </c>
      <c r="N29" s="135">
        <v>12889</v>
      </c>
      <c r="O29" s="135" t="s">
        <v>56</v>
      </c>
      <c r="P29" s="135">
        <v>785</v>
      </c>
      <c r="Q29" s="135">
        <v>725</v>
      </c>
      <c r="R29" s="135">
        <v>1343</v>
      </c>
      <c r="S29" s="135" t="s">
        <v>56</v>
      </c>
      <c r="T29" s="135">
        <v>192</v>
      </c>
      <c r="U29" s="135">
        <v>1136</v>
      </c>
      <c r="V29" s="135">
        <v>4195</v>
      </c>
      <c r="W29" s="135" t="s">
        <v>56</v>
      </c>
      <c r="X29" s="135">
        <v>16305</v>
      </c>
      <c r="Y29" s="135" t="s">
        <v>56</v>
      </c>
    </row>
    <row r="30" spans="2:25" ht="15.75">
      <c r="B30" s="30" t="s">
        <v>33</v>
      </c>
      <c r="C30" s="134">
        <v>3517</v>
      </c>
      <c r="D30" s="134">
        <v>1164</v>
      </c>
      <c r="E30" s="134">
        <v>4246</v>
      </c>
      <c r="F30" s="134" t="s">
        <v>56</v>
      </c>
      <c r="G30" s="134">
        <v>606</v>
      </c>
      <c r="H30" s="134">
        <v>19112</v>
      </c>
      <c r="I30" s="134">
        <v>5100</v>
      </c>
      <c r="J30" s="134">
        <v>3759</v>
      </c>
      <c r="K30" s="134">
        <v>1115</v>
      </c>
      <c r="L30" s="134">
        <v>14307</v>
      </c>
      <c r="M30" s="134">
        <v>14422</v>
      </c>
      <c r="N30" s="134">
        <v>14451</v>
      </c>
      <c r="O30" s="134">
        <v>12102</v>
      </c>
      <c r="P30" s="134">
        <v>693</v>
      </c>
      <c r="Q30" s="134">
        <v>693</v>
      </c>
      <c r="R30" s="134" t="s">
        <v>56</v>
      </c>
      <c r="S30" s="134">
        <v>345</v>
      </c>
      <c r="T30" s="134">
        <v>1419</v>
      </c>
      <c r="U30" s="134">
        <v>989</v>
      </c>
      <c r="V30" s="134">
        <v>5792</v>
      </c>
      <c r="W30" s="134">
        <v>3717</v>
      </c>
      <c r="X30" s="134">
        <v>9192</v>
      </c>
      <c r="Y30" s="134">
        <v>777</v>
      </c>
    </row>
    <row r="31" spans="2:25" ht="16.5" thickBot="1">
      <c r="B31" s="32" t="s">
        <v>34</v>
      </c>
      <c r="C31" s="135">
        <v>5827</v>
      </c>
      <c r="D31" s="135" t="s">
        <v>56</v>
      </c>
      <c r="E31" s="135">
        <v>4417</v>
      </c>
      <c r="F31" s="135" t="s">
        <v>56</v>
      </c>
      <c r="G31" s="135" t="s">
        <v>56</v>
      </c>
      <c r="H31" s="135" t="s">
        <v>56</v>
      </c>
      <c r="I31" s="135" t="s">
        <v>56</v>
      </c>
      <c r="J31" s="135">
        <v>5665</v>
      </c>
      <c r="K31" s="135" t="s">
        <v>56</v>
      </c>
      <c r="L31" s="135" t="s">
        <v>56</v>
      </c>
      <c r="M31" s="135" t="s">
        <v>56</v>
      </c>
      <c r="N31" s="135" t="s">
        <v>56</v>
      </c>
      <c r="O31" s="135" t="s">
        <v>56</v>
      </c>
      <c r="P31" s="135">
        <v>1389</v>
      </c>
      <c r="Q31" s="135">
        <v>1389</v>
      </c>
      <c r="R31" s="135" t="s">
        <v>56</v>
      </c>
      <c r="S31" s="135">
        <v>1613</v>
      </c>
      <c r="T31" s="135">
        <v>855</v>
      </c>
      <c r="U31" s="135">
        <v>1745</v>
      </c>
      <c r="V31" s="135">
        <v>11049</v>
      </c>
      <c r="W31" s="135">
        <v>19077</v>
      </c>
      <c r="X31" s="135" t="s">
        <v>56</v>
      </c>
      <c r="Y31" s="135">
        <v>354</v>
      </c>
    </row>
    <row r="32" spans="2:25" ht="15.75">
      <c r="B32" s="30" t="s">
        <v>35</v>
      </c>
      <c r="C32" s="134">
        <v>2570</v>
      </c>
      <c r="D32" s="134">
        <v>1789</v>
      </c>
      <c r="E32" s="134">
        <v>3190</v>
      </c>
      <c r="F32" s="134" t="s">
        <v>56</v>
      </c>
      <c r="G32" s="134" t="s">
        <v>56</v>
      </c>
      <c r="H32" s="134" t="s">
        <v>56</v>
      </c>
      <c r="I32" s="134">
        <v>1249</v>
      </c>
      <c r="J32" s="134" t="s">
        <v>56</v>
      </c>
      <c r="K32" s="134" t="s">
        <v>56</v>
      </c>
      <c r="L32" s="134">
        <v>11799</v>
      </c>
      <c r="M32" s="134">
        <v>12104</v>
      </c>
      <c r="N32" s="134">
        <v>7764</v>
      </c>
      <c r="O32" s="134">
        <v>10564</v>
      </c>
      <c r="P32" s="134">
        <v>868</v>
      </c>
      <c r="Q32" s="134">
        <v>870</v>
      </c>
      <c r="R32" s="134">
        <v>666</v>
      </c>
      <c r="S32" s="134" t="s">
        <v>56</v>
      </c>
      <c r="T32" s="134" t="s">
        <v>56</v>
      </c>
      <c r="U32" s="134">
        <v>388</v>
      </c>
      <c r="V32" s="134">
        <v>6205</v>
      </c>
      <c r="W32" s="134">
        <v>3397</v>
      </c>
      <c r="X32" s="134">
        <v>8308</v>
      </c>
      <c r="Y32" s="134">
        <v>3500</v>
      </c>
    </row>
    <row r="33" spans="2:25" ht="16.5" thickBot="1">
      <c r="B33" s="32" t="s">
        <v>36</v>
      </c>
      <c r="C33" s="135">
        <v>2214</v>
      </c>
      <c r="D33" s="135">
        <v>1723</v>
      </c>
      <c r="E33" s="135">
        <v>6120</v>
      </c>
      <c r="F33" s="135" t="s">
        <v>56</v>
      </c>
      <c r="G33" s="135" t="s">
        <v>56</v>
      </c>
      <c r="H33" s="135">
        <v>7607</v>
      </c>
      <c r="I33" s="135" t="s">
        <v>56</v>
      </c>
      <c r="J33" s="135">
        <v>3694</v>
      </c>
      <c r="K33" s="135" t="s">
        <v>56</v>
      </c>
      <c r="L33" s="135">
        <v>10760</v>
      </c>
      <c r="M33" s="135">
        <v>10690</v>
      </c>
      <c r="N33" s="135">
        <v>11259</v>
      </c>
      <c r="O33" s="135">
        <v>9981</v>
      </c>
      <c r="P33" s="135">
        <v>324</v>
      </c>
      <c r="Q33" s="135">
        <v>324</v>
      </c>
      <c r="R33" s="135">
        <v>551</v>
      </c>
      <c r="S33" s="135" t="s">
        <v>56</v>
      </c>
      <c r="T33" s="135">
        <v>250</v>
      </c>
      <c r="U33" s="135">
        <v>515</v>
      </c>
      <c r="V33" s="135">
        <v>4130</v>
      </c>
      <c r="W33" s="135">
        <v>1276</v>
      </c>
      <c r="X33" s="135">
        <v>43232</v>
      </c>
      <c r="Y33" s="135">
        <v>1022</v>
      </c>
    </row>
    <row r="34" spans="2:25" ht="15.75">
      <c r="B34" s="163" t="s">
        <v>141</v>
      </c>
      <c r="C34" s="164">
        <v>3749</v>
      </c>
      <c r="D34" s="164">
        <v>1804</v>
      </c>
      <c r="E34" s="164">
        <v>4166</v>
      </c>
      <c r="F34" s="164">
        <v>1412</v>
      </c>
      <c r="G34" s="164">
        <v>606</v>
      </c>
      <c r="H34" s="164">
        <v>18133</v>
      </c>
      <c r="I34" s="164">
        <v>4865</v>
      </c>
      <c r="J34" s="164">
        <v>16166</v>
      </c>
      <c r="K34" s="164">
        <v>4500</v>
      </c>
      <c r="L34" s="164">
        <v>13514</v>
      </c>
      <c r="M34" s="164">
        <v>13929</v>
      </c>
      <c r="N34" s="164">
        <v>11918</v>
      </c>
      <c r="O34" s="164">
        <v>11216</v>
      </c>
      <c r="P34" s="164">
        <v>1195</v>
      </c>
      <c r="Q34" s="164">
        <v>1192</v>
      </c>
      <c r="R34" s="164">
        <v>1235</v>
      </c>
      <c r="S34" s="164">
        <v>1545</v>
      </c>
      <c r="T34" s="164">
        <v>788</v>
      </c>
      <c r="U34" s="164">
        <v>1273</v>
      </c>
      <c r="V34" s="164">
        <v>9481</v>
      </c>
      <c r="W34" s="164">
        <v>4542</v>
      </c>
      <c r="X34" s="164">
        <v>29775</v>
      </c>
      <c r="Y34" s="164">
        <v>2252</v>
      </c>
    </row>
    <row r="35" ht="15.75">
      <c r="B35" s="91" t="s">
        <v>353</v>
      </c>
    </row>
    <row r="36" spans="3:25" ht="15.75">
      <c r="C36" s="17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</row>
    <row r="37" spans="3:25" ht="15.75"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C4" sqref="C4:Y36"/>
    </sheetView>
  </sheetViews>
  <sheetFormatPr defaultColWidth="9.140625" defaultRowHeight="15"/>
  <cols>
    <col min="1" max="1" width="9.140625" style="132" customWidth="1"/>
    <col min="2" max="2" width="19.28125" style="17" customWidth="1"/>
    <col min="3" max="3" width="11.28125" style="17" bestFit="1" customWidth="1"/>
    <col min="4" max="4" width="11.57421875" style="17" bestFit="1" customWidth="1"/>
    <col min="5" max="5" width="10.57421875" style="17" bestFit="1" customWidth="1"/>
    <col min="6" max="7" width="9.57421875" style="17" bestFit="1" customWidth="1"/>
    <col min="8" max="10" width="11.57421875" style="17" bestFit="1" customWidth="1"/>
    <col min="11" max="11" width="8.7109375" style="17" customWidth="1"/>
    <col min="12" max="17" width="11.57421875" style="17" bestFit="1" customWidth="1"/>
    <col min="18" max="19" width="9.8515625" style="17" customWidth="1"/>
    <col min="20" max="20" width="10.28125" style="17" bestFit="1" customWidth="1"/>
    <col min="21" max="21" width="10.57421875" style="17" bestFit="1" customWidth="1"/>
    <col min="22" max="22" width="11.28125" style="17" bestFit="1" customWidth="1"/>
    <col min="23" max="23" width="9.140625" style="17" customWidth="1"/>
    <col min="24" max="24" width="11.28125" style="17" bestFit="1" customWidth="1"/>
    <col min="25" max="25" width="12.57421875" style="17" customWidth="1"/>
    <col min="26" max="16384" width="9.140625" style="17" customWidth="1"/>
  </cols>
  <sheetData>
    <row r="1" ht="15.75">
      <c r="A1" s="182" t="s">
        <v>320</v>
      </c>
    </row>
    <row r="2" spans="2:17" ht="15.75">
      <c r="B2" s="19" t="s">
        <v>393</v>
      </c>
      <c r="C2" s="20" t="s">
        <v>378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4"/>
      <c r="Q2" s="224"/>
    </row>
    <row r="3" spans="2:25" ht="86.25" customHeight="1" thickBot="1">
      <c r="B3" s="29" t="s">
        <v>0</v>
      </c>
      <c r="C3" s="22" t="s">
        <v>150</v>
      </c>
      <c r="D3" s="22" t="s">
        <v>152</v>
      </c>
      <c r="E3" s="22" t="s">
        <v>151</v>
      </c>
      <c r="F3" s="22" t="s">
        <v>153</v>
      </c>
      <c r="G3" s="22" t="s">
        <v>177</v>
      </c>
      <c r="H3" s="22" t="s">
        <v>161</v>
      </c>
      <c r="I3" s="22" t="s">
        <v>178</v>
      </c>
      <c r="J3" s="22" t="s">
        <v>179</v>
      </c>
      <c r="K3" s="22" t="s">
        <v>180</v>
      </c>
      <c r="L3" s="22" t="s">
        <v>172</v>
      </c>
      <c r="M3" s="22" t="s">
        <v>181</v>
      </c>
      <c r="N3" s="22" t="s">
        <v>159</v>
      </c>
      <c r="O3" s="22" t="s">
        <v>160</v>
      </c>
      <c r="P3" s="22" t="s">
        <v>174</v>
      </c>
      <c r="Q3" s="22" t="s">
        <v>154</v>
      </c>
      <c r="R3" s="22" t="s">
        <v>155</v>
      </c>
      <c r="S3" s="22" t="s">
        <v>182</v>
      </c>
      <c r="T3" s="22" t="s">
        <v>183</v>
      </c>
      <c r="U3" s="22" t="s">
        <v>184</v>
      </c>
      <c r="V3" s="22" t="s">
        <v>162</v>
      </c>
      <c r="W3" s="22" t="s">
        <v>163</v>
      </c>
      <c r="X3" s="22" t="s">
        <v>96</v>
      </c>
      <c r="Y3" s="22" t="s">
        <v>164</v>
      </c>
    </row>
    <row r="4" spans="2:25" ht="15.75">
      <c r="B4" s="3" t="s">
        <v>7</v>
      </c>
      <c r="C4" s="31">
        <v>316.9280357936</v>
      </c>
      <c r="D4" s="31">
        <v>445.1744733102999</v>
      </c>
      <c r="E4" s="31">
        <v>0</v>
      </c>
      <c r="F4" s="31">
        <v>0</v>
      </c>
      <c r="G4" s="31">
        <v>0</v>
      </c>
      <c r="H4" s="31">
        <v>2199.538701767075</v>
      </c>
      <c r="I4" s="31">
        <v>617.2168430987999</v>
      </c>
      <c r="J4" s="31">
        <v>153.454915375</v>
      </c>
      <c r="K4" s="31">
        <v>270.03704725562</v>
      </c>
      <c r="L4" s="31">
        <v>6253.133936148037</v>
      </c>
      <c r="M4" s="31">
        <v>1810.028594608562</v>
      </c>
      <c r="N4" s="31">
        <v>679.1265804856574</v>
      </c>
      <c r="O4" s="31">
        <v>3763.9787610538174</v>
      </c>
      <c r="P4" s="31">
        <v>761.88924263011</v>
      </c>
      <c r="Q4" s="31">
        <v>737.4470952375</v>
      </c>
      <c r="R4" s="31">
        <v>24.44214739261</v>
      </c>
      <c r="S4" s="31">
        <v>5.2602805744492995</v>
      </c>
      <c r="T4" s="31">
        <v>22.097870614881998</v>
      </c>
      <c r="U4" s="31">
        <v>89.69272258604</v>
      </c>
      <c r="V4" s="31">
        <v>2266.15593548366</v>
      </c>
      <c r="W4" s="31">
        <v>71.76340808001778</v>
      </c>
      <c r="X4" s="31">
        <v>301.5621736512</v>
      </c>
      <c r="Y4" s="31">
        <f>'Table 10'!Y4*'Table 9'!Y4/1000</f>
        <v>85.89366898760002</v>
      </c>
    </row>
    <row r="5" spans="2:25" ht="16.5" thickBot="1">
      <c r="B5" s="4" t="s">
        <v>8</v>
      </c>
      <c r="C5" s="25">
        <v>1178.5540597439</v>
      </c>
      <c r="D5" s="25">
        <v>3718.7829087100004</v>
      </c>
      <c r="E5" s="25">
        <v>883</v>
      </c>
      <c r="F5" s="25">
        <v>0</v>
      </c>
      <c r="G5" s="25">
        <v>0</v>
      </c>
      <c r="H5" s="25">
        <v>4012.1903787740257</v>
      </c>
      <c r="I5" s="25">
        <v>5245.2552991974</v>
      </c>
      <c r="J5" s="25">
        <v>2353.9951481085</v>
      </c>
      <c r="K5" s="25">
        <v>177.066211120462</v>
      </c>
      <c r="L5" s="25">
        <v>15816.707770840534</v>
      </c>
      <c r="M5" s="25">
        <v>6818.090725892788</v>
      </c>
      <c r="N5" s="25">
        <v>5172.826659245079</v>
      </c>
      <c r="O5" s="25">
        <v>3825.790385702668</v>
      </c>
      <c r="P5" s="25">
        <v>3677.272164136389</v>
      </c>
      <c r="Q5" s="25">
        <v>3448.3106133759993</v>
      </c>
      <c r="R5" s="25">
        <v>228.96155076039</v>
      </c>
      <c r="S5" s="25">
        <v>27.517108610152</v>
      </c>
      <c r="T5" s="25">
        <v>83.33282496704</v>
      </c>
      <c r="U5" s="25">
        <v>123.93939561280001</v>
      </c>
      <c r="V5" s="25">
        <v>6696.60694377826</v>
      </c>
      <c r="W5" s="25">
        <v>60.2716312092</v>
      </c>
      <c r="X5" s="25">
        <v>4165.89785956975</v>
      </c>
      <c r="Y5" s="25">
        <f>'Table 10'!Y5*'Table 9'!Y5/1000</f>
        <v>175.32790229066148</v>
      </c>
    </row>
    <row r="6" spans="2:25" ht="15.75">
      <c r="B6" s="3" t="s">
        <v>9</v>
      </c>
      <c r="C6" s="31">
        <v>540.546580981</v>
      </c>
      <c r="D6" s="31">
        <v>932.4842206719998</v>
      </c>
      <c r="E6" s="31">
        <v>172.445</v>
      </c>
      <c r="F6" s="31">
        <v>0</v>
      </c>
      <c r="G6" s="31">
        <v>0</v>
      </c>
      <c r="H6" s="31">
        <v>1214.4454626663507</v>
      </c>
      <c r="I6" s="31">
        <v>4122.07424742</v>
      </c>
      <c r="J6" s="31">
        <v>181.97207919324</v>
      </c>
      <c r="K6" s="31">
        <v>372.12328812173</v>
      </c>
      <c r="L6" s="31">
        <v>5522.964516866619</v>
      </c>
      <c r="M6" s="31">
        <v>2260.8712747147924</v>
      </c>
      <c r="N6" s="31">
        <v>1360.0809507708661</v>
      </c>
      <c r="O6" s="31">
        <v>1902.0122913809603</v>
      </c>
      <c r="P6" s="31">
        <v>1097.1169000719303</v>
      </c>
      <c r="Q6" s="31">
        <v>1076.7763624749002</v>
      </c>
      <c r="R6" s="31">
        <v>20.340537597029996</v>
      </c>
      <c r="S6" s="31">
        <v>6.253718687229999</v>
      </c>
      <c r="T6" s="31">
        <v>31.11019069158</v>
      </c>
      <c r="U6" s="31">
        <v>152.05478384147</v>
      </c>
      <c r="V6" s="31">
        <v>728.125144133133</v>
      </c>
      <c r="W6" s="31">
        <v>40.23958186950001</v>
      </c>
      <c r="X6" s="31">
        <v>1028.5240754544</v>
      </c>
      <c r="Y6" s="31">
        <f>'Table 10'!Y6*'Table 9'!Y6/1000</f>
        <v>3828.2346371098997</v>
      </c>
    </row>
    <row r="7" spans="2:25" ht="16.5" thickBot="1">
      <c r="B7" s="4" t="s">
        <v>10</v>
      </c>
      <c r="C7" s="25">
        <v>2352.0586566320003</v>
      </c>
      <c r="D7" s="25">
        <v>4669.051312555001</v>
      </c>
      <c r="E7" s="25">
        <v>2035.11995330334</v>
      </c>
      <c r="F7" s="25">
        <v>0</v>
      </c>
      <c r="G7" s="25">
        <v>58.024046625576005</v>
      </c>
      <c r="H7" s="25">
        <v>24382.03885919149</v>
      </c>
      <c r="I7" s="25">
        <v>20312.988588838</v>
      </c>
      <c r="J7" s="25">
        <v>1117.5679550041998</v>
      </c>
      <c r="K7" s="25">
        <v>1975.0254600965998</v>
      </c>
      <c r="L7" s="25">
        <v>9858.995259048304</v>
      </c>
      <c r="M7" s="25">
        <v>2453.401204120933</v>
      </c>
      <c r="N7" s="25">
        <v>3011.7841605705776</v>
      </c>
      <c r="O7" s="25">
        <v>4393.809894356794</v>
      </c>
      <c r="P7" s="25">
        <v>7612.5432846092</v>
      </c>
      <c r="Q7" s="25">
        <v>5901.7538637372</v>
      </c>
      <c r="R7" s="25">
        <v>1710.789420872</v>
      </c>
      <c r="S7" s="25">
        <v>17.629025482364</v>
      </c>
      <c r="T7" s="25">
        <v>352.094076494</v>
      </c>
      <c r="U7" s="25">
        <v>424.4816931954</v>
      </c>
      <c r="V7" s="25">
        <v>4487.360878510519</v>
      </c>
      <c r="W7" s="25">
        <v>454.5076761108551</v>
      </c>
      <c r="X7" s="25">
        <v>1390.334997088</v>
      </c>
      <c r="Y7" s="25">
        <f>'Table 10'!Y7*'Table 9'!Y7/1000</f>
        <v>415.4971104759499</v>
      </c>
    </row>
    <row r="8" spans="2:25" ht="15.75">
      <c r="B8" s="3" t="s">
        <v>11</v>
      </c>
      <c r="C8" s="31">
        <v>2370.3020260992002</v>
      </c>
      <c r="D8" s="31">
        <v>3636.0456031944004</v>
      </c>
      <c r="E8" s="31">
        <v>11248.01843850373</v>
      </c>
      <c r="F8" s="31">
        <v>0</v>
      </c>
      <c r="G8" s="31">
        <v>139.88848905908</v>
      </c>
      <c r="H8" s="31">
        <v>44083.54737334866</v>
      </c>
      <c r="I8" s="31">
        <v>12598.910769815002</v>
      </c>
      <c r="J8" s="31">
        <v>434.65264281599997</v>
      </c>
      <c r="K8" s="31">
        <v>732.23242091852</v>
      </c>
      <c r="L8" s="31">
        <v>16899.212112553403</v>
      </c>
      <c r="M8" s="31">
        <v>4665.990058881498</v>
      </c>
      <c r="N8" s="31">
        <v>4460.695623057428</v>
      </c>
      <c r="O8" s="31">
        <v>7772.526430614479</v>
      </c>
      <c r="P8" s="31">
        <v>8306.600888254301</v>
      </c>
      <c r="Q8" s="31">
        <v>6892.567773026</v>
      </c>
      <c r="R8" s="31">
        <v>1414.0331152283002</v>
      </c>
      <c r="S8" s="31">
        <v>22.255259144177998</v>
      </c>
      <c r="T8" s="31">
        <v>316.97303437374</v>
      </c>
      <c r="U8" s="31">
        <v>861.3371571388999</v>
      </c>
      <c r="V8" s="31">
        <v>3512.1611137721175</v>
      </c>
      <c r="W8" s="31">
        <v>2205.2288928104917</v>
      </c>
      <c r="X8" s="31">
        <v>883.8184425035</v>
      </c>
      <c r="Y8" s="31">
        <f>'Table 10'!Y8*'Table 9'!Y8/1000</f>
        <v>369.17327435261535</v>
      </c>
    </row>
    <row r="9" spans="2:25" ht="16.5" thickBot="1">
      <c r="B9" s="4" t="s">
        <v>12</v>
      </c>
      <c r="C9" s="25">
        <v>874.6078901956</v>
      </c>
      <c r="D9" s="25">
        <v>2320.8700714562005</v>
      </c>
      <c r="E9" s="25">
        <v>0</v>
      </c>
      <c r="F9" s="25">
        <v>442.39484338576005</v>
      </c>
      <c r="G9" s="25">
        <v>0</v>
      </c>
      <c r="H9" s="25">
        <v>20763.858699085802</v>
      </c>
      <c r="I9" s="25">
        <v>32234.332638983997</v>
      </c>
      <c r="J9" s="25">
        <v>11233.597613699</v>
      </c>
      <c r="K9" s="25">
        <v>3736.953736935</v>
      </c>
      <c r="L9" s="25">
        <v>6413.2308931778725</v>
      </c>
      <c r="M9" s="25">
        <v>2568.667982415028</v>
      </c>
      <c r="N9" s="25">
        <v>1239.842151241252</v>
      </c>
      <c r="O9" s="25">
        <v>2604.720759521592</v>
      </c>
      <c r="P9" s="25">
        <v>4108.99187368374</v>
      </c>
      <c r="Q9" s="25">
        <v>529.37718280274</v>
      </c>
      <c r="R9" s="25">
        <v>3579.6146908810006</v>
      </c>
      <c r="S9" s="25">
        <v>235.2463513488</v>
      </c>
      <c r="T9" s="25">
        <v>0</v>
      </c>
      <c r="U9" s="25">
        <v>466.77441310104</v>
      </c>
      <c r="V9" s="25">
        <v>3222.3783913676</v>
      </c>
      <c r="W9" s="25">
        <v>315.74048019415</v>
      </c>
      <c r="X9" s="25">
        <v>5365.833310148</v>
      </c>
      <c r="Y9" s="25">
        <f>'Table 10'!Y9*'Table 9'!Y9/1000</f>
        <v>793.475988929523</v>
      </c>
    </row>
    <row r="10" spans="2:25" ht="15.75">
      <c r="B10" s="3" t="s">
        <v>13</v>
      </c>
      <c r="C10" s="31">
        <v>919.9389079512</v>
      </c>
      <c r="D10" s="31">
        <v>5536.4505535304</v>
      </c>
      <c r="E10" s="31">
        <v>3676.235</v>
      </c>
      <c r="F10" s="31">
        <v>0</v>
      </c>
      <c r="G10" s="31">
        <v>156.41585769282</v>
      </c>
      <c r="H10" s="31">
        <v>15990.205807636037</v>
      </c>
      <c r="I10" s="31">
        <v>21280.487923192</v>
      </c>
      <c r="J10" s="31">
        <v>1544.5057922272</v>
      </c>
      <c r="K10" s="31">
        <v>1995.265107603456</v>
      </c>
      <c r="L10" s="31">
        <v>9324.480667304535</v>
      </c>
      <c r="M10" s="31">
        <v>2680.845148042349</v>
      </c>
      <c r="N10" s="31">
        <v>2286.727504279123</v>
      </c>
      <c r="O10" s="31">
        <v>4356.908014983062</v>
      </c>
      <c r="P10" s="31">
        <v>4915.6848294704</v>
      </c>
      <c r="Q10" s="31">
        <v>2898.7548530768</v>
      </c>
      <c r="R10" s="31">
        <v>2016.9299763936</v>
      </c>
      <c r="S10" s="31">
        <v>55.897846331144</v>
      </c>
      <c r="T10" s="31">
        <v>157.14471564974002</v>
      </c>
      <c r="U10" s="31">
        <v>764.6009530874001</v>
      </c>
      <c r="V10" s="31">
        <v>2206.0146138904</v>
      </c>
      <c r="W10" s="31">
        <v>13.148343016775998</v>
      </c>
      <c r="X10" s="31">
        <v>520.9580004212</v>
      </c>
      <c r="Y10" s="31">
        <f>'Table 10'!Y10*'Table 9'!Y10/1000</f>
        <v>838.2754863698634</v>
      </c>
    </row>
    <row r="11" spans="2:25" ht="16.5" thickBot="1">
      <c r="B11" s="4" t="s">
        <v>14</v>
      </c>
      <c r="C11" s="25">
        <v>1016.682895905</v>
      </c>
      <c r="D11" s="25">
        <v>3217.4731371515004</v>
      </c>
      <c r="E11" s="25">
        <v>63.31988619476</v>
      </c>
      <c r="F11" s="25">
        <v>1996.5047427910001</v>
      </c>
      <c r="G11" s="25">
        <v>0</v>
      </c>
      <c r="H11" s="25">
        <v>13943.677370255782</v>
      </c>
      <c r="I11" s="25">
        <v>46092.792137028</v>
      </c>
      <c r="J11" s="25">
        <v>18117.308326632003</v>
      </c>
      <c r="K11" s="25">
        <v>2776.931264988945</v>
      </c>
      <c r="L11" s="25">
        <v>10026.23916271778</v>
      </c>
      <c r="M11" s="25">
        <v>954.8277839415155</v>
      </c>
      <c r="N11" s="25">
        <v>1513.307332448356</v>
      </c>
      <c r="O11" s="25">
        <v>7558.104046327909</v>
      </c>
      <c r="P11" s="25">
        <v>4089.1549613704</v>
      </c>
      <c r="Q11" s="25">
        <v>702.398526668</v>
      </c>
      <c r="R11" s="25">
        <v>3386.7564347024</v>
      </c>
      <c r="S11" s="25">
        <v>1580.9136933225002</v>
      </c>
      <c r="T11" s="25">
        <v>0</v>
      </c>
      <c r="U11" s="25">
        <v>362.38400584787996</v>
      </c>
      <c r="V11" s="25">
        <v>4253.515134163839</v>
      </c>
      <c r="W11" s="25">
        <v>155.96582708644</v>
      </c>
      <c r="X11" s="25">
        <v>6370.4785844618</v>
      </c>
      <c r="Y11" s="25">
        <f>'Table 10'!Y11*'Table 9'!Y11/1000</f>
        <v>680.8423861502789</v>
      </c>
    </row>
    <row r="12" spans="2:25" ht="15.75">
      <c r="B12" s="3" t="s">
        <v>15</v>
      </c>
      <c r="C12" s="31">
        <v>824.9680622606</v>
      </c>
      <c r="D12" s="31">
        <v>2627.571468366</v>
      </c>
      <c r="E12" s="31">
        <v>2850.61229780972</v>
      </c>
      <c r="F12" s="31">
        <v>0</v>
      </c>
      <c r="G12" s="31">
        <v>119.27891187029999</v>
      </c>
      <c r="H12" s="31">
        <v>128115.04892239494</v>
      </c>
      <c r="I12" s="31">
        <v>11292.815057744</v>
      </c>
      <c r="J12" s="31">
        <v>915.9426323069999</v>
      </c>
      <c r="K12" s="31">
        <v>3833.402736469901</v>
      </c>
      <c r="L12" s="31">
        <v>17620.773463659123</v>
      </c>
      <c r="M12" s="31">
        <v>2271.581652550865</v>
      </c>
      <c r="N12" s="31">
        <v>2506.7752505736194</v>
      </c>
      <c r="O12" s="31">
        <v>12842.41656053464</v>
      </c>
      <c r="P12" s="31">
        <v>7471.8412081676</v>
      </c>
      <c r="Q12" s="31">
        <v>4873.8402519333995</v>
      </c>
      <c r="R12" s="31">
        <v>2598.0009562341997</v>
      </c>
      <c r="S12" s="31">
        <v>71.33119584248601</v>
      </c>
      <c r="T12" s="31">
        <v>1070.12050251</v>
      </c>
      <c r="U12" s="31">
        <v>1123.2174873275999</v>
      </c>
      <c r="V12" s="31">
        <v>2952.683095027095</v>
      </c>
      <c r="W12" s="31">
        <v>286.88012885375997</v>
      </c>
      <c r="X12" s="31">
        <v>7119.402496032</v>
      </c>
      <c r="Y12" s="31">
        <f>'Table 10'!Y12*'Table 9'!Y12/1000</f>
        <v>36543.35553684245</v>
      </c>
    </row>
    <row r="13" spans="2:25" ht="16.5" thickBot="1">
      <c r="B13" s="4" t="s">
        <v>16</v>
      </c>
      <c r="C13" s="25">
        <v>380.73504254880004</v>
      </c>
      <c r="D13" s="25">
        <v>138.29113776051</v>
      </c>
      <c r="E13" s="25">
        <v>428.21779</v>
      </c>
      <c r="F13" s="25">
        <v>6.12</v>
      </c>
      <c r="G13" s="25">
        <v>0</v>
      </c>
      <c r="H13" s="25">
        <v>43782.318865092726</v>
      </c>
      <c r="I13" s="25">
        <v>41271.950813924</v>
      </c>
      <c r="J13" s="25">
        <v>391.38312216682</v>
      </c>
      <c r="K13" s="25">
        <v>13106.905153720001</v>
      </c>
      <c r="L13" s="25">
        <v>60359.95293348736</v>
      </c>
      <c r="M13" s="25">
        <v>7025.443809046323</v>
      </c>
      <c r="N13" s="25">
        <v>5872.103388214067</v>
      </c>
      <c r="O13" s="25">
        <v>47462.40573622697</v>
      </c>
      <c r="P13" s="25">
        <v>5434.1736882666</v>
      </c>
      <c r="Q13" s="25">
        <v>3295.0920577615</v>
      </c>
      <c r="R13" s="25">
        <v>2139.0816305051</v>
      </c>
      <c r="S13" s="25">
        <v>22.082252178513997</v>
      </c>
      <c r="T13" s="25">
        <v>53.691790467450005</v>
      </c>
      <c r="U13" s="25">
        <v>872.8940881322</v>
      </c>
      <c r="V13" s="25">
        <v>4303.001440967733</v>
      </c>
      <c r="W13" s="25">
        <v>486.94109111016</v>
      </c>
      <c r="X13" s="25">
        <v>8700.83286957</v>
      </c>
      <c r="Y13" s="25">
        <f>'Table 10'!Y13*'Table 9'!Y13/1000</f>
        <v>1804.1512318310834</v>
      </c>
    </row>
    <row r="14" spans="2:25" ht="15.75">
      <c r="B14" s="3" t="s">
        <v>17</v>
      </c>
      <c r="C14" s="31">
        <v>1479.7464610276</v>
      </c>
      <c r="D14" s="31">
        <v>4313.830683402</v>
      </c>
      <c r="E14" s="31">
        <v>595.197</v>
      </c>
      <c r="F14" s="31">
        <v>0</v>
      </c>
      <c r="G14" s="31">
        <v>6.523433155446701</v>
      </c>
      <c r="H14" s="31">
        <v>24270.262732452233</v>
      </c>
      <c r="I14" s="31">
        <v>18924.953795650003</v>
      </c>
      <c r="J14" s="31">
        <v>1448.000282967</v>
      </c>
      <c r="K14" s="31">
        <v>9215.659606302</v>
      </c>
      <c r="L14" s="31">
        <v>42313.03931818418</v>
      </c>
      <c r="M14" s="31">
        <v>6579.695961482876</v>
      </c>
      <c r="N14" s="31">
        <v>7433.311404251561</v>
      </c>
      <c r="O14" s="31">
        <v>28300.03195244974</v>
      </c>
      <c r="P14" s="31">
        <v>6786.007174603001</v>
      </c>
      <c r="Q14" s="31">
        <v>5699.508320870001</v>
      </c>
      <c r="R14" s="31">
        <v>1086.498853733</v>
      </c>
      <c r="S14" s="31">
        <v>86.308738157269</v>
      </c>
      <c r="T14" s="31">
        <v>212.10386365537002</v>
      </c>
      <c r="U14" s="31">
        <v>1061.5817145443998</v>
      </c>
      <c r="V14" s="31">
        <v>9085.202651991189</v>
      </c>
      <c r="W14" s="31">
        <v>3838.302871721959</v>
      </c>
      <c r="X14" s="31">
        <v>2677.3054496980003</v>
      </c>
      <c r="Y14" s="31">
        <f>'Table 10'!Y14*'Table 9'!Y14/1000</f>
        <v>14595.011333968952</v>
      </c>
    </row>
    <row r="15" spans="2:25" ht="16.5" thickBot="1">
      <c r="B15" s="4" t="s">
        <v>18</v>
      </c>
      <c r="C15" s="25">
        <v>874.8087764946</v>
      </c>
      <c r="D15" s="25">
        <v>1520.0461383048</v>
      </c>
      <c r="E15" s="25">
        <v>0</v>
      </c>
      <c r="F15" s="25">
        <v>276.6947992965</v>
      </c>
      <c r="G15" s="25">
        <v>0</v>
      </c>
      <c r="H15" s="25">
        <v>26106.358914996814</v>
      </c>
      <c r="I15" s="25">
        <v>40014.461079040004</v>
      </c>
      <c r="J15" s="25">
        <v>3966.3886672562003</v>
      </c>
      <c r="K15" s="25">
        <v>7696.8595873511995</v>
      </c>
      <c r="L15" s="25">
        <v>46680.57918908523</v>
      </c>
      <c r="M15" s="25">
        <v>2788.396539397627</v>
      </c>
      <c r="N15" s="25">
        <v>3773.8420267074634</v>
      </c>
      <c r="O15" s="25">
        <v>40118.34062298013</v>
      </c>
      <c r="P15" s="25">
        <v>5826.6602987904</v>
      </c>
      <c r="Q15" s="25">
        <v>1790.6664193343997</v>
      </c>
      <c r="R15" s="25">
        <v>4035.993879456</v>
      </c>
      <c r="S15" s="25">
        <v>448.74332763039996</v>
      </c>
      <c r="T15" s="25">
        <v>10.080487228521001</v>
      </c>
      <c r="U15" s="25">
        <v>834.1295497398</v>
      </c>
      <c r="V15" s="25">
        <v>5264.765673712209</v>
      </c>
      <c r="W15" s="25">
        <v>182.35431814398999</v>
      </c>
      <c r="X15" s="25">
        <v>4847.1475091815</v>
      </c>
      <c r="Y15" s="25">
        <f>'Table 10'!Y15*'Table 9'!Y15/1000</f>
        <v>1299.4321983600312</v>
      </c>
    </row>
    <row r="16" spans="2:25" ht="15.75">
      <c r="B16" s="3" t="s">
        <v>19</v>
      </c>
      <c r="C16" s="31">
        <v>2724.165587368</v>
      </c>
      <c r="D16" s="31">
        <v>45.451423841440004</v>
      </c>
      <c r="E16" s="31">
        <v>0</v>
      </c>
      <c r="F16" s="31">
        <v>205.0782600009</v>
      </c>
      <c r="G16" s="31">
        <v>0</v>
      </c>
      <c r="H16" s="31">
        <v>13542.385520757072</v>
      </c>
      <c r="I16" s="31">
        <v>21558.535703302</v>
      </c>
      <c r="J16" s="31">
        <v>16010.073225504</v>
      </c>
      <c r="K16" s="31">
        <v>9042.071222976</v>
      </c>
      <c r="L16" s="31">
        <v>33493.30122985243</v>
      </c>
      <c r="M16" s="31">
        <v>7146.533510156685</v>
      </c>
      <c r="N16" s="31">
        <v>14890.915524624594</v>
      </c>
      <c r="O16" s="31">
        <v>11455.852195071157</v>
      </c>
      <c r="P16" s="31">
        <v>4058.1034038145995</v>
      </c>
      <c r="Q16" s="31">
        <v>426.08906677259995</v>
      </c>
      <c r="R16" s="31">
        <v>3632.0143370419996</v>
      </c>
      <c r="S16" s="31">
        <v>386.58475651711</v>
      </c>
      <c r="T16" s="31">
        <v>0</v>
      </c>
      <c r="U16" s="31">
        <v>430.43176261468994</v>
      </c>
      <c r="V16" s="31">
        <v>1939.98681916932</v>
      </c>
      <c r="W16" s="31">
        <v>3463.8836191005</v>
      </c>
      <c r="X16" s="31">
        <v>2045.507999295</v>
      </c>
      <c r="Y16" s="31">
        <f>'Table 10'!Y16*'Table 9'!Y16/1000</f>
        <v>3015.047030881267</v>
      </c>
    </row>
    <row r="17" spans="2:25" ht="16.5" thickBot="1">
      <c r="B17" s="4" t="s">
        <v>20</v>
      </c>
      <c r="C17" s="25">
        <v>3240.33388195</v>
      </c>
      <c r="D17" s="25">
        <v>777.0559742568</v>
      </c>
      <c r="E17" s="25">
        <v>0</v>
      </c>
      <c r="F17" s="25">
        <v>0</v>
      </c>
      <c r="G17" s="25">
        <v>0</v>
      </c>
      <c r="H17" s="25">
        <v>2335.2663332545767</v>
      </c>
      <c r="I17" s="25">
        <v>4428.2030011161</v>
      </c>
      <c r="J17" s="25">
        <v>71273.39640776001</v>
      </c>
      <c r="K17" s="25">
        <v>1008.0713218276001</v>
      </c>
      <c r="L17" s="25">
        <v>11632.344844520163</v>
      </c>
      <c r="M17" s="25">
        <v>3159.2099926608003</v>
      </c>
      <c r="N17" s="25">
        <v>1843.9842321834794</v>
      </c>
      <c r="O17" s="25">
        <v>6629.150619675883</v>
      </c>
      <c r="P17" s="25">
        <v>3601.6853459667996</v>
      </c>
      <c r="Q17" s="25">
        <v>173.2823864876</v>
      </c>
      <c r="R17" s="25">
        <v>3428.4029594791996</v>
      </c>
      <c r="S17" s="25">
        <v>151.01143902936</v>
      </c>
      <c r="T17" s="25">
        <v>0</v>
      </c>
      <c r="U17" s="25">
        <v>148.8683989604</v>
      </c>
      <c r="V17" s="25">
        <v>32504.786297093542</v>
      </c>
      <c r="W17" s="25">
        <v>233.62812203385</v>
      </c>
      <c r="X17" s="25">
        <v>204.64899409977</v>
      </c>
      <c r="Y17" s="25">
        <f>'Table 10'!Y17*'Table 9'!Y17/1000</f>
        <v>12264.347039456858</v>
      </c>
    </row>
    <row r="18" spans="2:25" ht="15.75">
      <c r="B18" s="3" t="s">
        <v>21</v>
      </c>
      <c r="C18" s="31">
        <v>5244.290481875</v>
      </c>
      <c r="D18" s="31">
        <v>0</v>
      </c>
      <c r="E18" s="31">
        <v>0</v>
      </c>
      <c r="F18" s="31">
        <v>1279.6818693845998</v>
      </c>
      <c r="G18" s="31">
        <v>0</v>
      </c>
      <c r="H18" s="31">
        <v>609.2691521524483</v>
      </c>
      <c r="I18" s="31">
        <v>16199.426215242</v>
      </c>
      <c r="J18" s="31">
        <v>84219.3155328</v>
      </c>
      <c r="K18" s="31">
        <v>328.76959229452</v>
      </c>
      <c r="L18" s="31">
        <v>2546.16470246054</v>
      </c>
      <c r="M18" s="31">
        <v>688.5057528571058</v>
      </c>
      <c r="N18" s="31">
        <v>1137.3244057329055</v>
      </c>
      <c r="O18" s="31">
        <v>720.3345438705286</v>
      </c>
      <c r="P18" s="31">
        <v>1926.6443896635</v>
      </c>
      <c r="Q18" s="31">
        <v>0</v>
      </c>
      <c r="R18" s="31">
        <v>1926.6443896635</v>
      </c>
      <c r="S18" s="31">
        <v>135.83658483233998</v>
      </c>
      <c r="T18" s="31">
        <v>0</v>
      </c>
      <c r="U18" s="31">
        <v>14.831219937183999</v>
      </c>
      <c r="V18" s="31">
        <v>15758.552041244697</v>
      </c>
      <c r="W18" s="31">
        <v>346.16271770874</v>
      </c>
      <c r="X18" s="31">
        <v>4224.516341177599</v>
      </c>
      <c r="Y18" s="31">
        <f>'Table 10'!Y18*'Table 9'!Y18/1000</f>
        <v>172.99829154027276</v>
      </c>
    </row>
    <row r="19" spans="2:25" ht="16.5" thickBot="1">
      <c r="B19" s="4" t="s">
        <v>22</v>
      </c>
      <c r="C19" s="25">
        <v>2937.6852546600003</v>
      </c>
      <c r="D19" s="25">
        <v>0</v>
      </c>
      <c r="E19" s="25">
        <v>0</v>
      </c>
      <c r="F19" s="25">
        <v>1245.0043754337003</v>
      </c>
      <c r="G19" s="25">
        <v>0</v>
      </c>
      <c r="H19" s="25">
        <v>3940.682404772245</v>
      </c>
      <c r="I19" s="25">
        <v>46829.647493378994</v>
      </c>
      <c r="J19" s="25">
        <v>5348.68144608</v>
      </c>
      <c r="K19" s="25">
        <v>7301.0684465361</v>
      </c>
      <c r="L19" s="25">
        <v>37446.32568215654</v>
      </c>
      <c r="M19" s="25">
        <v>2954.8541908124116</v>
      </c>
      <c r="N19" s="25">
        <v>4109.760117592738</v>
      </c>
      <c r="O19" s="25">
        <v>30381.711373751386</v>
      </c>
      <c r="P19" s="25">
        <v>2853.42557186503</v>
      </c>
      <c r="Q19" s="25">
        <v>416.01869394902997</v>
      </c>
      <c r="R19" s="25">
        <v>2437.406877916</v>
      </c>
      <c r="S19" s="25">
        <v>293.0589856418</v>
      </c>
      <c r="T19" s="25">
        <v>0</v>
      </c>
      <c r="U19" s="25">
        <v>251.49193680504</v>
      </c>
      <c r="V19" s="25">
        <v>2718.11670308596</v>
      </c>
      <c r="W19" s="25">
        <v>8.963383376313</v>
      </c>
      <c r="X19" s="25">
        <v>3714.520644681</v>
      </c>
      <c r="Y19" s="25">
        <f>'Table 10'!Y19*'Table 9'!Y19/1000</f>
        <v>90.1787121249</v>
      </c>
    </row>
    <row r="20" spans="2:25" ht="15.75">
      <c r="B20" s="3" t="s">
        <v>23</v>
      </c>
      <c r="C20" s="31">
        <v>1659.765424224</v>
      </c>
      <c r="D20" s="31">
        <v>49.64483351841999</v>
      </c>
      <c r="E20" s="31">
        <v>7879.7169544772805</v>
      </c>
      <c r="F20" s="31">
        <v>0</v>
      </c>
      <c r="G20" s="31">
        <v>0</v>
      </c>
      <c r="H20" s="31">
        <v>74377.48506722502</v>
      </c>
      <c r="I20" s="31">
        <v>17325.310823116</v>
      </c>
      <c r="J20" s="31">
        <v>565.1879301121</v>
      </c>
      <c r="K20" s="31">
        <v>4483.5716792421</v>
      </c>
      <c r="L20" s="31">
        <v>15836.777159220705</v>
      </c>
      <c r="M20" s="31">
        <v>7258.17213235704</v>
      </c>
      <c r="N20" s="31">
        <v>2216.9456377666647</v>
      </c>
      <c r="O20" s="31">
        <v>6361.659389096999</v>
      </c>
      <c r="P20" s="31">
        <v>6911.885304439</v>
      </c>
      <c r="Q20" s="31">
        <v>4668.8705262546</v>
      </c>
      <c r="R20" s="31">
        <v>2243.0147781844</v>
      </c>
      <c r="S20" s="31">
        <v>132.4222803472</v>
      </c>
      <c r="T20" s="31">
        <v>108.37495508256</v>
      </c>
      <c r="U20" s="31">
        <v>387.15656733852</v>
      </c>
      <c r="V20" s="31">
        <v>1581.47959703644</v>
      </c>
      <c r="W20" s="31">
        <v>641.9256983956</v>
      </c>
      <c r="X20" s="31">
        <v>132.1087872</v>
      </c>
      <c r="Y20" s="31">
        <f>'Table 10'!Y20*'Table 9'!Y20/1000</f>
        <v>4346.739943544511</v>
      </c>
    </row>
    <row r="21" spans="2:25" ht="16.5" thickBot="1">
      <c r="B21" s="4" t="s">
        <v>24</v>
      </c>
      <c r="C21" s="25">
        <v>636.2238058372</v>
      </c>
      <c r="D21" s="25">
        <v>15.694033444319999</v>
      </c>
      <c r="E21" s="25">
        <v>1533.07819</v>
      </c>
      <c r="F21" s="25">
        <v>32.124808697245</v>
      </c>
      <c r="G21" s="25">
        <v>0</v>
      </c>
      <c r="H21" s="25">
        <v>42265.62575733318</v>
      </c>
      <c r="I21" s="25">
        <v>28601.155185792002</v>
      </c>
      <c r="J21" s="25">
        <v>0</v>
      </c>
      <c r="K21" s="25">
        <v>6405.563078552499</v>
      </c>
      <c r="L21" s="25">
        <v>15219.583279281936</v>
      </c>
      <c r="M21" s="25">
        <v>2844.0627626337</v>
      </c>
      <c r="N21" s="25">
        <v>2127.97754937695</v>
      </c>
      <c r="O21" s="25">
        <v>10247.542967271287</v>
      </c>
      <c r="P21" s="25">
        <v>3887.208898465</v>
      </c>
      <c r="Q21" s="25">
        <v>656.6400125892</v>
      </c>
      <c r="R21" s="25">
        <v>3230.5688858758</v>
      </c>
      <c r="S21" s="25">
        <v>144.18440249472002</v>
      </c>
      <c r="T21" s="25">
        <v>331.09457041462</v>
      </c>
      <c r="U21" s="25">
        <v>782.3626286515</v>
      </c>
      <c r="V21" s="25">
        <v>3417.411718869928</v>
      </c>
      <c r="W21" s="25">
        <v>1122.4385728056002</v>
      </c>
      <c r="X21" s="25">
        <v>549.8262157224</v>
      </c>
      <c r="Y21" s="25">
        <f>'Table 10'!Y21*'Table 9'!Y21/1000</f>
        <v>6098.688011346896</v>
      </c>
    </row>
    <row r="22" spans="2:25" ht="15.75">
      <c r="B22" s="3" t="s">
        <v>25</v>
      </c>
      <c r="C22" s="31">
        <v>1121.9220267900998</v>
      </c>
      <c r="D22" s="31">
        <v>4322.938378976</v>
      </c>
      <c r="E22" s="31">
        <v>40</v>
      </c>
      <c r="F22" s="31">
        <v>61.787890872679995</v>
      </c>
      <c r="G22" s="31">
        <v>0</v>
      </c>
      <c r="H22" s="31">
        <v>16956.3769625521</v>
      </c>
      <c r="I22" s="31">
        <v>22961.72798502</v>
      </c>
      <c r="J22" s="31">
        <v>5325.839935958</v>
      </c>
      <c r="K22" s="31">
        <v>1003.3960351973</v>
      </c>
      <c r="L22" s="31">
        <v>31120.427266249277</v>
      </c>
      <c r="M22" s="31">
        <v>9074.999533304162</v>
      </c>
      <c r="N22" s="31">
        <v>8572.903690942732</v>
      </c>
      <c r="O22" s="31">
        <v>13472.52404200238</v>
      </c>
      <c r="P22" s="31">
        <v>8418.331004434098</v>
      </c>
      <c r="Q22" s="31">
        <v>3647.010566546499</v>
      </c>
      <c r="R22" s="31">
        <v>4771.3204378876</v>
      </c>
      <c r="S22" s="31">
        <v>119.22565780244</v>
      </c>
      <c r="T22" s="31">
        <v>22.788296892088</v>
      </c>
      <c r="U22" s="31">
        <v>93.30161481511</v>
      </c>
      <c r="V22" s="31">
        <v>4236.8686903041735</v>
      </c>
      <c r="W22" s="31">
        <v>535.3557009879399</v>
      </c>
      <c r="X22" s="31">
        <v>2002.2895668831002</v>
      </c>
      <c r="Y22" s="31">
        <f>'Table 10'!Y22*'Table 9'!Y22/1000</f>
        <v>20213.56097519686</v>
      </c>
    </row>
    <row r="23" spans="2:25" ht="16.5" thickBot="1">
      <c r="B23" s="4" t="s">
        <v>26</v>
      </c>
      <c r="C23" s="25">
        <v>1562.3024934450002</v>
      </c>
      <c r="D23" s="25">
        <v>611.1194576291</v>
      </c>
      <c r="E23" s="25">
        <v>110.55481097271</v>
      </c>
      <c r="F23" s="25">
        <v>690.0327529568</v>
      </c>
      <c r="G23" s="25">
        <v>0</v>
      </c>
      <c r="H23" s="25">
        <v>19629.986390725662</v>
      </c>
      <c r="I23" s="25">
        <v>82958.74300835</v>
      </c>
      <c r="J23" s="25">
        <v>6446.65136931</v>
      </c>
      <c r="K23" s="25">
        <v>9385.862920970918</v>
      </c>
      <c r="L23" s="25">
        <v>69141.10173937875</v>
      </c>
      <c r="M23" s="25">
        <v>15148.977558874569</v>
      </c>
      <c r="N23" s="25">
        <v>19532.70713507445</v>
      </c>
      <c r="O23" s="25">
        <v>34459.41704542973</v>
      </c>
      <c r="P23" s="25">
        <v>11431.180358187</v>
      </c>
      <c r="Q23" s="25">
        <v>690.263341587</v>
      </c>
      <c r="R23" s="25">
        <v>10740.9170166</v>
      </c>
      <c r="S23" s="25">
        <v>101.81118063549998</v>
      </c>
      <c r="T23" s="25">
        <v>18.397175050576</v>
      </c>
      <c r="U23" s="25">
        <v>463.06777589835</v>
      </c>
      <c r="V23" s="25">
        <v>3965.156260100523</v>
      </c>
      <c r="W23" s="25">
        <v>1565.15368691111</v>
      </c>
      <c r="X23" s="25">
        <v>1056.7629807800001</v>
      </c>
      <c r="Y23" s="25">
        <f>'Table 10'!Y23*'Table 9'!Y23/1000</f>
        <v>2028.1358661941276</v>
      </c>
    </row>
    <row r="24" spans="2:25" ht="15.75">
      <c r="B24" s="3" t="s">
        <v>27</v>
      </c>
      <c r="C24" s="31">
        <v>4546.4089883999995</v>
      </c>
      <c r="D24" s="31">
        <v>1312.06927617</v>
      </c>
      <c r="E24" s="31">
        <v>0</v>
      </c>
      <c r="F24" s="31">
        <v>879.326678766</v>
      </c>
      <c r="G24" s="31">
        <v>0</v>
      </c>
      <c r="H24" s="31">
        <v>0</v>
      </c>
      <c r="I24" s="31">
        <v>13438.547134739998</v>
      </c>
      <c r="J24" s="31">
        <v>57277.80438903</v>
      </c>
      <c r="K24" s="31">
        <v>2039.9873320860002</v>
      </c>
      <c r="L24" s="31">
        <v>4237.208807424167</v>
      </c>
      <c r="M24" s="31">
        <v>1444.7225372472803</v>
      </c>
      <c r="N24" s="31">
        <v>1185.335788696749</v>
      </c>
      <c r="O24" s="31">
        <v>1607.1504814801385</v>
      </c>
      <c r="P24" s="31">
        <v>4979.8488463452995</v>
      </c>
      <c r="Q24" s="31">
        <v>275.12027383329996</v>
      </c>
      <c r="R24" s="31">
        <v>4704.728572511999</v>
      </c>
      <c r="S24" s="31">
        <v>353.72438297369996</v>
      </c>
      <c r="T24" s="31">
        <v>0</v>
      </c>
      <c r="U24" s="31">
        <v>4.047992332574401</v>
      </c>
      <c r="V24" s="31">
        <v>8932.24023773151</v>
      </c>
      <c r="W24" s="31">
        <v>598.0412352000801</v>
      </c>
      <c r="X24" s="31">
        <v>2800.7782986651</v>
      </c>
      <c r="Y24" s="31">
        <f>'Table 10'!Y24*'Table 9'!Y24/1000</f>
        <v>2475.854782809765</v>
      </c>
    </row>
    <row r="25" spans="2:25" ht="16.5" thickBot="1">
      <c r="B25" s="4" t="s">
        <v>28</v>
      </c>
      <c r="C25" s="25">
        <v>3126.503046555</v>
      </c>
      <c r="D25" s="25">
        <v>8356.42874969</v>
      </c>
      <c r="E25" s="25">
        <v>0</v>
      </c>
      <c r="F25" s="25">
        <v>1889.579201631</v>
      </c>
      <c r="G25" s="25">
        <v>0</v>
      </c>
      <c r="H25" s="25">
        <v>351.39081360284075</v>
      </c>
      <c r="I25" s="25">
        <v>22807.695972753998</v>
      </c>
      <c r="J25" s="25">
        <v>45307.77628668</v>
      </c>
      <c r="K25" s="25">
        <v>1021.7368019844001</v>
      </c>
      <c r="L25" s="25">
        <v>8235.524704829788</v>
      </c>
      <c r="M25" s="25">
        <v>4761.509993007196</v>
      </c>
      <c r="N25" s="25">
        <v>1294.7900015301207</v>
      </c>
      <c r="O25" s="25">
        <v>2179.2247102924716</v>
      </c>
      <c r="P25" s="25">
        <v>12856.538726130091</v>
      </c>
      <c r="Q25" s="25">
        <v>511.8788228300901</v>
      </c>
      <c r="R25" s="25">
        <v>12344.6599033</v>
      </c>
      <c r="S25" s="25">
        <v>488.00261110888</v>
      </c>
      <c r="T25" s="25">
        <v>0</v>
      </c>
      <c r="U25" s="25">
        <v>0</v>
      </c>
      <c r="V25" s="25">
        <v>3759.7833533420635</v>
      </c>
      <c r="W25" s="25">
        <v>66.979589796</v>
      </c>
      <c r="X25" s="25">
        <v>2086.4993142360004</v>
      </c>
      <c r="Y25" s="25">
        <f>'Table 10'!Y25*'Table 9'!Y25/1000</f>
        <v>0</v>
      </c>
    </row>
    <row r="26" spans="2:25" ht="15.75">
      <c r="B26" s="3" t="s">
        <v>29</v>
      </c>
      <c r="C26" s="31">
        <v>2194.8258703019997</v>
      </c>
      <c r="D26" s="31">
        <v>18903.022954199998</v>
      </c>
      <c r="E26" s="31">
        <v>0</v>
      </c>
      <c r="F26" s="31">
        <v>177.60596050716003</v>
      </c>
      <c r="G26" s="31">
        <v>0</v>
      </c>
      <c r="H26" s="31">
        <v>7838.70809762367</v>
      </c>
      <c r="I26" s="31">
        <v>41602.159653042996</v>
      </c>
      <c r="J26" s="31">
        <v>23255.036206398</v>
      </c>
      <c r="K26" s="31">
        <v>1080.78821862</v>
      </c>
      <c r="L26" s="31">
        <v>24768.7121374904</v>
      </c>
      <c r="M26" s="31">
        <v>10415.577076546013</v>
      </c>
      <c r="N26" s="31">
        <v>5418.606794671696</v>
      </c>
      <c r="O26" s="31">
        <v>8934.528266272695</v>
      </c>
      <c r="P26" s="31">
        <v>10477.3146147732</v>
      </c>
      <c r="Q26" s="31">
        <v>2395.0141580831996</v>
      </c>
      <c r="R26" s="31">
        <v>8082.30045669</v>
      </c>
      <c r="S26" s="31">
        <v>878.0960846073601</v>
      </c>
      <c r="T26" s="31">
        <v>179.29295063784997</v>
      </c>
      <c r="U26" s="31">
        <v>24.30520179003</v>
      </c>
      <c r="V26" s="31">
        <v>3877.6953513502094</v>
      </c>
      <c r="W26" s="31">
        <v>0</v>
      </c>
      <c r="X26" s="31">
        <v>9437.566147758002</v>
      </c>
      <c r="Y26" s="31">
        <f>'Table 10'!Y26*'Table 9'!Y26/1000</f>
        <v>270.2543656430843</v>
      </c>
    </row>
    <row r="27" spans="2:25" ht="16.5" thickBot="1">
      <c r="B27" s="4" t="s">
        <v>30</v>
      </c>
      <c r="C27" s="25">
        <v>3780.1406653288</v>
      </c>
      <c r="D27" s="25">
        <v>12275.469286</v>
      </c>
      <c r="E27" s="25">
        <v>2327.16</v>
      </c>
      <c r="F27" s="25">
        <v>0</v>
      </c>
      <c r="G27" s="25">
        <v>0</v>
      </c>
      <c r="H27" s="25">
        <v>26151.624085545034</v>
      </c>
      <c r="I27" s="25">
        <v>4897.45206407</v>
      </c>
      <c r="J27" s="25">
        <v>8390.222325666002</v>
      </c>
      <c r="K27" s="25">
        <v>4778.747248550401</v>
      </c>
      <c r="L27" s="25">
        <v>63219.324582586785</v>
      </c>
      <c r="M27" s="25">
        <v>50416.87209232935</v>
      </c>
      <c r="N27" s="25">
        <v>5920.268724887503</v>
      </c>
      <c r="O27" s="25">
        <v>6882.183765369935</v>
      </c>
      <c r="P27" s="25">
        <v>6644.7382681769</v>
      </c>
      <c r="Q27" s="25">
        <v>6342.152924495001</v>
      </c>
      <c r="R27" s="25">
        <v>302.58534368190004</v>
      </c>
      <c r="S27" s="25">
        <v>49.56550569547999</v>
      </c>
      <c r="T27" s="25">
        <v>539.7655338312</v>
      </c>
      <c r="U27" s="25">
        <v>81.24484161276</v>
      </c>
      <c r="V27" s="25">
        <v>12147.134011493401</v>
      </c>
      <c r="W27" s="25">
        <v>1843.7558264583301</v>
      </c>
      <c r="X27" s="25">
        <v>7038.558456320001</v>
      </c>
      <c r="Y27" s="25">
        <f>'Table 10'!Y27*'Table 9'!Y27/1000</f>
        <v>2031.2702263174326</v>
      </c>
    </row>
    <row r="28" spans="2:25" ht="15.75">
      <c r="B28" s="3" t="s">
        <v>31</v>
      </c>
      <c r="C28" s="31">
        <v>26214.87756224</v>
      </c>
      <c r="D28" s="31">
        <v>6971.910709368401</v>
      </c>
      <c r="E28" s="31">
        <v>6781.175</v>
      </c>
      <c r="F28" s="31">
        <v>0</v>
      </c>
      <c r="G28" s="31">
        <v>12.074139994080001</v>
      </c>
      <c r="H28" s="31">
        <v>32450.619234875696</v>
      </c>
      <c r="I28" s="31">
        <v>6950.4985629</v>
      </c>
      <c r="J28" s="31">
        <v>3195.2205412752005</v>
      </c>
      <c r="K28" s="31">
        <v>627.9258751325999</v>
      </c>
      <c r="L28" s="31">
        <v>65958.81803296982</v>
      </c>
      <c r="M28" s="31">
        <v>46484.845860375484</v>
      </c>
      <c r="N28" s="31">
        <v>3143.3394328176205</v>
      </c>
      <c r="O28" s="31">
        <v>16330.632739776715</v>
      </c>
      <c r="P28" s="31">
        <v>26094.79738349</v>
      </c>
      <c r="Q28" s="31">
        <v>25071.026701392002</v>
      </c>
      <c r="R28" s="31">
        <v>1023.7706820980001</v>
      </c>
      <c r="S28" s="31">
        <v>43.458027604095996</v>
      </c>
      <c r="T28" s="31">
        <v>2242.4079906408</v>
      </c>
      <c r="U28" s="31">
        <v>705.0291511228002</v>
      </c>
      <c r="V28" s="31">
        <v>7761.39966171199</v>
      </c>
      <c r="W28" s="31">
        <v>486.41870072315</v>
      </c>
      <c r="X28" s="31">
        <v>108.50119000000001</v>
      </c>
      <c r="Y28" s="31">
        <f>'Table 10'!Y28*'Table 9'!Y28/1000</f>
        <v>15.036104156964601</v>
      </c>
    </row>
    <row r="29" spans="2:25" ht="16.5" thickBot="1">
      <c r="B29" s="4" t="s">
        <v>32</v>
      </c>
      <c r="C29" s="25">
        <v>11622.604973264002</v>
      </c>
      <c r="D29" s="25">
        <v>10136.03725288</v>
      </c>
      <c r="E29" s="25">
        <v>5484.7954419499</v>
      </c>
      <c r="F29" s="25">
        <v>0</v>
      </c>
      <c r="G29" s="25">
        <v>66.643686880725</v>
      </c>
      <c r="H29" s="25">
        <v>10311.141210187707</v>
      </c>
      <c r="I29" s="25">
        <v>12199.228585984</v>
      </c>
      <c r="J29" s="25">
        <v>8059.660687248</v>
      </c>
      <c r="K29" s="25">
        <v>3269.273207079</v>
      </c>
      <c r="L29" s="25">
        <v>76267.4914092782</v>
      </c>
      <c r="M29" s="25">
        <v>46018.27123401119</v>
      </c>
      <c r="N29" s="25">
        <v>9467.292985198694</v>
      </c>
      <c r="O29" s="25">
        <v>20781.92719006831</v>
      </c>
      <c r="P29" s="25">
        <v>12824.4933083056</v>
      </c>
      <c r="Q29" s="25">
        <v>11221.006084785002</v>
      </c>
      <c r="R29" s="25">
        <v>1603.4872235206</v>
      </c>
      <c r="S29" s="25">
        <v>74.31389920064001</v>
      </c>
      <c r="T29" s="25">
        <v>2368.9580285025004</v>
      </c>
      <c r="U29" s="25">
        <v>616.37448010172</v>
      </c>
      <c r="V29" s="25">
        <v>3126.811333670222</v>
      </c>
      <c r="W29" s="25">
        <v>634.11068242306</v>
      </c>
      <c r="X29" s="25">
        <v>166.57661299760002</v>
      </c>
      <c r="Y29" s="25">
        <f>'Table 10'!Y29*'Table 9'!Y29/1000</f>
        <v>5177.616897541111</v>
      </c>
    </row>
    <row r="30" spans="2:25" ht="15.75">
      <c r="B30" s="3" t="s">
        <v>33</v>
      </c>
      <c r="C30" s="31">
        <v>6713.874413797799</v>
      </c>
      <c r="D30" s="31">
        <v>16897.866622070003</v>
      </c>
      <c r="E30" s="31">
        <v>6257.683</v>
      </c>
      <c r="F30" s="31">
        <v>0</v>
      </c>
      <c r="G30" s="31">
        <v>207.0388963341</v>
      </c>
      <c r="H30" s="31">
        <v>43279.644003465604</v>
      </c>
      <c r="I30" s="31">
        <v>7920.351538140001</v>
      </c>
      <c r="J30" s="31">
        <v>8066.209314602001</v>
      </c>
      <c r="K30" s="31">
        <v>2181.2447586300004</v>
      </c>
      <c r="L30" s="31">
        <v>52118.78165163406</v>
      </c>
      <c r="M30" s="31">
        <v>42026.221103618795</v>
      </c>
      <c r="N30" s="31">
        <v>4133.3573416650015</v>
      </c>
      <c r="O30" s="31">
        <v>5959.203206350257</v>
      </c>
      <c r="P30" s="31">
        <v>10272.6963572529</v>
      </c>
      <c r="Q30" s="31">
        <v>10095.912166336</v>
      </c>
      <c r="R30" s="31">
        <v>176.78419091690003</v>
      </c>
      <c r="S30" s="31">
        <v>84.58300455</v>
      </c>
      <c r="T30" s="31">
        <v>640.0620784593999</v>
      </c>
      <c r="U30" s="31">
        <v>138.03525235615</v>
      </c>
      <c r="V30" s="31">
        <v>4368.29913892466</v>
      </c>
      <c r="W30" s="31">
        <v>1202.2000297826498</v>
      </c>
      <c r="X30" s="31">
        <v>421.6107193998</v>
      </c>
      <c r="Y30" s="31">
        <f>'Table 10'!Y30*'Table 9'!Y30/1000</f>
        <v>827.4096931814951</v>
      </c>
    </row>
    <row r="31" spans="2:25" ht="16.5" thickBot="1">
      <c r="B31" s="4" t="s">
        <v>34</v>
      </c>
      <c r="C31" s="25">
        <v>6349.7130460978005</v>
      </c>
      <c r="D31" s="25">
        <v>11394.972297084</v>
      </c>
      <c r="E31" s="25">
        <v>4271.217867539201</v>
      </c>
      <c r="F31" s="25">
        <v>2.2084556889240003</v>
      </c>
      <c r="G31" s="25">
        <v>251.96739006739</v>
      </c>
      <c r="H31" s="25">
        <v>32442.17999082072</v>
      </c>
      <c r="I31" s="25">
        <v>8531.813414792001</v>
      </c>
      <c r="J31" s="25">
        <v>3415.3316330739995</v>
      </c>
      <c r="K31" s="25">
        <v>4245.4937135850805</v>
      </c>
      <c r="L31" s="25">
        <v>73266.2992471807</v>
      </c>
      <c r="M31" s="25">
        <v>57261.08191398639</v>
      </c>
      <c r="N31" s="25">
        <v>3515.0025448343113</v>
      </c>
      <c r="O31" s="25">
        <v>12490.21478836</v>
      </c>
      <c r="P31" s="25">
        <v>13857.518632241701</v>
      </c>
      <c r="Q31" s="25">
        <v>8100.920911714</v>
      </c>
      <c r="R31" s="25">
        <v>5756.5977205277</v>
      </c>
      <c r="S31" s="25">
        <v>444.99101382504</v>
      </c>
      <c r="T31" s="25">
        <v>288.44289393108</v>
      </c>
      <c r="U31" s="25">
        <v>331.936970192</v>
      </c>
      <c r="V31" s="25">
        <v>4622.420996727689</v>
      </c>
      <c r="W31" s="25">
        <v>819.4801432439501</v>
      </c>
      <c r="X31" s="25">
        <v>0</v>
      </c>
      <c r="Y31" s="25">
        <f>'Table 10'!Y31*'Table 9'!Y31/1000</f>
        <v>1129.6680965276998</v>
      </c>
    </row>
    <row r="32" spans="2:25" ht="15.75">
      <c r="B32" s="3" t="s">
        <v>35</v>
      </c>
      <c r="C32" s="31">
        <v>1941.36095</v>
      </c>
      <c r="D32" s="31">
        <v>4721.390959155499</v>
      </c>
      <c r="E32" s="31">
        <v>2733.9648399999996</v>
      </c>
      <c r="F32" s="31">
        <v>0</v>
      </c>
      <c r="G32" s="31">
        <v>531.02420267262</v>
      </c>
      <c r="H32" s="31">
        <v>25080.693675163686</v>
      </c>
      <c r="I32" s="31">
        <v>9363.850360976001</v>
      </c>
      <c r="J32" s="31">
        <v>3718.1448996334007</v>
      </c>
      <c r="K32" s="31">
        <v>950.7796534341</v>
      </c>
      <c r="L32" s="31">
        <v>93429.06909929417</v>
      </c>
      <c r="M32" s="31">
        <v>69382.91812883336</v>
      </c>
      <c r="N32" s="31">
        <v>4053.143951695421</v>
      </c>
      <c r="O32" s="31">
        <v>19993.007018765376</v>
      </c>
      <c r="P32" s="31">
        <v>16356.21686114</v>
      </c>
      <c r="Q32" s="31">
        <v>14272.60656672</v>
      </c>
      <c r="R32" s="31">
        <v>2083.6102944199997</v>
      </c>
      <c r="S32" s="31">
        <v>70.14813334507001</v>
      </c>
      <c r="T32" s="31">
        <v>346.03989746895</v>
      </c>
      <c r="U32" s="31">
        <v>300.1375162889001</v>
      </c>
      <c r="V32" s="31">
        <v>3816.98918438766</v>
      </c>
      <c r="W32" s="31">
        <v>2663.1537479593285</v>
      </c>
      <c r="X32" s="31">
        <v>11227.70399982444</v>
      </c>
      <c r="Y32" s="31">
        <f>'Table 10'!Y32*'Table 9'!Y32/1000</f>
        <v>1484.501674850458</v>
      </c>
    </row>
    <row r="33" spans="2:25" ht="16.5" thickBot="1">
      <c r="B33" s="4" t="s">
        <v>36</v>
      </c>
      <c r="C33" s="25">
        <v>5294.267329210001</v>
      </c>
      <c r="D33" s="25">
        <v>4463.837500624801</v>
      </c>
      <c r="E33" s="25">
        <v>8436.61970625074</v>
      </c>
      <c r="F33" s="25">
        <v>0</v>
      </c>
      <c r="G33" s="25">
        <v>51.32969149528</v>
      </c>
      <c r="H33" s="25">
        <v>18157.343645008867</v>
      </c>
      <c r="I33" s="25">
        <v>10031.370479809999</v>
      </c>
      <c r="J33" s="25">
        <v>1637.3374329060002</v>
      </c>
      <c r="K33" s="25">
        <v>1994.46036143056</v>
      </c>
      <c r="L33" s="25">
        <v>66474.18785790584</v>
      </c>
      <c r="M33" s="25">
        <v>20039.6917498268</v>
      </c>
      <c r="N33" s="25">
        <v>10613.160927626364</v>
      </c>
      <c r="O33" s="25">
        <v>35821.33518045268</v>
      </c>
      <c r="P33" s="25">
        <v>12018.3383548864</v>
      </c>
      <c r="Q33" s="25">
        <v>11849.151581776001</v>
      </c>
      <c r="R33" s="25">
        <v>169.1867731104</v>
      </c>
      <c r="S33" s="25">
        <v>18.630704549646</v>
      </c>
      <c r="T33" s="25">
        <v>1368.9782463085</v>
      </c>
      <c r="U33" s="25">
        <v>284.26343672205</v>
      </c>
      <c r="V33" s="25">
        <v>5422.522426108596</v>
      </c>
      <c r="W33" s="25">
        <v>996.8700673128001</v>
      </c>
      <c r="X33" s="25">
        <v>18590.698570325</v>
      </c>
      <c r="Y33" s="25">
        <f>'Table 10'!Y33*'Table 9'!Y33/1000</f>
        <v>1118.2629330735801</v>
      </c>
    </row>
    <row r="34" spans="1:25" s="1" customFormat="1" ht="15.75">
      <c r="A34" s="133"/>
      <c r="B34" s="167" t="s">
        <v>391</v>
      </c>
      <c r="C34" s="162">
        <v>104041.14319697778</v>
      </c>
      <c r="D34" s="162">
        <v>134330.9814173219</v>
      </c>
      <c r="E34" s="162">
        <v>67808.13117700137</v>
      </c>
      <c r="F34" s="162">
        <v>9184.14463941227</v>
      </c>
      <c r="G34" s="162">
        <v>1600.208745847418</v>
      </c>
      <c r="H34" s="162">
        <v>718583.9144327278</v>
      </c>
      <c r="I34" s="162">
        <v>632613.9563764574</v>
      </c>
      <c r="J34" s="162">
        <v>393370.6587417889</v>
      </c>
      <c r="K34" s="162">
        <v>107037.27308901261</v>
      </c>
      <c r="L34" s="31">
        <v>991500.7526567872</v>
      </c>
      <c r="M34" s="162">
        <v>439404.8678585335</v>
      </c>
      <c r="N34" s="162">
        <v>142487.23981876305</v>
      </c>
      <c r="O34" s="162">
        <v>409608.6449794906</v>
      </c>
      <c r="P34" s="31">
        <v>229558.90214363116</v>
      </c>
      <c r="Q34" s="162">
        <v>138659.45810644954</v>
      </c>
      <c r="R34" s="162">
        <v>90899.44403718163</v>
      </c>
      <c r="S34" s="162">
        <v>6549.08745206987</v>
      </c>
      <c r="T34" s="162">
        <v>10763.351973872448</v>
      </c>
      <c r="U34" s="162">
        <v>12193.974711694707</v>
      </c>
      <c r="V34" s="162">
        <v>172935.62483915038</v>
      </c>
      <c r="W34" s="162">
        <v>25339.865774426296</v>
      </c>
      <c r="X34" s="162">
        <v>109180.77060714415</v>
      </c>
      <c r="Y34" s="162">
        <f>'Table 10'!Y34*'Table 9'!Y34/1000</f>
        <v>124188.24140005618</v>
      </c>
    </row>
    <row r="35" spans="2:25" ht="16.5" thickBot="1">
      <c r="B35" s="4" t="s">
        <v>392</v>
      </c>
      <c r="C35" s="25">
        <v>94633.57625036183</v>
      </c>
      <c r="D35" s="25">
        <v>128258.08329169445</v>
      </c>
      <c r="E35" s="25">
        <v>64279.47265069903</v>
      </c>
      <c r="F35" s="25">
        <v>8673.424112793697</v>
      </c>
      <c r="G35" s="25">
        <v>1539.6563186333183</v>
      </c>
      <c r="H35" s="25">
        <v>701036.8313766082</v>
      </c>
      <c r="I35" s="25">
        <v>611424.7701871968</v>
      </c>
      <c r="J35" s="25">
        <v>352441.3203417548</v>
      </c>
      <c r="K35" s="25">
        <v>102627.76105462373</v>
      </c>
      <c r="L35" s="25">
        <v>931990.7378639273</v>
      </c>
      <c r="M35" s="25">
        <v>410259.21248320705</v>
      </c>
      <c r="N35" s="25">
        <v>138090.2299905541</v>
      </c>
      <c r="O35" s="25">
        <v>383641.2953901663</v>
      </c>
      <c r="P35" s="25">
        <v>209383.28285932905</v>
      </c>
      <c r="Q35" s="25">
        <v>125424.88772646444</v>
      </c>
      <c r="R35" s="25">
        <v>83958.3951328646</v>
      </c>
      <c r="S35" s="25">
        <v>5668.221092649192</v>
      </c>
      <c r="T35" s="25">
        <v>10541.70197780548</v>
      </c>
      <c r="U35" s="25">
        <v>10954.584601256121</v>
      </c>
      <c r="V35" s="25">
        <v>166272.08536049703</v>
      </c>
      <c r="W35" s="25">
        <v>24829.556005118022</v>
      </c>
      <c r="X35" s="25">
        <v>114825.33640778631</v>
      </c>
      <c r="Y35" s="25">
        <f>'Table 10'!Y35*'Table 9'!Y35/1000</f>
        <v>123011.6924500562</v>
      </c>
    </row>
    <row r="36" spans="2:25" ht="15.75">
      <c r="B36" s="36" t="s">
        <v>186</v>
      </c>
      <c r="C36" s="165">
        <v>0.09941045577446372</v>
      </c>
      <c r="D36" s="165">
        <v>0.04734904787104899</v>
      </c>
      <c r="E36" s="165">
        <v>0.0548955736690222</v>
      </c>
      <c r="F36" s="165">
        <v>0.05888337984824665</v>
      </c>
      <c r="G36" s="165">
        <v>0.03932853486929422</v>
      </c>
      <c r="H36" s="165">
        <v>0.025030187103953994</v>
      </c>
      <c r="I36" s="165">
        <v>0.03465542650941855</v>
      </c>
      <c r="J36" s="165">
        <v>0.11613093027896326</v>
      </c>
      <c r="K36" s="165">
        <v>0.042966074569647184</v>
      </c>
      <c r="L36" s="165">
        <v>0.06385258176412112</v>
      </c>
      <c r="M36" s="165">
        <v>0.07104204972976569</v>
      </c>
      <c r="N36" s="165">
        <v>0.031841570750586135</v>
      </c>
      <c r="O36" s="165">
        <v>0.06768653401327751</v>
      </c>
      <c r="P36" s="165">
        <v>0.09635735484124974</v>
      </c>
      <c r="Q36" s="165">
        <v>0.10551789696513825</v>
      </c>
      <c r="R36" s="165">
        <v>0.08267248192789745</v>
      </c>
      <c r="S36" s="165">
        <v>0.1554043755567378</v>
      </c>
      <c r="T36" s="165">
        <v>0.021026016153143923</v>
      </c>
      <c r="U36" s="165">
        <v>0.11313894187247131</v>
      </c>
      <c r="V36" s="165">
        <v>0.04007611659050303</v>
      </c>
      <c r="W36" s="165">
        <v>0.020552512868256212</v>
      </c>
      <c r="X36" s="165">
        <v>-0.04915784248692523</v>
      </c>
      <c r="Y36" s="165">
        <f>Y34/Y35-1</f>
        <v>0.009564529408272904</v>
      </c>
    </row>
    <row r="37" ht="15.75">
      <c r="B37" s="91" t="s">
        <v>353</v>
      </c>
    </row>
    <row r="41" spans="3:24" ht="15.75"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</row>
    <row r="42" spans="3:24" ht="15.75"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5" sqref="C5:M29"/>
    </sheetView>
  </sheetViews>
  <sheetFormatPr defaultColWidth="9.140625" defaultRowHeight="15"/>
  <cols>
    <col min="1" max="1" width="9.140625" style="132" customWidth="1"/>
    <col min="2" max="2" width="20.8515625" style="17" bestFit="1" customWidth="1"/>
    <col min="3" max="7" width="5.7109375" style="17" customWidth="1"/>
    <col min="8" max="8" width="6.8515625" style="17" bestFit="1" customWidth="1"/>
    <col min="9" max="13" width="5.7109375" style="17" customWidth="1"/>
    <col min="14" max="16384" width="9.140625" style="17" customWidth="1"/>
  </cols>
  <sheetData>
    <row r="1" ht="15.75">
      <c r="A1" s="182" t="s">
        <v>308</v>
      </c>
    </row>
    <row r="2" spans="2:13" ht="15.75">
      <c r="B2" s="19" t="s">
        <v>394</v>
      </c>
      <c r="C2" s="20" t="s">
        <v>196</v>
      </c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123.75" customHeight="1" thickBot="1">
      <c r="B3" s="37" t="s">
        <v>197</v>
      </c>
      <c r="C3" s="48" t="s">
        <v>198</v>
      </c>
      <c r="D3" s="48" t="s">
        <v>199</v>
      </c>
      <c r="E3" s="48" t="s">
        <v>200</v>
      </c>
      <c r="F3" s="48" t="s">
        <v>201</v>
      </c>
      <c r="G3" s="48" t="s">
        <v>202</v>
      </c>
      <c r="H3" s="48" t="s">
        <v>214</v>
      </c>
      <c r="I3" s="48" t="s">
        <v>203</v>
      </c>
      <c r="J3" s="48" t="s">
        <v>204</v>
      </c>
      <c r="K3" s="48" t="s">
        <v>205</v>
      </c>
      <c r="L3" s="48" t="s">
        <v>206</v>
      </c>
      <c r="M3" s="49" t="s">
        <v>207</v>
      </c>
    </row>
    <row r="4" spans="2:13" ht="15.75">
      <c r="B4" s="50" t="s">
        <v>169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2:13" ht="15.75">
      <c r="B5" s="4" t="s">
        <v>150</v>
      </c>
      <c r="C5" s="53">
        <v>25.604090000000003</v>
      </c>
      <c r="D5" s="53">
        <v>63.77239</v>
      </c>
      <c r="E5" s="53">
        <v>0.8582</v>
      </c>
      <c r="F5" s="53">
        <v>1.82216</v>
      </c>
      <c r="G5" s="53">
        <v>5.30653</v>
      </c>
      <c r="H5" s="53">
        <v>0.006880000000000001</v>
      </c>
      <c r="I5" s="53">
        <v>0.63632</v>
      </c>
      <c r="J5" s="53">
        <v>0.36787000000000003</v>
      </c>
      <c r="K5" s="53">
        <v>1.47035</v>
      </c>
      <c r="L5" s="53">
        <v>0.01676</v>
      </c>
      <c r="M5" s="54">
        <v>0.13845000000000002</v>
      </c>
    </row>
    <row r="6" spans="2:13" ht="15.75">
      <c r="B6" s="7" t="s">
        <v>152</v>
      </c>
      <c r="C6" s="55">
        <v>44.421110000000006</v>
      </c>
      <c r="D6" s="55">
        <v>41.5874</v>
      </c>
      <c r="E6" s="55">
        <v>0.92656</v>
      </c>
      <c r="F6" s="55">
        <v>2.2358800000000003</v>
      </c>
      <c r="G6" s="55">
        <v>5.48583</v>
      </c>
      <c r="H6" s="55">
        <v>0.0969</v>
      </c>
      <c r="I6" s="55">
        <v>3.41307</v>
      </c>
      <c r="J6" s="55">
        <v>0.00197</v>
      </c>
      <c r="K6" s="55">
        <v>1.47823</v>
      </c>
      <c r="L6" s="55">
        <v>0.08316000000000001</v>
      </c>
      <c r="M6" s="56">
        <v>0.26989</v>
      </c>
    </row>
    <row r="7" spans="2:13" ht="15.75">
      <c r="B7" s="4" t="s">
        <v>151</v>
      </c>
      <c r="C7" s="53">
        <v>79.46180000000001</v>
      </c>
      <c r="D7" s="53">
        <v>13.60873</v>
      </c>
      <c r="E7" s="53">
        <v>0.93458</v>
      </c>
      <c r="F7" s="53">
        <v>0.13255999999999998</v>
      </c>
      <c r="G7" s="53">
        <v>0.049260000000000005</v>
      </c>
      <c r="H7" s="53">
        <v>0</v>
      </c>
      <c r="I7" s="53">
        <v>0.41586</v>
      </c>
      <c r="J7" s="53">
        <v>0.01529</v>
      </c>
      <c r="K7" s="53">
        <v>0</v>
      </c>
      <c r="L7" s="53">
        <v>0.82264</v>
      </c>
      <c r="M7" s="54">
        <v>4.55928</v>
      </c>
    </row>
    <row r="8" spans="2:13" ht="15.75">
      <c r="B8" s="7" t="s">
        <v>153</v>
      </c>
      <c r="C8" s="55">
        <v>43.02509</v>
      </c>
      <c r="D8" s="55">
        <v>41.370020000000004</v>
      </c>
      <c r="E8" s="55">
        <v>0</v>
      </c>
      <c r="F8" s="55">
        <v>0.20817000000000002</v>
      </c>
      <c r="G8" s="55">
        <v>7.0145</v>
      </c>
      <c r="H8" s="55">
        <v>0</v>
      </c>
      <c r="I8" s="55">
        <v>7.954129999999999</v>
      </c>
      <c r="J8" s="55">
        <v>0.0021</v>
      </c>
      <c r="K8" s="55">
        <v>0.24983000000000002</v>
      </c>
      <c r="L8" s="55">
        <v>0.13794</v>
      </c>
      <c r="M8" s="56">
        <v>0.03823</v>
      </c>
    </row>
    <row r="9" spans="2:13" ht="15.75">
      <c r="B9" s="4" t="s">
        <v>170</v>
      </c>
      <c r="C9" s="53">
        <v>17.190179999999998</v>
      </c>
      <c r="D9" s="53">
        <v>72.38354</v>
      </c>
      <c r="E9" s="53">
        <v>0.25331</v>
      </c>
      <c r="F9" s="53">
        <v>1.18709</v>
      </c>
      <c r="G9" s="53">
        <v>2.86492</v>
      </c>
      <c r="H9" s="53">
        <v>0.64341</v>
      </c>
      <c r="I9" s="53">
        <v>4.0209</v>
      </c>
      <c r="J9" s="53">
        <v>0</v>
      </c>
      <c r="K9" s="53">
        <v>1.3447799999999999</v>
      </c>
      <c r="L9" s="53">
        <v>0.10006</v>
      </c>
      <c r="M9" s="54">
        <v>0.01182</v>
      </c>
    </row>
    <row r="10" spans="2:13" ht="15.75">
      <c r="B10" s="57" t="s">
        <v>171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2:13" ht="15.75">
      <c r="B11" s="4" t="s">
        <v>157</v>
      </c>
      <c r="C11" s="53">
        <v>24.32276</v>
      </c>
      <c r="D11" s="53">
        <v>65.80215</v>
      </c>
      <c r="E11" s="53">
        <v>1.6022399999999999</v>
      </c>
      <c r="F11" s="53">
        <v>0.71085</v>
      </c>
      <c r="G11" s="53">
        <v>4.81419</v>
      </c>
      <c r="H11" s="53">
        <v>0.05775</v>
      </c>
      <c r="I11" s="53">
        <v>0.00547</v>
      </c>
      <c r="J11" s="53">
        <v>2.4845800000000002</v>
      </c>
      <c r="K11" s="53">
        <v>0.06016</v>
      </c>
      <c r="L11" s="53">
        <v>0.0479</v>
      </c>
      <c r="M11" s="54">
        <v>0.09194999999999999</v>
      </c>
    </row>
    <row r="12" spans="2:13" ht="15.75">
      <c r="B12" s="7" t="s">
        <v>156</v>
      </c>
      <c r="C12" s="55">
        <v>40.21072</v>
      </c>
      <c r="D12" s="55">
        <v>39.56613</v>
      </c>
      <c r="E12" s="55">
        <v>0.44444999999999996</v>
      </c>
      <c r="F12" s="55">
        <v>0.36097</v>
      </c>
      <c r="G12" s="55">
        <v>3.53663</v>
      </c>
      <c r="H12" s="55">
        <v>0.01346</v>
      </c>
      <c r="I12" s="55">
        <v>15.377669999999998</v>
      </c>
      <c r="J12" s="55">
        <v>0</v>
      </c>
      <c r="K12" s="55">
        <v>0.06762</v>
      </c>
      <c r="L12" s="55">
        <v>0.31524</v>
      </c>
      <c r="M12" s="56">
        <v>0.10712</v>
      </c>
    </row>
    <row r="13" spans="2:13" ht="15.75">
      <c r="B13" s="4" t="s">
        <v>208</v>
      </c>
      <c r="C13" s="53">
        <v>27.37691</v>
      </c>
      <c r="D13" s="53">
        <v>65.5068</v>
      </c>
      <c r="E13" s="53">
        <v>0.27906</v>
      </c>
      <c r="F13" s="53">
        <v>0.93764</v>
      </c>
      <c r="G13" s="53">
        <v>3.98745</v>
      </c>
      <c r="H13" s="53">
        <v>0</v>
      </c>
      <c r="I13" s="53">
        <v>1.87624</v>
      </c>
      <c r="J13" s="53">
        <v>0</v>
      </c>
      <c r="K13" s="53">
        <v>0</v>
      </c>
      <c r="L13" s="53">
        <v>0.01179</v>
      </c>
      <c r="M13" s="54">
        <v>0.02411</v>
      </c>
    </row>
    <row r="14" spans="2:13" ht="15.75">
      <c r="B14" s="7" t="s">
        <v>161</v>
      </c>
      <c r="C14" s="55">
        <v>42.04019</v>
      </c>
      <c r="D14" s="55">
        <v>50.608050000000006</v>
      </c>
      <c r="E14" s="55">
        <v>1.25773</v>
      </c>
      <c r="F14" s="55">
        <v>1.5840300000000003</v>
      </c>
      <c r="G14" s="55">
        <v>3.95034</v>
      </c>
      <c r="H14" s="55">
        <v>0.032479999999999995</v>
      </c>
      <c r="I14" s="55">
        <v>0</v>
      </c>
      <c r="J14" s="55">
        <v>0.19934000000000002</v>
      </c>
      <c r="K14" s="55">
        <v>0.14097</v>
      </c>
      <c r="L14" s="55">
        <v>0.1149</v>
      </c>
      <c r="M14" s="56">
        <v>0.07196999999999999</v>
      </c>
    </row>
    <row r="15" spans="2:13" ht="15.75">
      <c r="B15" s="58" t="s">
        <v>173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2:13" ht="15.75">
      <c r="B16" s="7" t="s">
        <v>154</v>
      </c>
      <c r="C16" s="55">
        <v>21.71119</v>
      </c>
      <c r="D16" s="55">
        <v>54.25928</v>
      </c>
      <c r="E16" s="55">
        <v>1.55155</v>
      </c>
      <c r="F16" s="55">
        <v>2.79684</v>
      </c>
      <c r="G16" s="55">
        <v>4.04192</v>
      </c>
      <c r="H16" s="55">
        <v>0.10877</v>
      </c>
      <c r="I16" s="55">
        <v>13.1379</v>
      </c>
      <c r="J16" s="55">
        <v>0.022240000000000003</v>
      </c>
      <c r="K16" s="55">
        <v>2.1386</v>
      </c>
      <c r="L16" s="55">
        <v>0.12761999999999998</v>
      </c>
      <c r="M16" s="56">
        <v>0.1041</v>
      </c>
    </row>
    <row r="17" spans="2:13" ht="15.75">
      <c r="B17" s="4" t="s">
        <v>155</v>
      </c>
      <c r="C17" s="53">
        <v>14.989949999999999</v>
      </c>
      <c r="D17" s="53">
        <v>60.600880000000004</v>
      </c>
      <c r="E17" s="53">
        <v>0.9457200000000001</v>
      </c>
      <c r="F17" s="53">
        <v>0.57922</v>
      </c>
      <c r="G17" s="53">
        <v>5.97227</v>
      </c>
      <c r="H17" s="53">
        <v>0.10329</v>
      </c>
      <c r="I17" s="53">
        <v>14.98235</v>
      </c>
      <c r="J17" s="53">
        <v>0.04174</v>
      </c>
      <c r="K17" s="53">
        <v>1.5972799999999998</v>
      </c>
      <c r="L17" s="53">
        <v>0.07552</v>
      </c>
      <c r="M17" s="54">
        <v>0.11177999999999999</v>
      </c>
    </row>
    <row r="18" spans="2:13" ht="15.75">
      <c r="B18" s="7" t="s">
        <v>90</v>
      </c>
      <c r="C18" s="55">
        <v>31.27722</v>
      </c>
      <c r="D18" s="55">
        <v>51.357189999999996</v>
      </c>
      <c r="E18" s="55">
        <v>0.07424</v>
      </c>
      <c r="F18" s="55">
        <v>0.16344</v>
      </c>
      <c r="G18" s="55">
        <v>2.7254</v>
      </c>
      <c r="H18" s="55">
        <v>0.015229999999999999</v>
      </c>
      <c r="I18" s="55">
        <v>14.24891</v>
      </c>
      <c r="J18" s="55">
        <v>0</v>
      </c>
      <c r="K18" s="55">
        <v>0.0687</v>
      </c>
      <c r="L18" s="55">
        <v>0.06701</v>
      </c>
      <c r="M18" s="56">
        <v>0.00265</v>
      </c>
    </row>
    <row r="19" spans="2:13" ht="15.75">
      <c r="B19" s="4" t="s">
        <v>91</v>
      </c>
      <c r="C19" s="53">
        <v>34.65307</v>
      </c>
      <c r="D19" s="53">
        <v>42.71421</v>
      </c>
      <c r="E19" s="53">
        <v>0.49487000000000003</v>
      </c>
      <c r="F19" s="53">
        <v>1.0057699999999998</v>
      </c>
      <c r="G19" s="53">
        <v>3.5059</v>
      </c>
      <c r="H19" s="53">
        <v>0</v>
      </c>
      <c r="I19" s="53">
        <v>15.780669999999999</v>
      </c>
      <c r="J19" s="53">
        <v>0</v>
      </c>
      <c r="K19" s="53">
        <v>1.6005599999999998</v>
      </c>
      <c r="L19" s="53">
        <v>0.0202</v>
      </c>
      <c r="M19" s="54">
        <v>0.22474</v>
      </c>
    </row>
    <row r="20" spans="2:13" ht="15.75">
      <c r="B20" s="7" t="s">
        <v>92</v>
      </c>
      <c r="C20" s="55">
        <v>19.54928</v>
      </c>
      <c r="D20" s="55">
        <v>57.931909999999995</v>
      </c>
      <c r="E20" s="55">
        <v>0.33613</v>
      </c>
      <c r="F20" s="55">
        <v>0.4868</v>
      </c>
      <c r="G20" s="55">
        <v>3.22317</v>
      </c>
      <c r="H20" s="55">
        <v>0.09157</v>
      </c>
      <c r="I20" s="55">
        <v>17.75441</v>
      </c>
      <c r="J20" s="55">
        <v>0.15658</v>
      </c>
      <c r="K20" s="55">
        <v>0.32591</v>
      </c>
      <c r="L20" s="55">
        <v>0.08426</v>
      </c>
      <c r="M20" s="56">
        <v>0.05997</v>
      </c>
    </row>
    <row r="21" spans="2:13" ht="15.75">
      <c r="B21" s="58" t="s">
        <v>209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2:13" ht="15.75">
      <c r="B22" s="7" t="s">
        <v>158</v>
      </c>
      <c r="C22" s="55">
        <v>38.05634</v>
      </c>
      <c r="D22" s="55">
        <v>56.644090000000006</v>
      </c>
      <c r="E22" s="55">
        <v>0.9272199999999999</v>
      </c>
      <c r="F22" s="55">
        <v>0.11439</v>
      </c>
      <c r="G22" s="55">
        <v>3.99011</v>
      </c>
      <c r="H22" s="55">
        <v>0.00775</v>
      </c>
      <c r="I22" s="55">
        <v>0</v>
      </c>
      <c r="J22" s="55">
        <v>0.02313</v>
      </c>
      <c r="K22" s="55">
        <v>0</v>
      </c>
      <c r="L22" s="55">
        <v>0.03698</v>
      </c>
      <c r="M22" s="56">
        <v>0.19999000000000003</v>
      </c>
    </row>
    <row r="23" spans="2:13" ht="15.75">
      <c r="B23" s="4" t="s">
        <v>159</v>
      </c>
      <c r="C23" s="53">
        <v>64.4453</v>
      </c>
      <c r="D23" s="53">
        <v>32.65784</v>
      </c>
      <c r="E23" s="53">
        <v>0.22496999999999998</v>
      </c>
      <c r="F23" s="53">
        <v>0.08672</v>
      </c>
      <c r="G23" s="53">
        <v>1.91178</v>
      </c>
      <c r="H23" s="53">
        <v>0.0057599999999999995</v>
      </c>
      <c r="I23" s="53">
        <v>0</v>
      </c>
      <c r="J23" s="53">
        <v>0.02349</v>
      </c>
      <c r="K23" s="53">
        <v>0</v>
      </c>
      <c r="L23" s="53">
        <v>0.17377</v>
      </c>
      <c r="M23" s="54">
        <v>0.47038</v>
      </c>
    </row>
    <row r="24" spans="2:13" ht="15.75">
      <c r="B24" s="7" t="s">
        <v>160</v>
      </c>
      <c r="C24" s="55">
        <v>79.86876000000001</v>
      </c>
      <c r="D24" s="55">
        <v>15.20334</v>
      </c>
      <c r="E24" s="55">
        <v>0.10043999999999999</v>
      </c>
      <c r="F24" s="55">
        <v>0.1663</v>
      </c>
      <c r="G24" s="55">
        <v>3.6922</v>
      </c>
      <c r="H24" s="55">
        <v>0.018009999999999998</v>
      </c>
      <c r="I24" s="55">
        <v>0.00484</v>
      </c>
      <c r="J24" s="55">
        <v>0.01037</v>
      </c>
      <c r="K24" s="55">
        <v>0</v>
      </c>
      <c r="L24" s="55">
        <v>0.66562</v>
      </c>
      <c r="M24" s="56">
        <v>0.27011999999999997</v>
      </c>
    </row>
    <row r="25" spans="2:13" ht="15.75">
      <c r="B25" s="58" t="s">
        <v>210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2:13" ht="15.75">
      <c r="B26" s="36" t="s">
        <v>162</v>
      </c>
      <c r="C26" s="55">
        <v>76.90946</v>
      </c>
      <c r="D26" s="55">
        <v>18.65241</v>
      </c>
      <c r="E26" s="55">
        <v>0.45309</v>
      </c>
      <c r="F26" s="55">
        <v>0.02614</v>
      </c>
      <c r="G26" s="55">
        <v>2.8592</v>
      </c>
      <c r="H26" s="55">
        <v>0</v>
      </c>
      <c r="I26" s="55">
        <v>0.29329</v>
      </c>
      <c r="J26" s="55">
        <v>0.07688</v>
      </c>
      <c r="K26" s="55">
        <v>0</v>
      </c>
      <c r="L26" s="55">
        <v>0.59255</v>
      </c>
      <c r="M26" s="56">
        <v>0.13696</v>
      </c>
    </row>
    <row r="27" spans="2:13" ht="15.75">
      <c r="B27" s="59" t="s">
        <v>163</v>
      </c>
      <c r="C27" s="53">
        <v>80.91819</v>
      </c>
      <c r="D27" s="53">
        <v>15.527009999999999</v>
      </c>
      <c r="E27" s="53">
        <v>0</v>
      </c>
      <c r="F27" s="53">
        <v>0</v>
      </c>
      <c r="G27" s="53">
        <v>2.71139</v>
      </c>
      <c r="H27" s="53">
        <v>0</v>
      </c>
      <c r="I27" s="53">
        <v>0.00201</v>
      </c>
      <c r="J27" s="53">
        <v>0.01216</v>
      </c>
      <c r="K27" s="53">
        <v>0</v>
      </c>
      <c r="L27" s="53">
        <v>0.02072</v>
      </c>
      <c r="M27" s="54">
        <v>0.8085200000000001</v>
      </c>
    </row>
    <row r="28" spans="2:13" ht="15.75">
      <c r="B28" s="60" t="s">
        <v>96</v>
      </c>
      <c r="C28" s="55">
        <v>4.03913</v>
      </c>
      <c r="D28" s="55">
        <v>0</v>
      </c>
      <c r="E28" s="55">
        <v>3.05277</v>
      </c>
      <c r="F28" s="55">
        <v>0</v>
      </c>
      <c r="G28" s="55">
        <v>0.9282</v>
      </c>
      <c r="H28" s="55">
        <v>0</v>
      </c>
      <c r="I28" s="55">
        <v>0.01387</v>
      </c>
      <c r="J28" s="55">
        <v>88.88255000000001</v>
      </c>
      <c r="K28" s="55">
        <v>0.06308000000000001</v>
      </c>
      <c r="L28" s="55">
        <v>0.00589</v>
      </c>
      <c r="M28" s="56">
        <v>3.01452</v>
      </c>
    </row>
    <row r="29" spans="2:13" ht="15.75">
      <c r="B29" s="61" t="s">
        <v>164</v>
      </c>
      <c r="C29" s="62">
        <v>93.6488</v>
      </c>
      <c r="D29" s="62">
        <v>3.77366</v>
      </c>
      <c r="E29" s="62">
        <v>0.02424</v>
      </c>
      <c r="F29" s="62">
        <v>0.04348</v>
      </c>
      <c r="G29" s="62">
        <v>0.57195</v>
      </c>
      <c r="H29" s="62">
        <v>0.01361</v>
      </c>
      <c r="I29" s="62">
        <v>0.23387999999999998</v>
      </c>
      <c r="J29" s="62">
        <v>0</v>
      </c>
      <c r="K29" s="62">
        <v>0</v>
      </c>
      <c r="L29" s="62">
        <v>0.09003</v>
      </c>
      <c r="M29" s="63">
        <v>1.60035</v>
      </c>
    </row>
    <row r="30" ht="15.75">
      <c r="B30" s="91" t="s">
        <v>353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E36"/>
    </sheetView>
  </sheetViews>
  <sheetFormatPr defaultColWidth="9.140625" defaultRowHeight="15"/>
  <cols>
    <col min="1" max="1" width="9.140625" style="132" customWidth="1"/>
    <col min="2" max="2" width="14.8515625" style="17" customWidth="1"/>
    <col min="3" max="16384" width="9.140625" style="17" customWidth="1"/>
  </cols>
  <sheetData>
    <row r="1" ht="15.75">
      <c r="A1" s="182" t="s">
        <v>308</v>
      </c>
    </row>
    <row r="2" spans="2:5" ht="15.75">
      <c r="B2" s="2" t="s">
        <v>406</v>
      </c>
      <c r="C2" s="1" t="s">
        <v>395</v>
      </c>
      <c r="D2" s="1"/>
      <c r="E2" s="1"/>
    </row>
    <row r="3" spans="2:5" ht="16.5" thickBot="1">
      <c r="B3" s="74" t="s">
        <v>0</v>
      </c>
      <c r="C3" s="74" t="s">
        <v>212</v>
      </c>
      <c r="D3" s="75" t="s">
        <v>213</v>
      </c>
      <c r="E3" s="76" t="s">
        <v>1</v>
      </c>
    </row>
    <row r="4" spans="2:8" ht="15.75">
      <c r="B4" s="77" t="s">
        <v>7</v>
      </c>
      <c r="C4" s="66">
        <v>15.837704612169496</v>
      </c>
      <c r="D4" s="66">
        <v>84.16229327004837</v>
      </c>
      <c r="E4" s="67">
        <v>100</v>
      </c>
      <c r="G4" s="170"/>
      <c r="H4" s="170"/>
    </row>
    <row r="5" spans="2:8" ht="15.75">
      <c r="B5" s="78" t="s">
        <v>8</v>
      </c>
      <c r="C5" s="69">
        <v>28.35318421941454</v>
      </c>
      <c r="D5" s="69">
        <v>71.64682233888712</v>
      </c>
      <c r="E5" s="70">
        <v>100</v>
      </c>
      <c r="G5" s="170"/>
      <c r="H5" s="170"/>
    </row>
    <row r="6" spans="2:8" ht="15.75">
      <c r="B6" s="79" t="s">
        <v>9</v>
      </c>
      <c r="C6" s="72">
        <v>20.54762891038674</v>
      </c>
      <c r="D6" s="72">
        <v>79.45238918841142</v>
      </c>
      <c r="E6" s="73">
        <v>100</v>
      </c>
      <c r="G6" s="170"/>
      <c r="H6" s="170"/>
    </row>
    <row r="7" spans="2:8" ht="15.75">
      <c r="B7" s="78" t="s">
        <v>10</v>
      </c>
      <c r="C7" s="69">
        <v>26.142720923157736</v>
      </c>
      <c r="D7" s="69">
        <v>73.85729640129532</v>
      </c>
      <c r="E7" s="70">
        <v>100</v>
      </c>
      <c r="G7" s="170"/>
      <c r="H7" s="170"/>
    </row>
    <row r="8" spans="2:8" ht="15.75">
      <c r="B8" s="79" t="s">
        <v>11</v>
      </c>
      <c r="C8" s="72">
        <v>35.032350905381726</v>
      </c>
      <c r="D8" s="72">
        <v>64.96764909461828</v>
      </c>
      <c r="E8" s="73">
        <v>100</v>
      </c>
      <c r="G8" s="170"/>
      <c r="H8" s="170"/>
    </row>
    <row r="9" spans="2:8" ht="15.75">
      <c r="B9" s="78" t="s">
        <v>12</v>
      </c>
      <c r="C9" s="69">
        <v>41.96548403427236</v>
      </c>
      <c r="D9" s="69">
        <v>58.03451596572764</v>
      </c>
      <c r="E9" s="70">
        <v>100</v>
      </c>
      <c r="G9" s="170"/>
      <c r="H9" s="170"/>
    </row>
    <row r="10" spans="2:8" ht="15.75">
      <c r="B10" s="79" t="s">
        <v>13</v>
      </c>
      <c r="C10" s="72">
        <v>25.239843238556265</v>
      </c>
      <c r="D10" s="72">
        <v>74.76014521562395</v>
      </c>
      <c r="E10" s="73">
        <v>100</v>
      </c>
      <c r="G10" s="170"/>
      <c r="H10" s="170"/>
    </row>
    <row r="11" spans="2:8" ht="15.75">
      <c r="B11" s="78" t="s">
        <v>14</v>
      </c>
      <c r="C11" s="69">
        <v>37.02630506392274</v>
      </c>
      <c r="D11" s="69">
        <v>62.97369493607725</v>
      </c>
      <c r="E11" s="70">
        <v>100</v>
      </c>
      <c r="G11" s="170"/>
      <c r="H11" s="170"/>
    </row>
    <row r="12" spans="2:8" ht="15.75">
      <c r="B12" s="79" t="s">
        <v>15</v>
      </c>
      <c r="C12" s="72">
        <v>31.391783570971732</v>
      </c>
      <c r="D12" s="72">
        <v>68.60821642902827</v>
      </c>
      <c r="E12" s="73">
        <v>100</v>
      </c>
      <c r="G12" s="170"/>
      <c r="H12" s="170"/>
    </row>
    <row r="13" spans="2:8" ht="15.75">
      <c r="B13" s="78" t="s">
        <v>16</v>
      </c>
      <c r="C13" s="69">
        <v>30.225303302952984</v>
      </c>
      <c r="D13" s="69">
        <v>69.77466767770069</v>
      </c>
      <c r="E13" s="70">
        <v>100</v>
      </c>
      <c r="G13" s="170"/>
      <c r="H13" s="170"/>
    </row>
    <row r="14" spans="2:8" ht="15.75">
      <c r="B14" s="79" t="s">
        <v>17</v>
      </c>
      <c r="C14" s="72">
        <v>22.116623579347582</v>
      </c>
      <c r="D14" s="72">
        <v>77.88337642065241</v>
      </c>
      <c r="E14" s="73">
        <v>100</v>
      </c>
      <c r="G14" s="170"/>
      <c r="H14" s="170"/>
    </row>
    <row r="15" spans="2:8" ht="15.75">
      <c r="B15" s="78" t="s">
        <v>18</v>
      </c>
      <c r="C15" s="69">
        <v>48.866082649057596</v>
      </c>
      <c r="D15" s="69">
        <v>51.133917350942404</v>
      </c>
      <c r="E15" s="70">
        <v>100</v>
      </c>
      <c r="G15" s="170"/>
      <c r="H15" s="170"/>
    </row>
    <row r="16" spans="2:8" ht="15.75">
      <c r="B16" s="79" t="s">
        <v>19</v>
      </c>
      <c r="C16" s="72">
        <v>41.58666309406938</v>
      </c>
      <c r="D16" s="72">
        <v>58.41333690593062</v>
      </c>
      <c r="E16" s="73">
        <v>100</v>
      </c>
      <c r="G16" s="170"/>
      <c r="H16" s="170"/>
    </row>
    <row r="17" spans="2:8" ht="15.75">
      <c r="B17" s="78" t="s">
        <v>20</v>
      </c>
      <c r="C17" s="69">
        <v>53.75169538018424</v>
      </c>
      <c r="D17" s="69">
        <v>46.24826652138464</v>
      </c>
      <c r="E17" s="70">
        <v>100</v>
      </c>
      <c r="G17" s="170"/>
      <c r="H17" s="170"/>
    </row>
    <row r="18" spans="2:8" ht="15.75">
      <c r="B18" s="79" t="s">
        <v>21</v>
      </c>
      <c r="C18" s="72">
        <v>61.650957546205454</v>
      </c>
      <c r="D18" s="72">
        <v>38.34904245379455</v>
      </c>
      <c r="E18" s="73">
        <v>100</v>
      </c>
      <c r="G18" s="170"/>
      <c r="H18" s="170"/>
    </row>
    <row r="19" spans="2:8" ht="15.75">
      <c r="B19" s="78" t="s">
        <v>22</v>
      </c>
      <c r="C19" s="69">
        <v>36.06335831242573</v>
      </c>
      <c r="D19" s="69">
        <v>63.93664168757428</v>
      </c>
      <c r="E19" s="70">
        <v>100</v>
      </c>
      <c r="G19" s="170"/>
      <c r="H19" s="170"/>
    </row>
    <row r="20" spans="2:8" ht="15.75">
      <c r="B20" s="79" t="s">
        <v>23</v>
      </c>
      <c r="C20" s="72">
        <v>36.20515422368277</v>
      </c>
      <c r="D20" s="72">
        <v>63.794845776317224</v>
      </c>
      <c r="E20" s="73">
        <v>100</v>
      </c>
      <c r="G20" s="170"/>
      <c r="H20" s="170"/>
    </row>
    <row r="21" spans="2:8" ht="15.75">
      <c r="B21" s="78" t="s">
        <v>24</v>
      </c>
      <c r="C21" s="69">
        <v>46.68310226163735</v>
      </c>
      <c r="D21" s="69">
        <v>53.31689773836265</v>
      </c>
      <c r="E21" s="70">
        <v>100</v>
      </c>
      <c r="G21" s="170"/>
      <c r="H21" s="170"/>
    </row>
    <row r="22" spans="2:8" ht="15.75">
      <c r="B22" s="79" t="s">
        <v>25</v>
      </c>
      <c r="C22" s="72">
        <v>28.06120259259416</v>
      </c>
      <c r="D22" s="72">
        <v>71.93881996641527</v>
      </c>
      <c r="E22" s="73">
        <v>100</v>
      </c>
      <c r="G22" s="170"/>
      <c r="H22" s="170"/>
    </row>
    <row r="23" spans="2:8" ht="15.75">
      <c r="B23" s="78" t="s">
        <v>26</v>
      </c>
      <c r="C23" s="69">
        <v>30.022642622191174</v>
      </c>
      <c r="D23" s="69">
        <v>69.97735737780883</v>
      </c>
      <c r="E23" s="70">
        <v>100</v>
      </c>
      <c r="G23" s="170"/>
      <c r="H23" s="170"/>
    </row>
    <row r="24" spans="2:8" ht="15.75">
      <c r="B24" s="79" t="s">
        <v>27</v>
      </c>
      <c r="C24" s="72">
        <v>56.00364316930517</v>
      </c>
      <c r="D24" s="72">
        <v>43.99635683069482</v>
      </c>
      <c r="E24" s="73">
        <v>100</v>
      </c>
      <c r="G24" s="170"/>
      <c r="H24" s="170"/>
    </row>
    <row r="25" spans="2:8" ht="15.75">
      <c r="B25" s="78" t="s">
        <v>28</v>
      </c>
      <c r="C25" s="69">
        <v>48.10270851290251</v>
      </c>
      <c r="D25" s="69">
        <v>51.89729148709748</v>
      </c>
      <c r="E25" s="70">
        <v>100</v>
      </c>
      <c r="G25" s="170"/>
      <c r="H25" s="170"/>
    </row>
    <row r="26" spans="2:8" ht="15.75">
      <c r="B26" s="79" t="s">
        <v>29</v>
      </c>
      <c r="C26" s="72">
        <v>39.301317572576835</v>
      </c>
      <c r="D26" s="72">
        <v>60.69870397892435</v>
      </c>
      <c r="E26" s="73">
        <v>99.99999999999999</v>
      </c>
      <c r="G26" s="170"/>
      <c r="H26" s="170"/>
    </row>
    <row r="27" spans="2:8" ht="15.75">
      <c r="B27" s="78" t="s">
        <v>30</v>
      </c>
      <c r="C27" s="69">
        <v>20.881806398752108</v>
      </c>
      <c r="D27" s="69">
        <v>79.11818060956128</v>
      </c>
      <c r="E27" s="70">
        <v>100</v>
      </c>
      <c r="G27" s="170"/>
      <c r="H27" s="170"/>
    </row>
    <row r="28" spans="2:8" ht="15.75">
      <c r="B28" s="79" t="s">
        <v>31</v>
      </c>
      <c r="C28" s="72">
        <v>20.954574411387064</v>
      </c>
      <c r="D28" s="72">
        <v>79.04542558861294</v>
      </c>
      <c r="E28" s="73">
        <v>100</v>
      </c>
      <c r="G28" s="170"/>
      <c r="H28" s="170"/>
    </row>
    <row r="29" spans="2:8" ht="15.75">
      <c r="B29" s="78" t="s">
        <v>32</v>
      </c>
      <c r="C29" s="69">
        <v>22.534129600199094</v>
      </c>
      <c r="D29" s="69">
        <v>77.46587039980089</v>
      </c>
      <c r="E29" s="70">
        <v>100</v>
      </c>
      <c r="G29" s="170"/>
      <c r="H29" s="170"/>
    </row>
    <row r="30" spans="2:8" ht="15.75">
      <c r="B30" s="79" t="s">
        <v>33</v>
      </c>
      <c r="C30" s="72">
        <v>26.519196432718978</v>
      </c>
      <c r="D30" s="72">
        <v>73.48078636263067</v>
      </c>
      <c r="E30" s="73">
        <v>100</v>
      </c>
      <c r="G30" s="170"/>
      <c r="H30" s="170"/>
    </row>
    <row r="31" spans="2:8" ht="15.75">
      <c r="B31" s="78" t="s">
        <v>34</v>
      </c>
      <c r="C31" s="69">
        <v>33.423986600798536</v>
      </c>
      <c r="D31" s="69">
        <v>66.57601339920146</v>
      </c>
      <c r="E31" s="70">
        <v>100</v>
      </c>
      <c r="G31" s="170"/>
      <c r="H31" s="170"/>
    </row>
    <row r="32" spans="2:8" ht="15.75">
      <c r="B32" s="79" t="s">
        <v>35</v>
      </c>
      <c r="C32" s="72">
        <v>19.031343992370758</v>
      </c>
      <c r="D32" s="72">
        <v>80.96866764229831</v>
      </c>
      <c r="E32" s="73">
        <v>100</v>
      </c>
      <c r="G32" s="170"/>
      <c r="H32" s="170"/>
    </row>
    <row r="33" spans="2:8" ht="15.75">
      <c r="B33" s="78" t="s">
        <v>36</v>
      </c>
      <c r="C33" s="69">
        <v>23.88418847158876</v>
      </c>
      <c r="D33" s="69">
        <v>76.11581152841124</v>
      </c>
      <c r="E33" s="70">
        <v>100</v>
      </c>
      <c r="G33" s="170"/>
      <c r="H33" s="170"/>
    </row>
    <row r="34" spans="2:8" ht="15.75">
      <c r="B34" s="80" t="s">
        <v>67</v>
      </c>
      <c r="C34" s="81">
        <v>32.21009494478679</v>
      </c>
      <c r="D34" s="81">
        <v>67.78993270098243</v>
      </c>
      <c r="E34" s="82">
        <v>100</v>
      </c>
      <c r="G34" s="170"/>
      <c r="H34" s="170"/>
    </row>
    <row r="35" spans="2:8" ht="15.75">
      <c r="B35" s="78" t="s">
        <v>140</v>
      </c>
      <c r="C35" s="69">
        <v>30.872761510215607</v>
      </c>
      <c r="D35" s="69">
        <v>69.12725732040298</v>
      </c>
      <c r="E35" s="70">
        <v>100</v>
      </c>
      <c r="G35" s="170"/>
      <c r="H35" s="170"/>
    </row>
    <row r="36" spans="2:8" ht="15.75">
      <c r="B36" s="79" t="s">
        <v>141</v>
      </c>
      <c r="C36" s="72">
        <v>93.81284392846982</v>
      </c>
      <c r="D36" s="72">
        <v>6.187121375089343</v>
      </c>
      <c r="E36" s="73">
        <v>100</v>
      </c>
      <c r="G36" s="170"/>
      <c r="H36" s="170"/>
    </row>
    <row r="37" ht="15.75">
      <c r="B37" s="91" t="s">
        <v>353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13.57421875" style="132" customWidth="1"/>
    <col min="2" max="2" width="15.28125" style="17" customWidth="1"/>
    <col min="3" max="9" width="6.57421875" style="17" customWidth="1"/>
    <col min="10" max="12" width="6.7109375" style="17" customWidth="1"/>
    <col min="13" max="16384" width="9.140625" style="17" customWidth="1"/>
  </cols>
  <sheetData>
    <row r="1" ht="15.75">
      <c r="A1" s="182" t="s">
        <v>308</v>
      </c>
    </row>
    <row r="2" spans="2:3" ht="15.75">
      <c r="B2" s="1" t="s">
        <v>396</v>
      </c>
      <c r="C2" s="1" t="s">
        <v>363</v>
      </c>
    </row>
    <row r="3" spans="2:12" ht="105" thickBot="1">
      <c r="B3" s="215" t="s">
        <v>0</v>
      </c>
      <c r="C3" s="130" t="s">
        <v>355</v>
      </c>
      <c r="D3" s="130" t="s">
        <v>356</v>
      </c>
      <c r="E3" s="130" t="s">
        <v>357</v>
      </c>
      <c r="F3" s="130" t="s">
        <v>358</v>
      </c>
      <c r="G3" s="130" t="s">
        <v>359</v>
      </c>
      <c r="H3" s="130" t="s">
        <v>360</v>
      </c>
      <c r="I3" s="130" t="s">
        <v>387</v>
      </c>
      <c r="J3" s="130" t="s">
        <v>361</v>
      </c>
      <c r="K3" s="130" t="s">
        <v>362</v>
      </c>
      <c r="L3" s="214" t="s">
        <v>1</v>
      </c>
    </row>
    <row r="4" spans="2:12" ht="15.75">
      <c r="B4" s="65" t="s">
        <v>7</v>
      </c>
      <c r="C4" s="216">
        <v>3.25</v>
      </c>
      <c r="D4" s="216">
        <v>6.5</v>
      </c>
      <c r="E4" s="216">
        <v>2.05</v>
      </c>
      <c r="F4" s="216">
        <v>20</v>
      </c>
      <c r="G4" s="216">
        <v>18.29</v>
      </c>
      <c r="H4" s="216">
        <v>6.67</v>
      </c>
      <c r="I4" s="216">
        <v>1.71</v>
      </c>
      <c r="J4" s="217">
        <v>0.34</v>
      </c>
      <c r="K4" s="217">
        <v>41.2</v>
      </c>
      <c r="L4" s="217">
        <v>100</v>
      </c>
    </row>
    <row r="5" spans="2:12" ht="15.75">
      <c r="B5" s="68" t="s">
        <v>8</v>
      </c>
      <c r="C5" s="218">
        <v>23.2</v>
      </c>
      <c r="D5" s="218">
        <v>10.56</v>
      </c>
      <c r="E5" s="218">
        <v>3.94</v>
      </c>
      <c r="F5" s="218">
        <v>17.4</v>
      </c>
      <c r="G5" s="218">
        <v>15.78</v>
      </c>
      <c r="H5" s="218">
        <v>9.05</v>
      </c>
      <c r="I5" s="218">
        <v>3.36</v>
      </c>
      <c r="J5" s="219">
        <v>3.13</v>
      </c>
      <c r="K5" s="219">
        <v>13.57</v>
      </c>
      <c r="L5" s="219">
        <v>100</v>
      </c>
    </row>
    <row r="6" spans="2:12" ht="15.75">
      <c r="B6" s="71" t="s">
        <v>9</v>
      </c>
      <c r="C6" s="220">
        <v>5.63</v>
      </c>
      <c r="D6" s="220">
        <v>7.97</v>
      </c>
      <c r="E6" s="220">
        <v>2.34</v>
      </c>
      <c r="F6" s="220">
        <v>9.84</v>
      </c>
      <c r="G6" s="220">
        <v>19.69</v>
      </c>
      <c r="H6" s="220">
        <v>12.66</v>
      </c>
      <c r="I6" s="220">
        <v>4.69</v>
      </c>
      <c r="J6" s="221">
        <v>1.56</v>
      </c>
      <c r="K6" s="221">
        <v>35.63</v>
      </c>
      <c r="L6" s="221">
        <v>100</v>
      </c>
    </row>
    <row r="7" spans="2:12" ht="15.75">
      <c r="B7" s="68" t="s">
        <v>10</v>
      </c>
      <c r="C7" s="218">
        <v>2.85</v>
      </c>
      <c r="D7" s="218">
        <v>6.29</v>
      </c>
      <c r="E7" s="218">
        <v>4.02</v>
      </c>
      <c r="F7" s="218">
        <v>22.36</v>
      </c>
      <c r="G7" s="218">
        <v>19.64</v>
      </c>
      <c r="H7" s="218">
        <v>9.07</v>
      </c>
      <c r="I7" s="218">
        <v>2.33</v>
      </c>
      <c r="J7" s="219">
        <v>2.4</v>
      </c>
      <c r="K7" s="219">
        <v>31.04</v>
      </c>
      <c r="L7" s="219">
        <v>100</v>
      </c>
    </row>
    <row r="8" spans="2:12" ht="15.75">
      <c r="B8" s="71" t="s">
        <v>11</v>
      </c>
      <c r="C8" s="220">
        <v>9.46</v>
      </c>
      <c r="D8" s="220">
        <v>6.96</v>
      </c>
      <c r="E8" s="220">
        <v>3.59</v>
      </c>
      <c r="F8" s="220">
        <v>21.63</v>
      </c>
      <c r="G8" s="220">
        <v>17.74</v>
      </c>
      <c r="H8" s="220">
        <v>8.36</v>
      </c>
      <c r="I8" s="220">
        <v>2.35</v>
      </c>
      <c r="J8" s="221">
        <v>2.49</v>
      </c>
      <c r="K8" s="221">
        <v>27.42</v>
      </c>
      <c r="L8" s="221">
        <v>100</v>
      </c>
    </row>
    <row r="9" spans="2:12" ht="15.75">
      <c r="B9" s="68" t="s">
        <v>12</v>
      </c>
      <c r="C9" s="218">
        <v>15.97</v>
      </c>
      <c r="D9" s="218">
        <v>10.15</v>
      </c>
      <c r="E9" s="218">
        <v>3.47</v>
      </c>
      <c r="F9" s="218">
        <v>11.14</v>
      </c>
      <c r="G9" s="218">
        <v>11.39</v>
      </c>
      <c r="H9" s="218">
        <v>13.61</v>
      </c>
      <c r="I9" s="218">
        <v>8.17</v>
      </c>
      <c r="J9" s="219">
        <v>6.81</v>
      </c>
      <c r="K9" s="219">
        <v>19.31</v>
      </c>
      <c r="L9" s="219">
        <v>100</v>
      </c>
    </row>
    <row r="10" spans="2:12" ht="15.75">
      <c r="B10" s="71" t="s">
        <v>13</v>
      </c>
      <c r="C10" s="220">
        <v>2.57</v>
      </c>
      <c r="D10" s="220">
        <v>5.77</v>
      </c>
      <c r="E10" s="220">
        <v>7.79</v>
      </c>
      <c r="F10" s="220">
        <v>21.67</v>
      </c>
      <c r="G10" s="220">
        <v>19.72</v>
      </c>
      <c r="H10" s="220">
        <v>4.6</v>
      </c>
      <c r="I10" s="220">
        <v>1.48</v>
      </c>
      <c r="J10" s="221">
        <v>1.4</v>
      </c>
      <c r="K10" s="221">
        <v>35</v>
      </c>
      <c r="L10" s="221">
        <v>100</v>
      </c>
    </row>
    <row r="11" spans="2:12" ht="15.75">
      <c r="B11" s="68" t="s">
        <v>14</v>
      </c>
      <c r="C11" s="218">
        <v>6.21</v>
      </c>
      <c r="D11" s="218">
        <v>9.16</v>
      </c>
      <c r="E11" s="218">
        <v>5.62</v>
      </c>
      <c r="F11" s="218">
        <v>10.05</v>
      </c>
      <c r="G11" s="218">
        <v>15.96</v>
      </c>
      <c r="H11" s="218">
        <v>17.34</v>
      </c>
      <c r="I11" s="218">
        <v>8.77</v>
      </c>
      <c r="J11" s="219">
        <v>6.4</v>
      </c>
      <c r="K11" s="219">
        <v>20.49</v>
      </c>
      <c r="L11" s="219">
        <v>100</v>
      </c>
    </row>
    <row r="12" spans="2:12" ht="15.75">
      <c r="B12" s="71" t="s">
        <v>15</v>
      </c>
      <c r="C12" s="220">
        <v>15.35</v>
      </c>
      <c r="D12" s="220">
        <v>7.64</v>
      </c>
      <c r="E12" s="220">
        <v>9.69</v>
      </c>
      <c r="F12" s="220">
        <v>31.47</v>
      </c>
      <c r="G12" s="220">
        <v>9.48</v>
      </c>
      <c r="H12" s="220">
        <v>4.74</v>
      </c>
      <c r="I12" s="220">
        <v>0.64</v>
      </c>
      <c r="J12" s="221">
        <v>0.64</v>
      </c>
      <c r="K12" s="221">
        <v>20.37</v>
      </c>
      <c r="L12" s="221">
        <v>100</v>
      </c>
    </row>
    <row r="13" spans="2:12" ht="15.75">
      <c r="B13" s="68" t="s">
        <v>16</v>
      </c>
      <c r="C13" s="218">
        <v>4.47</v>
      </c>
      <c r="D13" s="218">
        <v>4.2</v>
      </c>
      <c r="E13" s="218">
        <v>1.97</v>
      </c>
      <c r="F13" s="218">
        <v>9.3</v>
      </c>
      <c r="G13" s="218">
        <v>15.92</v>
      </c>
      <c r="H13" s="218">
        <v>9.93</v>
      </c>
      <c r="I13" s="218">
        <v>2.86</v>
      </c>
      <c r="J13" s="219">
        <v>2.06</v>
      </c>
      <c r="K13" s="219">
        <v>49.28</v>
      </c>
      <c r="L13" s="219">
        <v>100</v>
      </c>
    </row>
    <row r="14" spans="2:12" ht="15.75">
      <c r="B14" s="71" t="s">
        <v>17</v>
      </c>
      <c r="C14" s="220">
        <v>26.18</v>
      </c>
      <c r="D14" s="220">
        <v>5.62</v>
      </c>
      <c r="E14" s="220">
        <v>3.94</v>
      </c>
      <c r="F14" s="220">
        <v>26.7</v>
      </c>
      <c r="G14" s="220">
        <v>12.35</v>
      </c>
      <c r="H14" s="220">
        <v>4.33</v>
      </c>
      <c r="I14" s="220">
        <v>1.36</v>
      </c>
      <c r="J14" s="221">
        <v>4.01</v>
      </c>
      <c r="K14" s="221">
        <v>15.51</v>
      </c>
      <c r="L14" s="221">
        <v>100</v>
      </c>
    </row>
    <row r="15" spans="2:12" ht="15.75">
      <c r="B15" s="68" t="s">
        <v>18</v>
      </c>
      <c r="C15" s="218">
        <v>12.53</v>
      </c>
      <c r="D15" s="218">
        <v>1.72</v>
      </c>
      <c r="E15" s="218">
        <v>2.99</v>
      </c>
      <c r="F15" s="218">
        <v>6.21</v>
      </c>
      <c r="G15" s="218">
        <v>23.68</v>
      </c>
      <c r="H15" s="218">
        <v>15.17</v>
      </c>
      <c r="I15" s="218">
        <v>7.01</v>
      </c>
      <c r="J15" s="219">
        <v>6.32</v>
      </c>
      <c r="K15" s="219">
        <v>24.37</v>
      </c>
      <c r="L15" s="219">
        <v>100</v>
      </c>
    </row>
    <row r="16" spans="2:12" ht="15.75">
      <c r="B16" s="71" t="s">
        <v>19</v>
      </c>
      <c r="C16" s="220">
        <v>4</v>
      </c>
      <c r="D16" s="220">
        <v>0.85</v>
      </c>
      <c r="E16" s="220">
        <v>2.55</v>
      </c>
      <c r="F16" s="220">
        <v>10.07</v>
      </c>
      <c r="G16" s="220">
        <v>16.02</v>
      </c>
      <c r="H16" s="220">
        <v>14.32</v>
      </c>
      <c r="I16" s="220">
        <v>6.31</v>
      </c>
      <c r="J16" s="221">
        <v>6.55</v>
      </c>
      <c r="K16" s="221">
        <v>39.32</v>
      </c>
      <c r="L16" s="221">
        <v>100</v>
      </c>
    </row>
    <row r="17" spans="2:12" ht="15.75">
      <c r="B17" s="68" t="s">
        <v>20</v>
      </c>
      <c r="C17" s="218">
        <v>24.09</v>
      </c>
      <c r="D17" s="218">
        <v>3.36</v>
      </c>
      <c r="E17" s="218">
        <v>6.13</v>
      </c>
      <c r="F17" s="218">
        <v>18.83</v>
      </c>
      <c r="G17" s="218">
        <v>18.83</v>
      </c>
      <c r="H17" s="218">
        <v>12.26</v>
      </c>
      <c r="I17" s="218">
        <v>10.07</v>
      </c>
      <c r="J17" s="219">
        <v>5.69</v>
      </c>
      <c r="K17" s="219">
        <v>0.73</v>
      </c>
      <c r="L17" s="219">
        <v>100</v>
      </c>
    </row>
    <row r="18" spans="2:12" ht="15.75">
      <c r="B18" s="71" t="s">
        <v>21</v>
      </c>
      <c r="C18" s="220">
        <v>8.68</v>
      </c>
      <c r="D18" s="220">
        <v>5.74</v>
      </c>
      <c r="E18" s="220">
        <v>5.12</v>
      </c>
      <c r="F18" s="220">
        <v>11.01</v>
      </c>
      <c r="G18" s="220">
        <v>20.31</v>
      </c>
      <c r="H18" s="220">
        <v>18.91</v>
      </c>
      <c r="I18" s="220">
        <v>13.95</v>
      </c>
      <c r="J18" s="221">
        <v>8.06</v>
      </c>
      <c r="K18" s="221">
        <v>8.22</v>
      </c>
      <c r="L18" s="221">
        <v>100</v>
      </c>
    </row>
    <row r="19" spans="2:12" ht="15.75">
      <c r="B19" s="68" t="s">
        <v>22</v>
      </c>
      <c r="C19" s="218">
        <v>13.05</v>
      </c>
      <c r="D19" s="218">
        <v>2.35</v>
      </c>
      <c r="E19" s="218">
        <v>1.6</v>
      </c>
      <c r="F19" s="218">
        <v>16.62</v>
      </c>
      <c r="G19" s="218">
        <v>26.67</v>
      </c>
      <c r="H19" s="218">
        <v>7.98</v>
      </c>
      <c r="I19" s="218">
        <v>4.23</v>
      </c>
      <c r="J19" s="219">
        <v>7.04</v>
      </c>
      <c r="K19" s="219">
        <v>20.47</v>
      </c>
      <c r="L19" s="219">
        <v>100</v>
      </c>
    </row>
    <row r="20" spans="2:12" ht="15.75">
      <c r="B20" s="71" t="s">
        <v>23</v>
      </c>
      <c r="C20" s="220">
        <v>2.33</v>
      </c>
      <c r="D20" s="220">
        <v>1.98</v>
      </c>
      <c r="E20" s="220">
        <v>0.69</v>
      </c>
      <c r="F20" s="220">
        <v>10.95</v>
      </c>
      <c r="G20" s="220">
        <v>14.22</v>
      </c>
      <c r="H20" s="220">
        <v>17.84</v>
      </c>
      <c r="I20" s="220">
        <v>1.38</v>
      </c>
      <c r="J20" s="221">
        <v>1.47</v>
      </c>
      <c r="K20" s="221">
        <v>49.14</v>
      </c>
      <c r="L20" s="221">
        <v>100</v>
      </c>
    </row>
    <row r="21" spans="2:12" ht="15.75">
      <c r="B21" s="68" t="s">
        <v>24</v>
      </c>
      <c r="C21" s="218">
        <v>37.92</v>
      </c>
      <c r="D21" s="218">
        <v>2.04</v>
      </c>
      <c r="E21" s="218">
        <v>1.42</v>
      </c>
      <c r="F21" s="218">
        <v>7.19</v>
      </c>
      <c r="G21" s="218">
        <v>17.5</v>
      </c>
      <c r="H21" s="218">
        <v>15.1</v>
      </c>
      <c r="I21" s="218">
        <v>2.66</v>
      </c>
      <c r="J21" s="219">
        <v>2.22</v>
      </c>
      <c r="K21" s="219">
        <v>13.94</v>
      </c>
      <c r="L21" s="219">
        <v>100</v>
      </c>
    </row>
    <row r="22" spans="2:12" ht="15.75">
      <c r="B22" s="71" t="s">
        <v>25</v>
      </c>
      <c r="C22" s="220">
        <v>18.43</v>
      </c>
      <c r="D22" s="220">
        <v>6.59</v>
      </c>
      <c r="E22" s="220">
        <v>7.83</v>
      </c>
      <c r="F22" s="220">
        <v>8.21</v>
      </c>
      <c r="G22" s="220">
        <v>7.07</v>
      </c>
      <c r="H22" s="220">
        <v>15.19</v>
      </c>
      <c r="I22" s="220">
        <v>9.55</v>
      </c>
      <c r="J22" s="221">
        <v>4.49</v>
      </c>
      <c r="K22" s="221">
        <v>22.64</v>
      </c>
      <c r="L22" s="221">
        <v>100</v>
      </c>
    </row>
    <row r="23" spans="2:12" ht="15.75">
      <c r="B23" s="68" t="s">
        <v>26</v>
      </c>
      <c r="C23" s="218">
        <v>15.65</v>
      </c>
      <c r="D23" s="218">
        <v>4.03</v>
      </c>
      <c r="E23" s="218">
        <v>3.56</v>
      </c>
      <c r="F23" s="218">
        <v>7.45</v>
      </c>
      <c r="G23" s="218">
        <v>8.93</v>
      </c>
      <c r="H23" s="218">
        <v>13.7</v>
      </c>
      <c r="I23" s="218">
        <v>8.53</v>
      </c>
      <c r="J23" s="219">
        <v>7.45</v>
      </c>
      <c r="K23" s="219">
        <v>30.69</v>
      </c>
      <c r="L23" s="219">
        <v>100</v>
      </c>
    </row>
    <row r="24" spans="2:12" ht="15.75">
      <c r="B24" s="71" t="s">
        <v>27</v>
      </c>
      <c r="C24" s="220">
        <v>6.22</v>
      </c>
      <c r="D24" s="220">
        <v>4.79</v>
      </c>
      <c r="E24" s="220">
        <v>4.4</v>
      </c>
      <c r="F24" s="220">
        <v>8.55</v>
      </c>
      <c r="G24" s="220">
        <v>10.49</v>
      </c>
      <c r="H24" s="220">
        <v>21.24</v>
      </c>
      <c r="I24" s="220">
        <v>19.43</v>
      </c>
      <c r="J24" s="221">
        <v>14.9</v>
      </c>
      <c r="K24" s="221">
        <v>9.97</v>
      </c>
      <c r="L24" s="221">
        <v>100</v>
      </c>
    </row>
    <row r="25" spans="2:12" ht="15.75">
      <c r="B25" s="68" t="s">
        <v>28</v>
      </c>
      <c r="C25" s="218">
        <v>4</v>
      </c>
      <c r="D25" s="218">
        <v>8.97</v>
      </c>
      <c r="E25" s="218">
        <v>6.7</v>
      </c>
      <c r="F25" s="218">
        <v>11.35</v>
      </c>
      <c r="G25" s="218">
        <v>10.49</v>
      </c>
      <c r="H25" s="218">
        <v>19.24</v>
      </c>
      <c r="I25" s="218">
        <v>21.3</v>
      </c>
      <c r="J25" s="219">
        <v>11.14</v>
      </c>
      <c r="K25" s="219">
        <v>6.81</v>
      </c>
      <c r="L25" s="219">
        <v>100</v>
      </c>
    </row>
    <row r="26" spans="2:12" ht="15.75">
      <c r="B26" s="71" t="s">
        <v>29</v>
      </c>
      <c r="C26" s="220">
        <v>9.15</v>
      </c>
      <c r="D26" s="220">
        <v>8.16</v>
      </c>
      <c r="E26" s="220">
        <v>9.98</v>
      </c>
      <c r="F26" s="220">
        <v>12.12</v>
      </c>
      <c r="G26" s="220">
        <v>8.33</v>
      </c>
      <c r="H26" s="220">
        <v>16.16</v>
      </c>
      <c r="I26" s="220">
        <v>12.12</v>
      </c>
      <c r="J26" s="221">
        <v>7.83</v>
      </c>
      <c r="K26" s="221">
        <v>16.16</v>
      </c>
      <c r="L26" s="221">
        <v>100</v>
      </c>
    </row>
    <row r="27" spans="2:12" ht="15.75">
      <c r="B27" s="68" t="s">
        <v>30</v>
      </c>
      <c r="C27" s="218">
        <v>17.89</v>
      </c>
      <c r="D27" s="218">
        <v>9.31</v>
      </c>
      <c r="E27" s="218">
        <v>4.99</v>
      </c>
      <c r="F27" s="218">
        <v>9.36</v>
      </c>
      <c r="G27" s="218">
        <v>15.12</v>
      </c>
      <c r="H27" s="218">
        <v>12.8</v>
      </c>
      <c r="I27" s="218">
        <v>1.99</v>
      </c>
      <c r="J27" s="219">
        <v>1.44</v>
      </c>
      <c r="K27" s="219">
        <v>27.09</v>
      </c>
      <c r="L27" s="219">
        <v>100</v>
      </c>
    </row>
    <row r="28" spans="2:12" ht="15.75">
      <c r="B28" s="71" t="s">
        <v>31</v>
      </c>
      <c r="C28" s="220">
        <v>7.26</v>
      </c>
      <c r="D28" s="220">
        <v>2.1</v>
      </c>
      <c r="E28" s="220">
        <v>1.46</v>
      </c>
      <c r="F28" s="220">
        <v>10.19</v>
      </c>
      <c r="G28" s="220">
        <v>21.53</v>
      </c>
      <c r="H28" s="220">
        <v>30</v>
      </c>
      <c r="I28" s="220">
        <v>5.8</v>
      </c>
      <c r="J28" s="221">
        <v>1.85</v>
      </c>
      <c r="K28" s="221">
        <v>19.81</v>
      </c>
      <c r="L28" s="221">
        <v>100</v>
      </c>
    </row>
    <row r="29" spans="2:12" ht="15.75">
      <c r="B29" s="68" t="s">
        <v>32</v>
      </c>
      <c r="C29" s="218">
        <v>23.56</v>
      </c>
      <c r="D29" s="218">
        <v>4.53</v>
      </c>
      <c r="E29" s="218">
        <v>2.8</v>
      </c>
      <c r="F29" s="218">
        <v>14.66</v>
      </c>
      <c r="G29" s="218">
        <v>17.05</v>
      </c>
      <c r="H29" s="218">
        <v>15.11</v>
      </c>
      <c r="I29" s="218">
        <v>4.12</v>
      </c>
      <c r="J29" s="219">
        <v>1.07</v>
      </c>
      <c r="K29" s="219">
        <v>17.1</v>
      </c>
      <c r="L29" s="219">
        <v>100</v>
      </c>
    </row>
    <row r="30" spans="2:12" ht="15.75">
      <c r="B30" s="71" t="s">
        <v>33</v>
      </c>
      <c r="C30" s="220">
        <v>7.7</v>
      </c>
      <c r="D30" s="220">
        <v>7.09</v>
      </c>
      <c r="E30" s="220">
        <v>3.13</v>
      </c>
      <c r="F30" s="220">
        <v>4.12</v>
      </c>
      <c r="G30" s="220">
        <v>12.13</v>
      </c>
      <c r="H30" s="220">
        <v>26.47</v>
      </c>
      <c r="I30" s="220">
        <v>12.66</v>
      </c>
      <c r="J30" s="221">
        <v>1.75</v>
      </c>
      <c r="K30" s="221">
        <v>24.94</v>
      </c>
      <c r="L30" s="221">
        <v>100</v>
      </c>
    </row>
    <row r="31" spans="2:12" ht="15.75">
      <c r="B31" s="68" t="s">
        <v>34</v>
      </c>
      <c r="C31" s="218">
        <v>14.09</v>
      </c>
      <c r="D31" s="218">
        <v>8.52</v>
      </c>
      <c r="E31" s="218">
        <v>2.49</v>
      </c>
      <c r="F31" s="218">
        <v>9.57</v>
      </c>
      <c r="G31" s="218">
        <v>18.78</v>
      </c>
      <c r="H31" s="218">
        <v>17.04</v>
      </c>
      <c r="I31" s="218">
        <v>1.62</v>
      </c>
      <c r="J31" s="219">
        <v>0.81</v>
      </c>
      <c r="K31" s="219">
        <v>27.07</v>
      </c>
      <c r="L31" s="219">
        <v>100</v>
      </c>
    </row>
    <row r="32" spans="2:12" ht="15.75">
      <c r="B32" s="71" t="s">
        <v>35</v>
      </c>
      <c r="C32" s="220">
        <v>24.49</v>
      </c>
      <c r="D32" s="220">
        <v>6.06</v>
      </c>
      <c r="E32" s="220">
        <v>2.46</v>
      </c>
      <c r="F32" s="220">
        <v>7.32</v>
      </c>
      <c r="G32" s="220">
        <v>12.24</v>
      </c>
      <c r="H32" s="220">
        <v>23.4</v>
      </c>
      <c r="I32" s="220">
        <v>3.55</v>
      </c>
      <c r="J32" s="221">
        <v>0.92</v>
      </c>
      <c r="K32" s="221">
        <v>19.57</v>
      </c>
      <c r="L32" s="221">
        <v>100</v>
      </c>
    </row>
    <row r="33" spans="2:12" ht="15.75">
      <c r="B33" s="68" t="s">
        <v>36</v>
      </c>
      <c r="C33" s="218">
        <v>19.48</v>
      </c>
      <c r="D33" s="218">
        <v>4.47</v>
      </c>
      <c r="E33" s="218">
        <v>3.21</v>
      </c>
      <c r="F33" s="218">
        <v>7.79</v>
      </c>
      <c r="G33" s="218">
        <v>15.76</v>
      </c>
      <c r="H33" s="218">
        <v>26.13</v>
      </c>
      <c r="I33" s="218">
        <v>6.76</v>
      </c>
      <c r="J33" s="219">
        <v>1.26</v>
      </c>
      <c r="K33" s="219">
        <v>15.13</v>
      </c>
      <c r="L33" s="219">
        <v>100</v>
      </c>
    </row>
    <row r="34" spans="2:12" ht="15.75">
      <c r="B34" s="80" t="s">
        <v>67</v>
      </c>
      <c r="C34" s="222">
        <v>13.7</v>
      </c>
      <c r="D34" s="222">
        <v>5.79</v>
      </c>
      <c r="E34" s="222">
        <v>4.02</v>
      </c>
      <c r="F34" s="222">
        <v>13.21</v>
      </c>
      <c r="G34" s="222">
        <v>15.53</v>
      </c>
      <c r="H34" s="222">
        <v>14.96</v>
      </c>
      <c r="I34" s="222">
        <v>5.68</v>
      </c>
      <c r="J34" s="223">
        <v>3.57</v>
      </c>
      <c r="K34" s="223">
        <v>23.52</v>
      </c>
      <c r="L34" s="223">
        <v>100</v>
      </c>
    </row>
    <row r="35" ht="15.75">
      <c r="B35" s="91" t="s">
        <v>353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9.140625" style="132" customWidth="1"/>
    <col min="2" max="2" width="17.00390625" style="17" customWidth="1"/>
    <col min="3" max="9" width="6.57421875" style="17" bestFit="1" customWidth="1"/>
    <col min="10" max="10" width="7.57421875" style="17" bestFit="1" customWidth="1"/>
    <col min="11" max="11" width="9.140625" style="17" customWidth="1"/>
    <col min="12" max="12" width="7.28125" style="17" customWidth="1"/>
    <col min="13" max="16384" width="9.140625" style="17" customWidth="1"/>
  </cols>
  <sheetData>
    <row r="1" ht="15.75">
      <c r="A1" s="182" t="s">
        <v>308</v>
      </c>
    </row>
    <row r="2" spans="2:10" ht="15.75">
      <c r="B2" s="1" t="s">
        <v>397</v>
      </c>
      <c r="C2" s="1" t="s">
        <v>364</v>
      </c>
      <c r="D2" s="1"/>
      <c r="E2" s="1"/>
      <c r="F2" s="1"/>
      <c r="G2" s="1"/>
      <c r="H2" s="1"/>
      <c r="I2" s="1"/>
      <c r="J2" s="1"/>
    </row>
    <row r="3" spans="2:12" ht="99" customHeight="1" thickBot="1">
      <c r="B3" s="64" t="s">
        <v>197</v>
      </c>
      <c r="C3" s="130" t="s">
        <v>355</v>
      </c>
      <c r="D3" s="130" t="s">
        <v>356</v>
      </c>
      <c r="E3" s="130" t="s">
        <v>357</v>
      </c>
      <c r="F3" s="130" t="s">
        <v>358</v>
      </c>
      <c r="G3" s="130" t="s">
        <v>359</v>
      </c>
      <c r="H3" s="130" t="s">
        <v>360</v>
      </c>
      <c r="I3" s="130" t="s">
        <v>387</v>
      </c>
      <c r="J3" s="130" t="s">
        <v>361</v>
      </c>
      <c r="K3" s="130" t="s">
        <v>362</v>
      </c>
      <c r="L3" s="214" t="s">
        <v>1</v>
      </c>
    </row>
    <row r="4" spans="2:12" ht="15.75">
      <c r="B4" s="65" t="s">
        <v>163</v>
      </c>
      <c r="C4" s="83">
        <v>50.83</v>
      </c>
      <c r="D4" s="83">
        <v>2.5</v>
      </c>
      <c r="E4" s="83">
        <v>0.42</v>
      </c>
      <c r="F4" s="83">
        <v>1.67</v>
      </c>
      <c r="G4" s="83">
        <v>3.33</v>
      </c>
      <c r="H4" s="83">
        <v>3.33</v>
      </c>
      <c r="I4" s="83">
        <v>1.67</v>
      </c>
      <c r="J4" s="84">
        <v>5.42</v>
      </c>
      <c r="K4" s="83">
        <v>30.83</v>
      </c>
      <c r="L4" s="84">
        <v>100</v>
      </c>
    </row>
    <row r="5" spans="2:12" ht="15.75">
      <c r="B5" s="68" t="s">
        <v>162</v>
      </c>
      <c r="C5" s="85">
        <v>11.13</v>
      </c>
      <c r="D5" s="85">
        <v>9.72</v>
      </c>
      <c r="E5" s="85">
        <v>5.64</v>
      </c>
      <c r="F5" s="85">
        <v>18.18</v>
      </c>
      <c r="G5" s="85">
        <v>11.44</v>
      </c>
      <c r="H5" s="85">
        <v>14.26</v>
      </c>
      <c r="I5" s="85">
        <v>10.82</v>
      </c>
      <c r="J5" s="86">
        <v>18.81</v>
      </c>
      <c r="K5" s="85">
        <v>0</v>
      </c>
      <c r="L5" s="86">
        <v>100</v>
      </c>
    </row>
    <row r="6" spans="2:12" ht="15.75">
      <c r="B6" s="71" t="s">
        <v>164</v>
      </c>
      <c r="C6" s="87">
        <v>42.67</v>
      </c>
      <c r="D6" s="87">
        <v>0.58</v>
      </c>
      <c r="E6" s="87">
        <v>0.12</v>
      </c>
      <c r="F6" s="87">
        <v>0.93</v>
      </c>
      <c r="G6" s="87">
        <v>1.05</v>
      </c>
      <c r="H6" s="87">
        <v>2.91</v>
      </c>
      <c r="I6" s="87">
        <v>0.93</v>
      </c>
      <c r="J6" s="88">
        <v>2.56</v>
      </c>
      <c r="K6" s="87">
        <v>48.26</v>
      </c>
      <c r="L6" s="88">
        <v>100</v>
      </c>
    </row>
    <row r="7" spans="2:12" ht="15.75">
      <c r="B7" s="68" t="s">
        <v>170</v>
      </c>
      <c r="C7" s="85">
        <v>0</v>
      </c>
      <c r="D7" s="85">
        <v>2.53</v>
      </c>
      <c r="E7" s="85">
        <v>2.53</v>
      </c>
      <c r="F7" s="85">
        <v>32.28</v>
      </c>
      <c r="G7" s="85">
        <v>28.48</v>
      </c>
      <c r="H7" s="85">
        <v>26.58</v>
      </c>
      <c r="I7" s="85">
        <v>7.59</v>
      </c>
      <c r="J7" s="86">
        <v>0</v>
      </c>
      <c r="K7" s="85">
        <v>0</v>
      </c>
      <c r="L7" s="86">
        <v>100</v>
      </c>
    </row>
    <row r="8" spans="2:12" ht="15.75">
      <c r="B8" s="71" t="s">
        <v>211</v>
      </c>
      <c r="C8" s="87">
        <v>42.33</v>
      </c>
      <c r="D8" s="87">
        <v>16.83</v>
      </c>
      <c r="E8" s="87">
        <v>5.69</v>
      </c>
      <c r="F8" s="87">
        <v>12.38</v>
      </c>
      <c r="G8" s="87">
        <v>5.94</v>
      </c>
      <c r="H8" s="87">
        <v>6.44</v>
      </c>
      <c r="I8" s="87">
        <v>2.23</v>
      </c>
      <c r="J8" s="88">
        <v>6.93</v>
      </c>
      <c r="K8" s="87">
        <v>1.24</v>
      </c>
      <c r="L8" s="88">
        <v>100</v>
      </c>
    </row>
    <row r="9" spans="2:12" ht="15.75">
      <c r="B9" s="68" t="s">
        <v>96</v>
      </c>
      <c r="C9" s="85">
        <v>81.86</v>
      </c>
      <c r="D9" s="85">
        <v>0.84</v>
      </c>
      <c r="E9" s="85">
        <v>1.27</v>
      </c>
      <c r="F9" s="85">
        <v>3.8</v>
      </c>
      <c r="G9" s="85">
        <v>2.53</v>
      </c>
      <c r="H9" s="85">
        <v>2.95</v>
      </c>
      <c r="I9" s="85">
        <v>2.11</v>
      </c>
      <c r="J9" s="86">
        <v>4.64</v>
      </c>
      <c r="K9" s="85">
        <v>0</v>
      </c>
      <c r="L9" s="86">
        <v>100</v>
      </c>
    </row>
    <row r="10" spans="2:12" ht="15.75">
      <c r="B10" s="71" t="s">
        <v>150</v>
      </c>
      <c r="C10" s="87">
        <v>0.52</v>
      </c>
      <c r="D10" s="87">
        <v>2.12</v>
      </c>
      <c r="E10" s="87">
        <v>4.61</v>
      </c>
      <c r="F10" s="87">
        <v>24.38</v>
      </c>
      <c r="G10" s="87">
        <v>34.86</v>
      </c>
      <c r="H10" s="87">
        <v>26.13</v>
      </c>
      <c r="I10" s="87">
        <v>5.75</v>
      </c>
      <c r="J10" s="88">
        <v>1.63</v>
      </c>
      <c r="K10" s="87">
        <v>0</v>
      </c>
      <c r="L10" s="88">
        <v>100</v>
      </c>
    </row>
    <row r="11" spans="2:12" ht="15.75">
      <c r="B11" s="68" t="s">
        <v>151</v>
      </c>
      <c r="C11" s="85">
        <v>13.43</v>
      </c>
      <c r="D11" s="85">
        <v>27.86</v>
      </c>
      <c r="E11" s="85">
        <v>11.44</v>
      </c>
      <c r="F11" s="85">
        <v>28.86</v>
      </c>
      <c r="G11" s="85">
        <v>11.44</v>
      </c>
      <c r="H11" s="85">
        <v>3.48</v>
      </c>
      <c r="I11" s="85">
        <v>1</v>
      </c>
      <c r="J11" s="86">
        <v>2.49</v>
      </c>
      <c r="K11" s="85">
        <v>0</v>
      </c>
      <c r="L11" s="86">
        <v>100</v>
      </c>
    </row>
    <row r="12" spans="2:12" ht="15.75">
      <c r="B12" s="71" t="s">
        <v>152</v>
      </c>
      <c r="C12" s="87">
        <v>3.8</v>
      </c>
      <c r="D12" s="87">
        <v>48.55</v>
      </c>
      <c r="E12" s="87">
        <v>25.06</v>
      </c>
      <c r="F12" s="87">
        <v>17.35</v>
      </c>
      <c r="G12" s="87">
        <v>4.39</v>
      </c>
      <c r="H12" s="87">
        <v>0.63</v>
      </c>
      <c r="I12" s="87">
        <v>0.15</v>
      </c>
      <c r="J12" s="88">
        <v>0.07</v>
      </c>
      <c r="K12" s="87">
        <v>0</v>
      </c>
      <c r="L12" s="88">
        <v>100</v>
      </c>
    </row>
    <row r="13" spans="2:12" ht="15.75">
      <c r="B13" s="68" t="s">
        <v>153</v>
      </c>
      <c r="C13" s="85">
        <v>0.43</v>
      </c>
      <c r="D13" s="85">
        <v>0.85</v>
      </c>
      <c r="E13" s="85">
        <v>0.43</v>
      </c>
      <c r="F13" s="85">
        <v>4.26</v>
      </c>
      <c r="G13" s="85">
        <v>5.96</v>
      </c>
      <c r="H13" s="85">
        <v>14.89</v>
      </c>
      <c r="I13" s="85">
        <v>35.32</v>
      </c>
      <c r="J13" s="86">
        <v>37.87</v>
      </c>
      <c r="K13" s="85">
        <v>0</v>
      </c>
      <c r="L13" s="86">
        <v>100</v>
      </c>
    </row>
    <row r="14" spans="2:12" ht="15.75">
      <c r="B14" s="71" t="s">
        <v>154</v>
      </c>
      <c r="C14" s="87">
        <v>0.04</v>
      </c>
      <c r="D14" s="87">
        <v>0.3</v>
      </c>
      <c r="E14" s="87">
        <v>1.28</v>
      </c>
      <c r="F14" s="87">
        <v>23.46</v>
      </c>
      <c r="G14" s="87">
        <v>31.51</v>
      </c>
      <c r="H14" s="87">
        <v>34.41</v>
      </c>
      <c r="I14" s="87">
        <v>8.05</v>
      </c>
      <c r="J14" s="88">
        <v>0.96</v>
      </c>
      <c r="K14" s="87">
        <v>0</v>
      </c>
      <c r="L14" s="88">
        <v>100</v>
      </c>
    </row>
    <row r="15" spans="2:12" ht="15.75">
      <c r="B15" s="68" t="s">
        <v>155</v>
      </c>
      <c r="C15" s="85">
        <v>0</v>
      </c>
      <c r="D15" s="85">
        <v>0.49</v>
      </c>
      <c r="E15" s="85">
        <v>1.84</v>
      </c>
      <c r="F15" s="85">
        <v>18.85</v>
      </c>
      <c r="G15" s="85">
        <v>31.39</v>
      </c>
      <c r="H15" s="85">
        <v>30.44</v>
      </c>
      <c r="I15" s="85">
        <v>14.63</v>
      </c>
      <c r="J15" s="86">
        <v>2.35</v>
      </c>
      <c r="K15" s="85">
        <v>0</v>
      </c>
      <c r="L15" s="86">
        <v>100</v>
      </c>
    </row>
    <row r="16" spans="2:12" ht="15.75">
      <c r="B16" s="71" t="s">
        <v>90</v>
      </c>
      <c r="C16" s="87">
        <v>0.59</v>
      </c>
      <c r="D16" s="87">
        <v>1.38</v>
      </c>
      <c r="E16" s="87">
        <v>1.57</v>
      </c>
      <c r="F16" s="87">
        <v>10.41</v>
      </c>
      <c r="G16" s="87">
        <v>18.07</v>
      </c>
      <c r="H16" s="87">
        <v>33.99</v>
      </c>
      <c r="I16" s="87">
        <v>20.43</v>
      </c>
      <c r="J16" s="88">
        <v>13.56</v>
      </c>
      <c r="K16" s="87">
        <v>0</v>
      </c>
      <c r="L16" s="88">
        <v>100</v>
      </c>
    </row>
    <row r="17" spans="2:12" ht="15.75">
      <c r="B17" s="68" t="s">
        <v>156</v>
      </c>
      <c r="C17" s="85">
        <v>1.13</v>
      </c>
      <c r="D17" s="85">
        <v>2.6</v>
      </c>
      <c r="E17" s="85">
        <v>3.85</v>
      </c>
      <c r="F17" s="85">
        <v>11.55</v>
      </c>
      <c r="G17" s="85">
        <v>18.74</v>
      </c>
      <c r="H17" s="85">
        <v>26.33</v>
      </c>
      <c r="I17" s="85">
        <v>19.48</v>
      </c>
      <c r="J17" s="86">
        <v>16.31</v>
      </c>
      <c r="K17" s="85">
        <v>0</v>
      </c>
      <c r="L17" s="86">
        <v>100</v>
      </c>
    </row>
    <row r="18" spans="2:12" ht="15.75">
      <c r="B18" s="71" t="s">
        <v>157</v>
      </c>
      <c r="C18" s="87">
        <v>8.99</v>
      </c>
      <c r="D18" s="87">
        <v>13.22</v>
      </c>
      <c r="E18" s="87">
        <v>8.08</v>
      </c>
      <c r="F18" s="87">
        <v>16.15</v>
      </c>
      <c r="G18" s="87">
        <v>14.55</v>
      </c>
      <c r="H18" s="87">
        <v>14.73</v>
      </c>
      <c r="I18" s="87">
        <v>8.21</v>
      </c>
      <c r="J18" s="88">
        <v>16.06</v>
      </c>
      <c r="K18" s="87">
        <v>0</v>
      </c>
      <c r="L18" s="88">
        <v>100</v>
      </c>
    </row>
    <row r="19" spans="2:12" ht="15.75">
      <c r="B19" s="68" t="s">
        <v>92</v>
      </c>
      <c r="C19" s="85">
        <v>0</v>
      </c>
      <c r="D19" s="85">
        <v>1.45</v>
      </c>
      <c r="E19" s="85">
        <v>4.01</v>
      </c>
      <c r="F19" s="85">
        <v>31.23</v>
      </c>
      <c r="G19" s="85">
        <v>33.79</v>
      </c>
      <c r="H19" s="85">
        <v>22.87</v>
      </c>
      <c r="I19" s="85">
        <v>5.38</v>
      </c>
      <c r="J19" s="86">
        <v>1.28</v>
      </c>
      <c r="K19" s="85">
        <v>0</v>
      </c>
      <c r="L19" s="86">
        <v>100</v>
      </c>
    </row>
    <row r="20" spans="2:12" ht="15.75">
      <c r="B20" s="71" t="s">
        <v>91</v>
      </c>
      <c r="C20" s="87">
        <v>0</v>
      </c>
      <c r="D20" s="87">
        <v>1.69</v>
      </c>
      <c r="E20" s="87">
        <v>4.41</v>
      </c>
      <c r="F20" s="87">
        <v>34.75</v>
      </c>
      <c r="G20" s="87">
        <v>32.2</v>
      </c>
      <c r="H20" s="87">
        <v>23.56</v>
      </c>
      <c r="I20" s="87">
        <v>2.88</v>
      </c>
      <c r="J20" s="88">
        <v>0.51</v>
      </c>
      <c r="K20" s="87">
        <v>0</v>
      </c>
      <c r="L20" s="88">
        <v>100</v>
      </c>
    </row>
    <row r="21" spans="2:12" ht="15.75">
      <c r="B21" s="68" t="s">
        <v>158</v>
      </c>
      <c r="C21" s="85">
        <v>33.06</v>
      </c>
      <c r="D21" s="85">
        <v>0.09</v>
      </c>
      <c r="E21" s="85">
        <v>0.03</v>
      </c>
      <c r="F21" s="85">
        <v>0.22</v>
      </c>
      <c r="G21" s="85">
        <v>0</v>
      </c>
      <c r="H21" s="85">
        <v>0.31</v>
      </c>
      <c r="I21" s="85">
        <v>0.09</v>
      </c>
      <c r="J21" s="86">
        <v>0.31</v>
      </c>
      <c r="K21" s="85">
        <v>65.88</v>
      </c>
      <c r="L21" s="86">
        <v>100</v>
      </c>
    </row>
    <row r="22" spans="2:12" ht="15.75">
      <c r="B22" s="71" t="s">
        <v>159</v>
      </c>
      <c r="C22" s="87">
        <v>31.59</v>
      </c>
      <c r="D22" s="87">
        <v>0.13</v>
      </c>
      <c r="E22" s="87">
        <v>0.03</v>
      </c>
      <c r="F22" s="87">
        <v>0.03</v>
      </c>
      <c r="G22" s="87">
        <v>0.1</v>
      </c>
      <c r="H22" s="87">
        <v>0.23</v>
      </c>
      <c r="I22" s="87">
        <v>0.03</v>
      </c>
      <c r="J22" s="88">
        <v>0.3</v>
      </c>
      <c r="K22" s="87">
        <v>67.55</v>
      </c>
      <c r="L22" s="88">
        <v>100</v>
      </c>
    </row>
    <row r="23" spans="2:12" ht="15.75">
      <c r="B23" s="68" t="s">
        <v>160</v>
      </c>
      <c r="C23" s="85">
        <v>30.03</v>
      </c>
      <c r="D23" s="85">
        <v>0.14</v>
      </c>
      <c r="E23" s="85">
        <v>0.06</v>
      </c>
      <c r="F23" s="85">
        <v>0.11</v>
      </c>
      <c r="G23" s="85">
        <v>0.11</v>
      </c>
      <c r="H23" s="85">
        <v>0.2</v>
      </c>
      <c r="I23" s="85">
        <v>0.03</v>
      </c>
      <c r="J23" s="86">
        <v>0.2</v>
      </c>
      <c r="K23" s="85">
        <v>69.11</v>
      </c>
      <c r="L23" s="86">
        <v>100</v>
      </c>
    </row>
    <row r="24" spans="2:12" ht="17.25" customHeight="1">
      <c r="B24" s="71" t="s">
        <v>161</v>
      </c>
      <c r="C24" s="87">
        <v>21.93</v>
      </c>
      <c r="D24" s="87">
        <v>3.53</v>
      </c>
      <c r="E24" s="87">
        <v>2.85</v>
      </c>
      <c r="F24" s="87">
        <v>6.05</v>
      </c>
      <c r="G24" s="87">
        <v>4.57</v>
      </c>
      <c r="H24" s="87">
        <v>3.41</v>
      </c>
      <c r="I24" s="87">
        <v>1.24</v>
      </c>
      <c r="J24" s="88">
        <v>2.29</v>
      </c>
      <c r="K24" s="87">
        <v>54.13</v>
      </c>
      <c r="L24" s="88">
        <v>100</v>
      </c>
    </row>
    <row r="25" ht="15.75">
      <c r="B25" s="91" t="s">
        <v>353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D46" sqref="D46"/>
    </sheetView>
  </sheetViews>
  <sheetFormatPr defaultColWidth="9.140625" defaultRowHeight="15"/>
  <cols>
    <col min="1" max="1" width="5.7109375" style="132" customWidth="1"/>
    <col min="2" max="2" width="16.57421875" style="17" bestFit="1" customWidth="1"/>
    <col min="3" max="16384" width="9.140625" style="17" customWidth="1"/>
  </cols>
  <sheetData>
    <row r="1" ht="15.75">
      <c r="A1" s="182" t="s">
        <v>308</v>
      </c>
    </row>
    <row r="2" spans="2:3" ht="16.5" thickBot="1">
      <c r="B2" s="1" t="s">
        <v>315</v>
      </c>
      <c r="C2" s="1" t="s">
        <v>366</v>
      </c>
    </row>
    <row r="3" spans="2:11" ht="47.25" customHeight="1" thickBot="1">
      <c r="B3" s="298" t="s">
        <v>0</v>
      </c>
      <c r="C3" s="300" t="s">
        <v>215</v>
      </c>
      <c r="D3" s="301"/>
      <c r="E3" s="301"/>
      <c r="F3" s="300" t="s">
        <v>292</v>
      </c>
      <c r="G3" s="301"/>
      <c r="H3" s="301"/>
      <c r="I3" s="300" t="s">
        <v>293</v>
      </c>
      <c r="J3" s="301"/>
      <c r="K3" s="301"/>
    </row>
    <row r="4" spans="2:11" ht="15" customHeight="1" thickBot="1">
      <c r="B4" s="299"/>
      <c r="C4" s="213" t="s">
        <v>139</v>
      </c>
      <c r="D4" s="213" t="s">
        <v>140</v>
      </c>
      <c r="E4" s="213" t="s">
        <v>141</v>
      </c>
      <c r="F4" s="213" t="s">
        <v>139</v>
      </c>
      <c r="G4" s="213" t="s">
        <v>140</v>
      </c>
      <c r="H4" s="213" t="s">
        <v>141</v>
      </c>
      <c r="I4" s="18" t="s">
        <v>139</v>
      </c>
      <c r="J4" s="18" t="s">
        <v>140</v>
      </c>
      <c r="K4" s="18" t="s">
        <v>141</v>
      </c>
    </row>
    <row r="5" spans="2:11" ht="15.75">
      <c r="B5" s="183" t="s">
        <v>7</v>
      </c>
      <c r="C5" s="183">
        <v>9.55</v>
      </c>
      <c r="D5" s="183">
        <v>9.55</v>
      </c>
      <c r="E5" s="183" t="s">
        <v>142</v>
      </c>
      <c r="F5" s="183">
        <v>6.1</v>
      </c>
      <c r="G5" s="183">
        <v>6.1</v>
      </c>
      <c r="H5" s="183" t="s">
        <v>142</v>
      </c>
      <c r="I5" s="183">
        <v>7.765246851990643</v>
      </c>
      <c r="J5" s="183">
        <v>7.765246851990643</v>
      </c>
      <c r="K5" s="183" t="s">
        <v>142</v>
      </c>
    </row>
    <row r="6" spans="2:11" ht="15.75">
      <c r="B6" s="185" t="s">
        <v>8</v>
      </c>
      <c r="C6" s="185">
        <v>22.22</v>
      </c>
      <c r="D6" s="185">
        <v>20.98</v>
      </c>
      <c r="E6" s="185">
        <v>60</v>
      </c>
      <c r="F6" s="185">
        <v>15.94</v>
      </c>
      <c r="G6" s="185">
        <v>15.93</v>
      </c>
      <c r="H6" s="185">
        <v>45.28</v>
      </c>
      <c r="I6" s="185">
        <v>17.63904931500458</v>
      </c>
      <c r="J6" s="185">
        <v>17.64342797062174</v>
      </c>
      <c r="K6" s="185">
        <v>17.458685070868444</v>
      </c>
    </row>
    <row r="7" spans="2:11" ht="15.75">
      <c r="B7" s="187" t="s">
        <v>9</v>
      </c>
      <c r="C7" s="187">
        <v>24.14</v>
      </c>
      <c r="D7" s="187">
        <v>22.61</v>
      </c>
      <c r="E7" s="187">
        <v>100</v>
      </c>
      <c r="F7" s="187">
        <v>20.38</v>
      </c>
      <c r="G7" s="187">
        <v>20.36</v>
      </c>
      <c r="H7" s="187">
        <v>75</v>
      </c>
      <c r="I7" s="187">
        <v>21.15776754543232</v>
      </c>
      <c r="J7" s="187">
        <v>19.675127689149818</v>
      </c>
      <c r="K7" s="187">
        <v>91.27504862723946</v>
      </c>
    </row>
    <row r="8" spans="2:11" ht="15.75">
      <c r="B8" s="185" t="s">
        <v>10</v>
      </c>
      <c r="C8" s="185">
        <v>24.2</v>
      </c>
      <c r="D8" s="185">
        <v>23.52</v>
      </c>
      <c r="E8" s="185">
        <v>83.33</v>
      </c>
      <c r="F8" s="185">
        <v>16.31</v>
      </c>
      <c r="G8" s="185">
        <v>16.3</v>
      </c>
      <c r="H8" s="185">
        <v>71.43</v>
      </c>
      <c r="I8" s="185">
        <v>19.039781810540905</v>
      </c>
      <c r="J8" s="185">
        <v>17.937240496626725</v>
      </c>
      <c r="K8" s="185">
        <v>78.24394953398098</v>
      </c>
    </row>
    <row r="9" spans="2:11" ht="15.75">
      <c r="B9" s="187" t="s">
        <v>11</v>
      </c>
      <c r="C9" s="187">
        <v>17.97</v>
      </c>
      <c r="D9" s="187">
        <v>15.97</v>
      </c>
      <c r="E9" s="187">
        <v>75</v>
      </c>
      <c r="F9" s="187">
        <v>11.83</v>
      </c>
      <c r="G9" s="187">
        <v>11.83</v>
      </c>
      <c r="H9" s="187">
        <v>63.64</v>
      </c>
      <c r="I9" s="187">
        <v>19.838099757953024</v>
      </c>
      <c r="J9" s="187">
        <v>13.421942766888932</v>
      </c>
      <c r="K9" s="187">
        <v>75.43320591616485</v>
      </c>
    </row>
    <row r="10" spans="2:11" ht="15.75">
      <c r="B10" s="185" t="s">
        <v>12</v>
      </c>
      <c r="C10" s="185">
        <v>16.2</v>
      </c>
      <c r="D10" s="185">
        <v>13.83</v>
      </c>
      <c r="E10" s="185">
        <v>90</v>
      </c>
      <c r="F10" s="185">
        <v>12.35</v>
      </c>
      <c r="G10" s="185">
        <v>12.35</v>
      </c>
      <c r="H10" s="185">
        <v>76.92</v>
      </c>
      <c r="I10" s="185">
        <v>12.62716675564697</v>
      </c>
      <c r="J10" s="185">
        <v>11.599306577355232</v>
      </c>
      <c r="K10" s="185">
        <v>93.51741208202176</v>
      </c>
    </row>
    <row r="11" spans="2:11" ht="15.75">
      <c r="B11" s="187" t="s">
        <v>13</v>
      </c>
      <c r="C11" s="187">
        <v>15.65</v>
      </c>
      <c r="D11" s="187">
        <v>12.93</v>
      </c>
      <c r="E11" s="187">
        <v>78.95</v>
      </c>
      <c r="F11" s="187">
        <v>9.54</v>
      </c>
      <c r="G11" s="187">
        <v>9.54</v>
      </c>
      <c r="H11" s="187">
        <v>78.95</v>
      </c>
      <c r="I11" s="187">
        <v>12.894082482634087</v>
      </c>
      <c r="J11" s="187">
        <v>10.014299150635747</v>
      </c>
      <c r="K11" s="187">
        <v>87.14998137446683</v>
      </c>
    </row>
    <row r="12" spans="2:11" ht="15.75">
      <c r="B12" s="185" t="s">
        <v>14</v>
      </c>
      <c r="C12" s="185">
        <v>10.12</v>
      </c>
      <c r="D12" s="185">
        <v>9.91</v>
      </c>
      <c r="E12" s="185">
        <v>100</v>
      </c>
      <c r="F12" s="185">
        <v>8.37</v>
      </c>
      <c r="G12" s="185">
        <v>8.37</v>
      </c>
      <c r="H12" s="185">
        <v>100</v>
      </c>
      <c r="I12" s="185">
        <v>8.733491566776282</v>
      </c>
      <c r="J12" s="185">
        <v>8.636591403844113</v>
      </c>
      <c r="K12" s="185">
        <v>100</v>
      </c>
    </row>
    <row r="13" spans="2:11" ht="15.75">
      <c r="B13" s="187" t="s">
        <v>15</v>
      </c>
      <c r="C13" s="187">
        <v>11.19</v>
      </c>
      <c r="D13" s="187">
        <v>9.74</v>
      </c>
      <c r="E13" s="187">
        <v>81.82</v>
      </c>
      <c r="F13" s="187">
        <v>6.81</v>
      </c>
      <c r="G13" s="187">
        <v>6.81</v>
      </c>
      <c r="H13" s="187">
        <v>62.5</v>
      </c>
      <c r="I13" s="187">
        <v>10.830563185384024</v>
      </c>
      <c r="J13" s="187">
        <v>8.904779693402308</v>
      </c>
      <c r="K13" s="187">
        <v>87.52445382346141</v>
      </c>
    </row>
    <row r="14" spans="2:11" ht="15.75">
      <c r="B14" s="185" t="s">
        <v>16</v>
      </c>
      <c r="C14" s="185">
        <v>5.96</v>
      </c>
      <c r="D14" s="185">
        <v>4.77</v>
      </c>
      <c r="E14" s="185">
        <v>100</v>
      </c>
      <c r="F14" s="185">
        <v>3.92</v>
      </c>
      <c r="G14" s="185">
        <v>3.92</v>
      </c>
      <c r="H14" s="185">
        <v>70</v>
      </c>
      <c r="I14" s="185">
        <v>4.6246488847125</v>
      </c>
      <c r="J14" s="185">
        <v>3.981010456790245</v>
      </c>
      <c r="K14" s="185">
        <v>77.39020030404785</v>
      </c>
    </row>
    <row r="15" spans="2:11" ht="15.75">
      <c r="B15" s="187" t="s">
        <v>17</v>
      </c>
      <c r="C15" s="187">
        <v>16.39</v>
      </c>
      <c r="D15" s="187">
        <v>15.33</v>
      </c>
      <c r="E15" s="187">
        <v>87.5</v>
      </c>
      <c r="F15" s="187">
        <v>9.03</v>
      </c>
      <c r="G15" s="187">
        <v>9.03</v>
      </c>
      <c r="H15" s="187">
        <v>86.67</v>
      </c>
      <c r="I15" s="187">
        <v>14.469520758416447</v>
      </c>
      <c r="J15" s="187">
        <v>13.788284465363207</v>
      </c>
      <c r="K15" s="187">
        <v>68.2904912897654</v>
      </c>
    </row>
    <row r="16" spans="2:11" ht="15.75">
      <c r="B16" s="185" t="s">
        <v>18</v>
      </c>
      <c r="C16" s="185">
        <v>9.87</v>
      </c>
      <c r="D16" s="185">
        <v>9.64</v>
      </c>
      <c r="E16" s="185">
        <v>100</v>
      </c>
      <c r="F16" s="185">
        <v>8.41</v>
      </c>
      <c r="G16" s="185">
        <v>8.41</v>
      </c>
      <c r="H16" s="185">
        <v>100</v>
      </c>
      <c r="I16" s="185">
        <v>9.204834243365623</v>
      </c>
      <c r="J16" s="185">
        <v>9.140569874446964</v>
      </c>
      <c r="K16" s="185">
        <v>100</v>
      </c>
    </row>
    <row r="17" spans="2:11" ht="15.75">
      <c r="B17" s="187" t="s">
        <v>19</v>
      </c>
      <c r="C17" s="187">
        <v>14.8</v>
      </c>
      <c r="D17" s="187">
        <v>14.8</v>
      </c>
      <c r="E17" s="187" t="s">
        <v>142</v>
      </c>
      <c r="F17" s="187">
        <v>13.75</v>
      </c>
      <c r="G17" s="187">
        <v>13.75</v>
      </c>
      <c r="H17" s="187" t="s">
        <v>142</v>
      </c>
      <c r="I17" s="187">
        <v>11.882646100500077</v>
      </c>
      <c r="J17" s="187">
        <v>11.882646100500077</v>
      </c>
      <c r="K17" s="187" t="s">
        <v>142</v>
      </c>
    </row>
    <row r="18" spans="2:11" ht="15.75">
      <c r="B18" s="185" t="s">
        <v>20</v>
      </c>
      <c r="C18" s="185">
        <v>24.36</v>
      </c>
      <c r="D18" s="185">
        <v>23.83</v>
      </c>
      <c r="E18" s="185">
        <v>75</v>
      </c>
      <c r="F18" s="185">
        <v>15.87</v>
      </c>
      <c r="G18" s="185">
        <v>15.87</v>
      </c>
      <c r="H18" s="185">
        <v>33.33</v>
      </c>
      <c r="I18" s="185">
        <v>21.293653849617133</v>
      </c>
      <c r="J18" s="185">
        <v>21.283620635940363</v>
      </c>
      <c r="K18" s="185">
        <v>25.920520900119016</v>
      </c>
    </row>
    <row r="19" spans="2:11" ht="15.75">
      <c r="B19" s="187" t="s">
        <v>21</v>
      </c>
      <c r="C19" s="187">
        <v>34.3</v>
      </c>
      <c r="D19" s="187">
        <v>34.3</v>
      </c>
      <c r="E19" s="187" t="s">
        <v>142</v>
      </c>
      <c r="F19" s="187">
        <v>31.33</v>
      </c>
      <c r="G19" s="187">
        <v>31.33</v>
      </c>
      <c r="H19" s="187" t="s">
        <v>142</v>
      </c>
      <c r="I19" s="187">
        <v>28.514962632397722</v>
      </c>
      <c r="J19" s="187">
        <v>28.514962632397722</v>
      </c>
      <c r="K19" s="187" t="s">
        <v>142</v>
      </c>
    </row>
    <row r="20" spans="2:11" ht="15.75">
      <c r="B20" s="185" t="s">
        <v>22</v>
      </c>
      <c r="C20" s="185">
        <v>26.2</v>
      </c>
      <c r="D20" s="185">
        <v>26.2</v>
      </c>
      <c r="E20" s="185" t="s">
        <v>142</v>
      </c>
      <c r="F20" s="185">
        <v>24.79</v>
      </c>
      <c r="G20" s="185">
        <v>24.79</v>
      </c>
      <c r="H20" s="185" t="s">
        <v>142</v>
      </c>
      <c r="I20" s="185">
        <v>21.144373854997863</v>
      </c>
      <c r="J20" s="185">
        <v>21.144373854997863</v>
      </c>
      <c r="K20" s="185" t="s">
        <v>142</v>
      </c>
    </row>
    <row r="21" spans="2:11" ht="15.75">
      <c r="B21" s="187" t="s">
        <v>23</v>
      </c>
      <c r="C21" s="187">
        <v>5.59</v>
      </c>
      <c r="D21" s="187">
        <v>5.05</v>
      </c>
      <c r="E21" s="187">
        <v>30</v>
      </c>
      <c r="F21" s="187">
        <v>3.4</v>
      </c>
      <c r="G21" s="187">
        <v>3.4</v>
      </c>
      <c r="H21" s="187">
        <v>35.71</v>
      </c>
      <c r="I21" s="187">
        <v>6.178798939261985</v>
      </c>
      <c r="J21" s="187">
        <v>4.692576951126789</v>
      </c>
      <c r="K21" s="187">
        <v>32.18492942242576</v>
      </c>
    </row>
    <row r="22" spans="2:11" ht="15.75">
      <c r="B22" s="185" t="s">
        <v>24</v>
      </c>
      <c r="C22" s="185">
        <v>8.81</v>
      </c>
      <c r="D22" s="185">
        <v>8.07</v>
      </c>
      <c r="E22" s="185">
        <v>50</v>
      </c>
      <c r="F22" s="185">
        <v>7.74</v>
      </c>
      <c r="G22" s="185">
        <v>7.74</v>
      </c>
      <c r="H22" s="185">
        <v>44.44</v>
      </c>
      <c r="I22" s="185">
        <v>8.783002018413208</v>
      </c>
      <c r="J22" s="185">
        <v>8.218356378961177</v>
      </c>
      <c r="K22" s="185">
        <v>46.596984141298925</v>
      </c>
    </row>
    <row r="23" spans="2:11" ht="15.75">
      <c r="B23" s="187" t="s">
        <v>25</v>
      </c>
      <c r="C23" s="187">
        <v>11.35</v>
      </c>
      <c r="D23" s="187">
        <v>10.51</v>
      </c>
      <c r="E23" s="187">
        <v>80</v>
      </c>
      <c r="F23" s="187">
        <v>9.03</v>
      </c>
      <c r="G23" s="187">
        <v>9.03</v>
      </c>
      <c r="H23" s="187">
        <v>54.55</v>
      </c>
      <c r="I23" s="187">
        <v>8.24369083151633</v>
      </c>
      <c r="J23" s="187">
        <v>8.10320435604452</v>
      </c>
      <c r="K23" s="187">
        <v>47.91394922382743</v>
      </c>
    </row>
    <row r="24" spans="2:11" ht="15.75">
      <c r="B24" s="185" t="s">
        <v>26</v>
      </c>
      <c r="C24" s="185">
        <v>11.73</v>
      </c>
      <c r="D24" s="185">
        <v>11.73</v>
      </c>
      <c r="E24" s="185" t="s">
        <v>142</v>
      </c>
      <c r="F24" s="185">
        <v>8.94</v>
      </c>
      <c r="G24" s="185">
        <v>8.94</v>
      </c>
      <c r="H24" s="185" t="s">
        <v>142</v>
      </c>
      <c r="I24" s="185">
        <v>10.493946022220543</v>
      </c>
      <c r="J24" s="185">
        <v>10.493946022220543</v>
      </c>
      <c r="K24" s="185" t="s">
        <v>142</v>
      </c>
    </row>
    <row r="25" spans="2:11" ht="15.75">
      <c r="B25" s="187" t="s">
        <v>27</v>
      </c>
      <c r="C25" s="187">
        <v>16.81</v>
      </c>
      <c r="D25" s="187">
        <v>16.81</v>
      </c>
      <c r="E25" s="187" t="s">
        <v>142</v>
      </c>
      <c r="F25" s="187">
        <v>13.86</v>
      </c>
      <c r="G25" s="187">
        <v>13.86</v>
      </c>
      <c r="H25" s="187" t="s">
        <v>142</v>
      </c>
      <c r="I25" s="187">
        <v>18.81534281961923</v>
      </c>
      <c r="J25" s="187">
        <v>18.81534281961923</v>
      </c>
      <c r="K25" s="187" t="s">
        <v>142</v>
      </c>
    </row>
    <row r="26" spans="2:11" ht="15.75">
      <c r="B26" s="185" t="s">
        <v>28</v>
      </c>
      <c r="C26" s="185">
        <v>12.07</v>
      </c>
      <c r="D26" s="185">
        <v>12.07</v>
      </c>
      <c r="E26" s="185" t="s">
        <v>142</v>
      </c>
      <c r="F26" s="185">
        <v>10.13</v>
      </c>
      <c r="G26" s="185">
        <v>10.13</v>
      </c>
      <c r="H26" s="185" t="s">
        <v>142</v>
      </c>
      <c r="I26" s="185">
        <v>10.685390682305485</v>
      </c>
      <c r="J26" s="185">
        <v>10.685390682305485</v>
      </c>
      <c r="K26" s="185" t="s">
        <v>142</v>
      </c>
    </row>
    <row r="27" spans="2:11" ht="15.75">
      <c r="B27" s="187" t="s">
        <v>29</v>
      </c>
      <c r="C27" s="187">
        <v>13.79</v>
      </c>
      <c r="D27" s="187">
        <v>13.51</v>
      </c>
      <c r="E27" s="187">
        <v>66.67</v>
      </c>
      <c r="F27" s="187">
        <v>11.31</v>
      </c>
      <c r="G27" s="187">
        <v>11.31</v>
      </c>
      <c r="H27" s="187">
        <v>72.73</v>
      </c>
      <c r="I27" s="187">
        <v>10.624712763801877</v>
      </c>
      <c r="J27" s="187">
        <v>10.560280996858024</v>
      </c>
      <c r="K27" s="187">
        <v>71.21198325078932</v>
      </c>
    </row>
    <row r="28" spans="2:11" ht="15.75">
      <c r="B28" s="185" t="s">
        <v>30</v>
      </c>
      <c r="C28" s="185">
        <v>19.3</v>
      </c>
      <c r="D28" s="185">
        <v>16.42</v>
      </c>
      <c r="E28" s="185">
        <v>77.78</v>
      </c>
      <c r="F28" s="185">
        <v>12.89</v>
      </c>
      <c r="G28" s="185">
        <v>12.88</v>
      </c>
      <c r="H28" s="185">
        <v>54.37</v>
      </c>
      <c r="I28" s="185">
        <v>13.626545257507109</v>
      </c>
      <c r="J28" s="185">
        <v>12.459455173322024</v>
      </c>
      <c r="K28" s="185">
        <v>77.56369158445207</v>
      </c>
    </row>
    <row r="29" spans="2:11" ht="15.75">
      <c r="B29" s="187" t="s">
        <v>31</v>
      </c>
      <c r="C29" s="187">
        <v>39.64</v>
      </c>
      <c r="D29" s="187">
        <v>36.7</v>
      </c>
      <c r="E29" s="187">
        <v>82.05</v>
      </c>
      <c r="F29" s="187">
        <v>24.26</v>
      </c>
      <c r="G29" s="187">
        <v>24.24</v>
      </c>
      <c r="H29" s="187">
        <v>69.39</v>
      </c>
      <c r="I29" s="187">
        <v>27.970702094936346</v>
      </c>
      <c r="J29" s="187">
        <v>26.2916802005149</v>
      </c>
      <c r="K29" s="187">
        <v>89.95692101974197</v>
      </c>
    </row>
    <row r="30" spans="2:11" ht="15.75">
      <c r="B30" s="185" t="s">
        <v>32</v>
      </c>
      <c r="C30" s="185">
        <v>23.84</v>
      </c>
      <c r="D30" s="185">
        <v>21.76</v>
      </c>
      <c r="E30" s="185">
        <v>94.74</v>
      </c>
      <c r="F30" s="185">
        <v>15.56</v>
      </c>
      <c r="G30" s="185">
        <v>15.55</v>
      </c>
      <c r="H30" s="185">
        <v>71.88</v>
      </c>
      <c r="I30" s="185">
        <v>20.77038536711522</v>
      </c>
      <c r="J30" s="185">
        <v>18.159119829980455</v>
      </c>
      <c r="K30" s="185">
        <v>94.17529305665657</v>
      </c>
    </row>
    <row r="31" spans="2:11" ht="15.75">
      <c r="B31" s="187" t="s">
        <v>33</v>
      </c>
      <c r="C31" s="187">
        <v>25</v>
      </c>
      <c r="D31" s="187">
        <v>21.93</v>
      </c>
      <c r="E31" s="187">
        <v>90</v>
      </c>
      <c r="F31" s="187">
        <v>16.99</v>
      </c>
      <c r="G31" s="187">
        <v>16.98</v>
      </c>
      <c r="H31" s="187">
        <v>62.89</v>
      </c>
      <c r="I31" s="187">
        <v>19.9114258130001</v>
      </c>
      <c r="J31" s="187">
        <v>17.673359187456462</v>
      </c>
      <c r="K31" s="187">
        <v>89.02375793297293</v>
      </c>
    </row>
    <row r="32" spans="2:11" ht="15.75">
      <c r="B32" s="185" t="s">
        <v>34</v>
      </c>
      <c r="C32" s="185">
        <v>6.91</v>
      </c>
      <c r="D32" s="185">
        <v>5.52</v>
      </c>
      <c r="E32" s="185">
        <v>100</v>
      </c>
      <c r="F32" s="185">
        <v>3.09</v>
      </c>
      <c r="G32" s="185">
        <v>3.09</v>
      </c>
      <c r="H32" s="185">
        <v>58.33</v>
      </c>
      <c r="I32" s="185">
        <v>7.03299071286175</v>
      </c>
      <c r="J32" s="185">
        <v>3.814270950911339</v>
      </c>
      <c r="K32" s="185">
        <v>72.36907067714861</v>
      </c>
    </row>
    <row r="33" spans="2:11" ht="15.75">
      <c r="B33" s="187" t="s">
        <v>35</v>
      </c>
      <c r="C33" s="187">
        <v>8.49</v>
      </c>
      <c r="D33" s="187">
        <v>6.74</v>
      </c>
      <c r="E33" s="187">
        <v>75</v>
      </c>
      <c r="F33" s="187">
        <v>4.51</v>
      </c>
      <c r="G33" s="187">
        <v>4.5</v>
      </c>
      <c r="H33" s="187">
        <v>56.86</v>
      </c>
      <c r="I33" s="187">
        <v>7.238909516692195</v>
      </c>
      <c r="J33" s="187">
        <v>5.570680534556802</v>
      </c>
      <c r="K33" s="187">
        <v>84.37907556172564</v>
      </c>
    </row>
    <row r="34" spans="2:11" ht="15.75">
      <c r="B34" s="185" t="s">
        <v>36</v>
      </c>
      <c r="C34" s="185">
        <v>27.75</v>
      </c>
      <c r="D34" s="185">
        <v>25.12</v>
      </c>
      <c r="E34" s="185">
        <v>72.22</v>
      </c>
      <c r="F34" s="185">
        <v>18.13</v>
      </c>
      <c r="G34" s="185">
        <v>18.13</v>
      </c>
      <c r="H34" s="185">
        <v>45.45</v>
      </c>
      <c r="I34" s="185">
        <v>20.18191177988982</v>
      </c>
      <c r="J34" s="185">
        <v>18.16309378016583</v>
      </c>
      <c r="K34" s="185">
        <v>78.88150687616645</v>
      </c>
    </row>
    <row r="35" spans="1:11" s="1" customFormat="1" ht="15.75">
      <c r="A35" s="133"/>
      <c r="B35" s="189" t="s">
        <v>67</v>
      </c>
      <c r="C35" s="189">
        <v>17.23</v>
      </c>
      <c r="D35" s="189">
        <v>15.94</v>
      </c>
      <c r="E35" s="189">
        <v>78.82</v>
      </c>
      <c r="F35" s="189">
        <v>11.89</v>
      </c>
      <c r="G35" s="189">
        <v>11.88</v>
      </c>
      <c r="H35" s="189">
        <v>59.56</v>
      </c>
      <c r="I35" s="189">
        <v>15.232725991730831</v>
      </c>
      <c r="J35" s="189">
        <v>13.892852664520243</v>
      </c>
      <c r="K35" s="189">
        <v>76.78371251569078</v>
      </c>
    </row>
    <row r="36" spans="2:11" ht="15.75">
      <c r="B36" s="91" t="s">
        <v>353</v>
      </c>
      <c r="E36" s="17" t="s">
        <v>142</v>
      </c>
      <c r="H36" s="17" t="s">
        <v>142</v>
      </c>
      <c r="K36" s="17" t="s">
        <v>142</v>
      </c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 '!A1"/>
  </hyperlinks>
  <printOptions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9.140625" style="132" customWidth="1"/>
    <col min="2" max="2" width="15.140625" style="17" bestFit="1" customWidth="1"/>
    <col min="3" max="3" width="17.00390625" style="17" customWidth="1"/>
    <col min="4" max="4" width="15.28125" style="17" bestFit="1" customWidth="1"/>
    <col min="5" max="16384" width="9.140625" style="17" customWidth="1"/>
  </cols>
  <sheetData>
    <row r="1" ht="15.75">
      <c r="A1" s="182" t="s">
        <v>308</v>
      </c>
    </row>
    <row r="2" spans="2:3" ht="16.5" thickBot="1">
      <c r="B2" s="1" t="s">
        <v>405</v>
      </c>
      <c r="C2" s="1" t="s">
        <v>365</v>
      </c>
    </row>
    <row r="3" spans="2:5" ht="16.5" thickBot="1">
      <c r="B3" s="206" t="s">
        <v>165</v>
      </c>
      <c r="C3" s="207" t="s">
        <v>166</v>
      </c>
      <c r="D3" s="207" t="s">
        <v>167</v>
      </c>
      <c r="E3" s="208" t="s">
        <v>1</v>
      </c>
    </row>
    <row r="4" spans="2:5" ht="16.5" thickBot="1">
      <c r="B4" s="89" t="s">
        <v>163</v>
      </c>
      <c r="C4" s="209">
        <v>64.56</v>
      </c>
      <c r="D4" s="209">
        <v>35.44</v>
      </c>
      <c r="E4" s="12">
        <v>100</v>
      </c>
    </row>
    <row r="5" spans="2:5" ht="16.5" thickBot="1">
      <c r="B5" s="90" t="s">
        <v>162</v>
      </c>
      <c r="C5" s="210">
        <v>48.82</v>
      </c>
      <c r="D5" s="210">
        <v>51.18</v>
      </c>
      <c r="E5" s="201">
        <v>100</v>
      </c>
    </row>
    <row r="6" spans="2:5" ht="16.5" thickBot="1">
      <c r="B6" s="89" t="s">
        <v>164</v>
      </c>
      <c r="C6" s="209">
        <v>69.04</v>
      </c>
      <c r="D6" s="209">
        <v>30.96</v>
      </c>
      <c r="E6" s="12">
        <v>100</v>
      </c>
    </row>
    <row r="7" spans="2:5" ht="16.5" thickBot="1">
      <c r="B7" s="90" t="s">
        <v>170</v>
      </c>
      <c r="C7" s="210">
        <v>98.73</v>
      </c>
      <c r="D7" s="210">
        <v>1.27</v>
      </c>
      <c r="E7" s="201">
        <v>100</v>
      </c>
    </row>
    <row r="8" spans="2:5" ht="16.5" thickBot="1">
      <c r="B8" s="89" t="s">
        <v>211</v>
      </c>
      <c r="C8" s="209">
        <v>100</v>
      </c>
      <c r="D8" s="209">
        <v>0</v>
      </c>
      <c r="E8" s="12">
        <v>100</v>
      </c>
    </row>
    <row r="9" spans="2:5" ht="16.5" thickBot="1">
      <c r="B9" s="90" t="s">
        <v>96</v>
      </c>
      <c r="C9" s="210">
        <v>86.08</v>
      </c>
      <c r="D9" s="210">
        <v>13.92</v>
      </c>
      <c r="E9" s="201">
        <v>100</v>
      </c>
    </row>
    <row r="10" spans="2:5" ht="16.5" thickBot="1">
      <c r="B10" s="89" t="s">
        <v>150</v>
      </c>
      <c r="C10" s="209">
        <v>44.59</v>
      </c>
      <c r="D10" s="209">
        <v>55.41</v>
      </c>
      <c r="E10" s="12">
        <v>100</v>
      </c>
    </row>
    <row r="11" spans="2:5" ht="16.5" thickBot="1">
      <c r="B11" s="90" t="s">
        <v>151</v>
      </c>
      <c r="C11" s="210">
        <v>35.71</v>
      </c>
      <c r="D11" s="210">
        <v>64.29</v>
      </c>
      <c r="E11" s="201">
        <v>100</v>
      </c>
    </row>
    <row r="12" spans="2:5" ht="16.5" thickBot="1">
      <c r="B12" s="89" t="s">
        <v>152</v>
      </c>
      <c r="C12" s="209">
        <v>100</v>
      </c>
      <c r="D12" s="209">
        <v>0</v>
      </c>
      <c r="E12" s="12">
        <v>100</v>
      </c>
    </row>
    <row r="13" spans="2:5" ht="16.5" thickBot="1">
      <c r="B13" s="90" t="s">
        <v>153</v>
      </c>
      <c r="C13" s="210">
        <v>77.78</v>
      </c>
      <c r="D13" s="210">
        <v>22.22</v>
      </c>
      <c r="E13" s="201">
        <v>100</v>
      </c>
    </row>
    <row r="14" spans="2:5" ht="16.5" thickBot="1">
      <c r="B14" s="89" t="s">
        <v>154</v>
      </c>
      <c r="C14" s="209">
        <v>99.38</v>
      </c>
      <c r="D14" s="209">
        <v>0.62</v>
      </c>
      <c r="E14" s="12">
        <v>100</v>
      </c>
    </row>
    <row r="15" spans="2:5" ht="16.5" thickBot="1">
      <c r="B15" s="90" t="s">
        <v>155</v>
      </c>
      <c r="C15" s="210">
        <v>99.86</v>
      </c>
      <c r="D15" s="210">
        <v>0.14</v>
      </c>
      <c r="E15" s="201">
        <v>100</v>
      </c>
    </row>
    <row r="16" spans="2:5" ht="16.5" thickBot="1">
      <c r="B16" s="89" t="s">
        <v>90</v>
      </c>
      <c r="C16" s="209">
        <v>99.41</v>
      </c>
      <c r="D16" s="209">
        <v>0.59</v>
      </c>
      <c r="E16" s="12">
        <v>100</v>
      </c>
    </row>
    <row r="17" spans="2:5" ht="16.5" thickBot="1">
      <c r="B17" s="90" t="s">
        <v>156</v>
      </c>
      <c r="C17" s="210">
        <v>96.25</v>
      </c>
      <c r="D17" s="210">
        <v>3.75</v>
      </c>
      <c r="E17" s="201">
        <v>100</v>
      </c>
    </row>
    <row r="18" spans="2:5" ht="16.5" thickBot="1">
      <c r="B18" s="89" t="s">
        <v>157</v>
      </c>
      <c r="C18" s="209">
        <v>99.91</v>
      </c>
      <c r="D18" s="209">
        <v>0.09</v>
      </c>
      <c r="E18" s="12">
        <v>100</v>
      </c>
    </row>
    <row r="19" spans="2:5" ht="16.5" thickBot="1">
      <c r="B19" s="90" t="s">
        <v>92</v>
      </c>
      <c r="C19" s="210">
        <v>97.87</v>
      </c>
      <c r="D19" s="210">
        <v>2.13</v>
      </c>
      <c r="E19" s="201">
        <v>100</v>
      </c>
    </row>
    <row r="20" spans="2:5" ht="16.5" thickBot="1">
      <c r="B20" s="89" t="s">
        <v>91</v>
      </c>
      <c r="C20" s="209">
        <v>99.83</v>
      </c>
      <c r="D20" s="209">
        <v>0.17</v>
      </c>
      <c r="E20" s="12">
        <v>100</v>
      </c>
    </row>
    <row r="21" spans="2:5" ht="16.5" thickBot="1">
      <c r="B21" s="90" t="s">
        <v>158</v>
      </c>
      <c r="C21" s="210">
        <v>99.41</v>
      </c>
      <c r="D21" s="210">
        <v>0.59</v>
      </c>
      <c r="E21" s="201">
        <v>100</v>
      </c>
    </row>
    <row r="22" spans="2:5" ht="16.5" thickBot="1">
      <c r="B22" s="89" t="s">
        <v>159</v>
      </c>
      <c r="C22" s="209">
        <v>98.6</v>
      </c>
      <c r="D22" s="209">
        <v>1.4</v>
      </c>
      <c r="E22" s="12">
        <v>100</v>
      </c>
    </row>
    <row r="23" spans="2:5" ht="16.5" thickBot="1">
      <c r="B23" s="90" t="s">
        <v>160</v>
      </c>
      <c r="C23" s="210">
        <v>99.17</v>
      </c>
      <c r="D23" s="210">
        <v>0.83</v>
      </c>
      <c r="E23" s="201">
        <v>100</v>
      </c>
    </row>
    <row r="24" spans="2:5" ht="16.5" thickBot="1">
      <c r="B24" s="89" t="s">
        <v>161</v>
      </c>
      <c r="C24" s="209">
        <v>99.6</v>
      </c>
      <c r="D24" s="209">
        <v>0.4</v>
      </c>
      <c r="E24" s="12">
        <v>100</v>
      </c>
    </row>
    <row r="25" spans="2:5" ht="16.5" thickBot="1">
      <c r="B25" s="90" t="s">
        <v>67</v>
      </c>
      <c r="C25" s="211">
        <v>91.9</v>
      </c>
      <c r="D25" s="211">
        <v>8.1</v>
      </c>
      <c r="E25" s="212">
        <v>100</v>
      </c>
    </row>
    <row r="26" ht="15.75">
      <c r="B26" s="91" t="s">
        <v>353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5" sqref="F15"/>
    </sheetView>
  </sheetViews>
  <sheetFormatPr defaultColWidth="26.8515625" defaultRowHeight="15"/>
  <cols>
    <col min="1" max="1" width="9.57421875" style="132" customWidth="1"/>
    <col min="2" max="2" width="9.28125" style="17" customWidth="1"/>
    <col min="3" max="3" width="32.140625" style="17" customWidth="1"/>
    <col min="4" max="4" width="18.8515625" style="17" customWidth="1"/>
    <col min="5" max="5" width="23.421875" style="17" customWidth="1"/>
    <col min="6" max="16384" width="26.8515625" style="17" customWidth="1"/>
  </cols>
  <sheetData>
    <row r="1" ht="15.75">
      <c r="A1" s="182" t="s">
        <v>320</v>
      </c>
    </row>
    <row r="2" spans="2:3" ht="16.5" thickBot="1">
      <c r="B2" s="1" t="s">
        <v>53</v>
      </c>
      <c r="C2" s="1" t="s">
        <v>52</v>
      </c>
    </row>
    <row r="3" spans="2:5" ht="16.5" thickBot="1">
      <c r="B3" s="125" t="s">
        <v>135</v>
      </c>
      <c r="C3" s="126" t="s">
        <v>37</v>
      </c>
      <c r="D3" s="126" t="s">
        <v>38</v>
      </c>
      <c r="E3" s="127" t="s">
        <v>352</v>
      </c>
    </row>
    <row r="4" spans="2:5" ht="16.5" thickBot="1">
      <c r="B4" s="128">
        <v>1</v>
      </c>
      <c r="C4" s="10" t="s">
        <v>39</v>
      </c>
      <c r="D4" s="11">
        <v>17821</v>
      </c>
      <c r="E4" s="12">
        <v>0.7</v>
      </c>
    </row>
    <row r="5" spans="2:5" ht="16.5" thickBot="1">
      <c r="B5" s="129">
        <v>1.1</v>
      </c>
      <c r="C5" s="13" t="s">
        <v>40</v>
      </c>
      <c r="D5" s="14">
        <v>1343933</v>
      </c>
      <c r="E5" s="15">
        <v>53.1</v>
      </c>
    </row>
    <row r="6" spans="2:5" ht="16.5" thickBot="1">
      <c r="B6" s="128">
        <v>2.1</v>
      </c>
      <c r="C6" s="10" t="s">
        <v>41</v>
      </c>
      <c r="D6" s="11">
        <v>55807</v>
      </c>
      <c r="E6" s="12">
        <v>2.2</v>
      </c>
    </row>
    <row r="7" spans="2:5" ht="16.5" thickBot="1">
      <c r="B7" s="129">
        <v>2.2</v>
      </c>
      <c r="C7" s="13" t="s">
        <v>42</v>
      </c>
      <c r="D7" s="14">
        <v>21848</v>
      </c>
      <c r="E7" s="15">
        <v>0.9</v>
      </c>
    </row>
    <row r="8" spans="2:5" ht="16.5" thickBot="1">
      <c r="B8" s="128">
        <v>2.3</v>
      </c>
      <c r="C8" s="10" t="s">
        <v>43</v>
      </c>
      <c r="D8" s="11">
        <v>37743</v>
      </c>
      <c r="E8" s="12">
        <v>1.5</v>
      </c>
    </row>
    <row r="9" spans="2:5" ht="16.5" thickBot="1">
      <c r="B9" s="129">
        <v>3</v>
      </c>
      <c r="C9" s="13" t="s">
        <v>44</v>
      </c>
      <c r="D9" s="14">
        <v>144490</v>
      </c>
      <c r="E9" s="15">
        <v>5.7</v>
      </c>
    </row>
    <row r="10" spans="2:5" ht="16.5" thickBot="1">
      <c r="B10" s="128">
        <v>4.1</v>
      </c>
      <c r="C10" s="10" t="s">
        <v>45</v>
      </c>
      <c r="D10" s="11">
        <v>31612</v>
      </c>
      <c r="E10" s="12">
        <v>1.2</v>
      </c>
    </row>
    <row r="11" spans="2:5" ht="16.5" thickBot="1">
      <c r="B11" s="129">
        <v>4.2</v>
      </c>
      <c r="C11" s="13" t="s">
        <v>46</v>
      </c>
      <c r="D11" s="14">
        <v>78928</v>
      </c>
      <c r="E11" s="15">
        <v>3.1</v>
      </c>
    </row>
    <row r="12" spans="2:5" ht="16.5" thickBot="1">
      <c r="B12" s="128">
        <v>5</v>
      </c>
      <c r="C12" s="10" t="s">
        <v>47</v>
      </c>
      <c r="D12" s="11">
        <v>15404</v>
      </c>
      <c r="E12" s="12">
        <v>0.6</v>
      </c>
    </row>
    <row r="13" spans="2:5" ht="16.5" thickBot="1">
      <c r="B13" s="129">
        <v>6</v>
      </c>
      <c r="C13" s="13" t="s">
        <v>48</v>
      </c>
      <c r="D13" s="14">
        <v>135295</v>
      </c>
      <c r="E13" s="15">
        <v>5.3</v>
      </c>
    </row>
    <row r="14" spans="2:5" ht="16.5" thickBot="1">
      <c r="B14" s="128">
        <v>7</v>
      </c>
      <c r="C14" s="10" t="s">
        <v>49</v>
      </c>
      <c r="D14" s="11">
        <v>241455</v>
      </c>
      <c r="E14" s="12">
        <v>9.5</v>
      </c>
    </row>
    <row r="15" spans="2:5" ht="16.5" thickBot="1">
      <c r="B15" s="129">
        <v>8</v>
      </c>
      <c r="C15" s="13" t="s">
        <v>50</v>
      </c>
      <c r="D15" s="14">
        <v>12201</v>
      </c>
      <c r="E15" s="15">
        <v>0.5</v>
      </c>
    </row>
    <row r="16" spans="2:5" ht="16.5" thickBot="1">
      <c r="B16" s="128">
        <v>9</v>
      </c>
      <c r="C16" s="16" t="s">
        <v>51</v>
      </c>
      <c r="D16" s="11">
        <v>395001</v>
      </c>
      <c r="E16" s="12">
        <v>15.6</v>
      </c>
    </row>
    <row r="17" ht="18" customHeight="1">
      <c r="B17" s="91" t="s">
        <v>353</v>
      </c>
    </row>
  </sheetData>
  <sheetProtection/>
  <hyperlinks>
    <hyperlink ref="A1" location="'List of Tables '!A1" display="'List of Tables "/>
  </hyperlink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9.140625" style="132" customWidth="1"/>
    <col min="2" max="2" width="11.00390625" style="17" customWidth="1"/>
    <col min="3" max="3" width="14.57421875" style="17" customWidth="1"/>
    <col min="4" max="4" width="10.140625" style="17" customWidth="1"/>
    <col min="5" max="7" width="9.140625" style="17" customWidth="1"/>
    <col min="8" max="8" width="11.140625" style="17" customWidth="1"/>
    <col min="9" max="16384" width="9.140625" style="17" customWidth="1"/>
  </cols>
  <sheetData>
    <row r="1" ht="17.25" customHeight="1">
      <c r="A1" s="182" t="s">
        <v>308</v>
      </c>
    </row>
    <row r="2" spans="2:3" ht="16.5" thickBot="1">
      <c r="B2" s="1" t="s">
        <v>404</v>
      </c>
      <c r="C2" s="1" t="s">
        <v>367</v>
      </c>
    </row>
    <row r="3" spans="2:10" ht="63.75" thickBot="1">
      <c r="B3" s="202" t="s">
        <v>0</v>
      </c>
      <c r="C3" s="203" t="s">
        <v>216</v>
      </c>
      <c r="D3" s="203" t="s">
        <v>144</v>
      </c>
      <c r="E3" s="203" t="s">
        <v>145</v>
      </c>
      <c r="F3" s="203" t="s">
        <v>146</v>
      </c>
      <c r="G3" s="203" t="s">
        <v>147</v>
      </c>
      <c r="H3" s="203" t="s">
        <v>148</v>
      </c>
      <c r="I3" s="203" t="s">
        <v>149</v>
      </c>
      <c r="J3" s="204" t="s">
        <v>1</v>
      </c>
    </row>
    <row r="4" spans="2:12" ht="16.5" thickBot="1">
      <c r="B4" s="157" t="s">
        <v>7</v>
      </c>
      <c r="C4" s="92">
        <v>10</v>
      </c>
      <c r="D4" s="92">
        <v>10</v>
      </c>
      <c r="E4" s="92">
        <v>75</v>
      </c>
      <c r="F4" s="92">
        <v>0</v>
      </c>
      <c r="G4" s="92">
        <v>5</v>
      </c>
      <c r="H4" s="92">
        <v>0</v>
      </c>
      <c r="I4" s="92">
        <v>0</v>
      </c>
      <c r="J4" s="12">
        <v>100</v>
      </c>
      <c r="K4" s="168"/>
      <c r="L4" s="168"/>
    </row>
    <row r="5" spans="2:12" ht="16.5" thickBot="1">
      <c r="B5" s="156" t="s">
        <v>8</v>
      </c>
      <c r="C5" s="93">
        <v>15.58</v>
      </c>
      <c r="D5" s="93">
        <v>6.49</v>
      </c>
      <c r="E5" s="93">
        <v>53.25</v>
      </c>
      <c r="F5" s="93">
        <v>0</v>
      </c>
      <c r="G5" s="93">
        <v>23.38</v>
      </c>
      <c r="H5" s="93">
        <v>1.3</v>
      </c>
      <c r="I5" s="93">
        <v>0</v>
      </c>
      <c r="J5" s="201">
        <v>100</v>
      </c>
      <c r="K5" s="168"/>
      <c r="L5" s="168"/>
    </row>
    <row r="6" spans="2:12" ht="16.5" thickBot="1">
      <c r="B6" s="157" t="s">
        <v>9</v>
      </c>
      <c r="C6" s="92">
        <v>5.66</v>
      </c>
      <c r="D6" s="92">
        <v>5.66</v>
      </c>
      <c r="E6" s="92">
        <v>71.7</v>
      </c>
      <c r="F6" s="92">
        <v>3.77</v>
      </c>
      <c r="G6" s="92">
        <v>7.55</v>
      </c>
      <c r="H6" s="92">
        <v>1.89</v>
      </c>
      <c r="I6" s="92">
        <v>3.77</v>
      </c>
      <c r="J6" s="12">
        <v>100</v>
      </c>
      <c r="K6" s="168"/>
      <c r="L6" s="168"/>
    </row>
    <row r="7" spans="2:12" ht="16.5" thickBot="1">
      <c r="B7" s="156" t="s">
        <v>10</v>
      </c>
      <c r="C7" s="93">
        <v>4.8</v>
      </c>
      <c r="D7" s="93">
        <v>6.4</v>
      </c>
      <c r="E7" s="93">
        <v>13.6</v>
      </c>
      <c r="F7" s="93">
        <v>60.8</v>
      </c>
      <c r="G7" s="93">
        <v>4</v>
      </c>
      <c r="H7" s="93">
        <v>8</v>
      </c>
      <c r="I7" s="93">
        <v>2.4</v>
      </c>
      <c r="J7" s="201">
        <v>100</v>
      </c>
      <c r="K7" s="168"/>
      <c r="L7" s="168"/>
    </row>
    <row r="8" spans="2:12" ht="16.5" thickBot="1">
      <c r="B8" s="157" t="s">
        <v>11</v>
      </c>
      <c r="C8" s="92">
        <v>5.95</v>
      </c>
      <c r="D8" s="92">
        <v>7.14</v>
      </c>
      <c r="E8" s="92">
        <v>23.81</v>
      </c>
      <c r="F8" s="92">
        <v>45.24</v>
      </c>
      <c r="G8" s="92">
        <v>9.52</v>
      </c>
      <c r="H8" s="92">
        <v>8.33</v>
      </c>
      <c r="I8" s="92">
        <v>0</v>
      </c>
      <c r="J8" s="12">
        <v>100</v>
      </c>
      <c r="K8" s="168"/>
      <c r="L8" s="168"/>
    </row>
    <row r="9" spans="2:12" ht="16.5" thickBot="1">
      <c r="B9" s="156" t="s">
        <v>12</v>
      </c>
      <c r="C9" s="93">
        <v>25.58</v>
      </c>
      <c r="D9" s="93">
        <v>4.65</v>
      </c>
      <c r="E9" s="93">
        <v>18.6</v>
      </c>
      <c r="F9" s="93">
        <v>20.93</v>
      </c>
      <c r="G9" s="93">
        <v>4.65</v>
      </c>
      <c r="H9" s="93">
        <v>16.28</v>
      </c>
      <c r="I9" s="93">
        <v>9.3</v>
      </c>
      <c r="J9" s="201">
        <v>100</v>
      </c>
      <c r="K9" s="168"/>
      <c r="L9" s="168"/>
    </row>
    <row r="10" spans="2:12" ht="16.5" thickBot="1">
      <c r="B10" s="157" t="s">
        <v>13</v>
      </c>
      <c r="C10" s="92">
        <v>17.33</v>
      </c>
      <c r="D10" s="92">
        <v>22.67</v>
      </c>
      <c r="E10" s="92">
        <v>28</v>
      </c>
      <c r="F10" s="92">
        <v>18.67</v>
      </c>
      <c r="G10" s="92">
        <v>6.67</v>
      </c>
      <c r="H10" s="92">
        <v>5.33</v>
      </c>
      <c r="I10" s="92">
        <v>1.33</v>
      </c>
      <c r="J10" s="12">
        <v>100</v>
      </c>
      <c r="K10" s="168"/>
      <c r="L10" s="168"/>
    </row>
    <row r="11" spans="2:12" ht="16.5" thickBot="1">
      <c r="B11" s="156" t="s">
        <v>14</v>
      </c>
      <c r="C11" s="93">
        <v>4.65</v>
      </c>
      <c r="D11" s="93">
        <v>39.53</v>
      </c>
      <c r="E11" s="93">
        <v>11.63</v>
      </c>
      <c r="F11" s="93">
        <v>30.23</v>
      </c>
      <c r="G11" s="93">
        <v>6.98</v>
      </c>
      <c r="H11" s="93">
        <v>6.98</v>
      </c>
      <c r="I11" s="93">
        <v>0</v>
      </c>
      <c r="J11" s="201">
        <v>100</v>
      </c>
      <c r="K11" s="168"/>
      <c r="L11" s="168"/>
    </row>
    <row r="12" spans="2:12" ht="16.5" thickBot="1">
      <c r="B12" s="157" t="s">
        <v>15</v>
      </c>
      <c r="C12" s="92">
        <v>21.21</v>
      </c>
      <c r="D12" s="92">
        <v>18.18</v>
      </c>
      <c r="E12" s="92">
        <v>22.73</v>
      </c>
      <c r="F12" s="92">
        <v>1.52</v>
      </c>
      <c r="G12" s="92">
        <v>25.76</v>
      </c>
      <c r="H12" s="92">
        <v>9.09</v>
      </c>
      <c r="I12" s="92">
        <v>1.52</v>
      </c>
      <c r="J12" s="12">
        <v>100</v>
      </c>
      <c r="K12" s="168"/>
      <c r="L12" s="168"/>
    </row>
    <row r="13" spans="2:12" ht="16.5" thickBot="1">
      <c r="B13" s="156" t="s">
        <v>16</v>
      </c>
      <c r="C13" s="93">
        <v>4</v>
      </c>
      <c r="D13" s="93">
        <v>8</v>
      </c>
      <c r="E13" s="93">
        <v>36</v>
      </c>
      <c r="F13" s="93">
        <v>32</v>
      </c>
      <c r="G13" s="93">
        <v>8</v>
      </c>
      <c r="H13" s="93">
        <v>12</v>
      </c>
      <c r="I13" s="93">
        <v>0</v>
      </c>
      <c r="J13" s="201">
        <v>100</v>
      </c>
      <c r="K13" s="168"/>
      <c r="L13" s="168"/>
    </row>
    <row r="14" spans="2:12" ht="16.5" thickBot="1">
      <c r="B14" s="157" t="s">
        <v>17</v>
      </c>
      <c r="C14" s="92">
        <v>15.91</v>
      </c>
      <c r="D14" s="92">
        <v>10.23</v>
      </c>
      <c r="E14" s="92">
        <v>44.32</v>
      </c>
      <c r="F14" s="92">
        <v>17.05</v>
      </c>
      <c r="G14" s="92">
        <v>3.41</v>
      </c>
      <c r="H14" s="92">
        <v>9.09</v>
      </c>
      <c r="I14" s="92">
        <v>0</v>
      </c>
      <c r="J14" s="12">
        <v>100</v>
      </c>
      <c r="K14" s="168"/>
      <c r="L14" s="168"/>
    </row>
    <row r="15" spans="2:12" ht="16.5" thickBot="1">
      <c r="B15" s="156" t="s">
        <v>18</v>
      </c>
      <c r="C15" s="93">
        <v>39.47</v>
      </c>
      <c r="D15" s="93">
        <v>2.63</v>
      </c>
      <c r="E15" s="93">
        <v>21.05</v>
      </c>
      <c r="F15" s="93">
        <v>34.21</v>
      </c>
      <c r="G15" s="93">
        <v>0</v>
      </c>
      <c r="H15" s="93">
        <v>2.63</v>
      </c>
      <c r="I15" s="93">
        <v>0</v>
      </c>
      <c r="J15" s="201">
        <v>100</v>
      </c>
      <c r="K15" s="168"/>
      <c r="L15" s="168"/>
    </row>
    <row r="16" spans="2:12" ht="16.5" thickBot="1">
      <c r="B16" s="157" t="s">
        <v>19</v>
      </c>
      <c r="C16" s="92">
        <v>13.46</v>
      </c>
      <c r="D16" s="92">
        <v>7.69</v>
      </c>
      <c r="E16" s="92">
        <v>46.15</v>
      </c>
      <c r="F16" s="92">
        <v>30.77</v>
      </c>
      <c r="G16" s="92">
        <v>1.92</v>
      </c>
      <c r="H16" s="92">
        <v>0</v>
      </c>
      <c r="I16" s="92">
        <v>0</v>
      </c>
      <c r="J16" s="12">
        <v>100</v>
      </c>
      <c r="K16" s="168"/>
      <c r="L16" s="168"/>
    </row>
    <row r="17" spans="2:12" ht="16.5" thickBot="1">
      <c r="B17" s="156" t="s">
        <v>20</v>
      </c>
      <c r="C17" s="93">
        <v>3.88</v>
      </c>
      <c r="D17" s="93">
        <v>1.94</v>
      </c>
      <c r="E17" s="93">
        <v>79.61</v>
      </c>
      <c r="F17" s="93">
        <v>11.65</v>
      </c>
      <c r="G17" s="93">
        <v>0</v>
      </c>
      <c r="H17" s="93">
        <v>0</v>
      </c>
      <c r="I17" s="93">
        <v>2.91</v>
      </c>
      <c r="J17" s="201">
        <v>100</v>
      </c>
      <c r="K17" s="168"/>
      <c r="L17" s="168"/>
    </row>
    <row r="18" spans="2:12" ht="16.5" thickBot="1">
      <c r="B18" s="157" t="s">
        <v>21</v>
      </c>
      <c r="C18" s="92">
        <v>2.16</v>
      </c>
      <c r="D18" s="92">
        <v>8.63</v>
      </c>
      <c r="E18" s="92">
        <v>51.8</v>
      </c>
      <c r="F18" s="92">
        <v>31.65</v>
      </c>
      <c r="G18" s="92">
        <v>1.44</v>
      </c>
      <c r="H18" s="92">
        <v>4.32</v>
      </c>
      <c r="I18" s="92">
        <v>0</v>
      </c>
      <c r="J18" s="12">
        <v>100</v>
      </c>
      <c r="K18" s="168"/>
      <c r="L18" s="168"/>
    </row>
    <row r="19" spans="2:12" ht="16.5" thickBot="1">
      <c r="B19" s="156" t="s">
        <v>22</v>
      </c>
      <c r="C19" s="93">
        <v>5</v>
      </c>
      <c r="D19" s="93">
        <v>7.5</v>
      </c>
      <c r="E19" s="93">
        <v>35</v>
      </c>
      <c r="F19" s="93">
        <v>49.17</v>
      </c>
      <c r="G19" s="93">
        <v>2.5</v>
      </c>
      <c r="H19" s="93">
        <v>0.83</v>
      </c>
      <c r="I19" s="93">
        <v>0</v>
      </c>
      <c r="J19" s="201">
        <v>100</v>
      </c>
      <c r="K19" s="168"/>
      <c r="L19" s="168"/>
    </row>
    <row r="20" spans="2:12" ht="16.5" thickBot="1">
      <c r="B20" s="157" t="s">
        <v>23</v>
      </c>
      <c r="C20" s="92">
        <v>17.39</v>
      </c>
      <c r="D20" s="92">
        <v>0</v>
      </c>
      <c r="E20" s="92">
        <v>17.39</v>
      </c>
      <c r="F20" s="92">
        <v>52.17</v>
      </c>
      <c r="G20" s="92">
        <v>8.7</v>
      </c>
      <c r="H20" s="92">
        <v>0</v>
      </c>
      <c r="I20" s="92">
        <v>4.35</v>
      </c>
      <c r="J20" s="12">
        <v>100</v>
      </c>
      <c r="K20" s="168"/>
      <c r="L20" s="168"/>
    </row>
    <row r="21" spans="2:12" ht="16.5" thickBot="1">
      <c r="B21" s="156" t="s">
        <v>24</v>
      </c>
      <c r="C21" s="93">
        <v>41.67</v>
      </c>
      <c r="D21" s="93">
        <v>4.17</v>
      </c>
      <c r="E21" s="93">
        <v>16.67</v>
      </c>
      <c r="F21" s="93">
        <v>29.17</v>
      </c>
      <c r="G21" s="93">
        <v>4.17</v>
      </c>
      <c r="H21" s="93">
        <v>4.17</v>
      </c>
      <c r="I21" s="93">
        <v>0</v>
      </c>
      <c r="J21" s="201">
        <v>100</v>
      </c>
      <c r="K21" s="168"/>
      <c r="L21" s="168"/>
    </row>
    <row r="22" spans="2:12" ht="16.5" thickBot="1">
      <c r="B22" s="157" t="s">
        <v>25</v>
      </c>
      <c r="C22" s="92">
        <v>4.17</v>
      </c>
      <c r="D22" s="92">
        <v>2.08</v>
      </c>
      <c r="E22" s="92">
        <v>62.5</v>
      </c>
      <c r="F22" s="92">
        <v>18.75</v>
      </c>
      <c r="G22" s="92">
        <v>8.33</v>
      </c>
      <c r="H22" s="92">
        <v>4.17</v>
      </c>
      <c r="I22" s="92">
        <v>0</v>
      </c>
      <c r="J22" s="12">
        <v>100</v>
      </c>
      <c r="K22" s="168"/>
      <c r="L22" s="168"/>
    </row>
    <row r="23" spans="2:12" ht="16.5" thickBot="1">
      <c r="B23" s="156" t="s">
        <v>26</v>
      </c>
      <c r="C23" s="93">
        <v>8.93</v>
      </c>
      <c r="D23" s="93">
        <v>3.57</v>
      </c>
      <c r="E23" s="93">
        <v>50</v>
      </c>
      <c r="F23" s="93">
        <v>23.21</v>
      </c>
      <c r="G23" s="93">
        <v>7.14</v>
      </c>
      <c r="H23" s="93">
        <v>7.14</v>
      </c>
      <c r="I23" s="93">
        <v>0</v>
      </c>
      <c r="J23" s="201">
        <v>100</v>
      </c>
      <c r="K23" s="168"/>
      <c r="L23" s="168"/>
    </row>
    <row r="24" spans="2:12" ht="16.5" thickBot="1">
      <c r="B24" s="157" t="s">
        <v>27</v>
      </c>
      <c r="C24" s="92">
        <v>3.23</v>
      </c>
      <c r="D24" s="92">
        <v>6.45</v>
      </c>
      <c r="E24" s="92">
        <v>67.74</v>
      </c>
      <c r="F24" s="92">
        <v>10.75</v>
      </c>
      <c r="G24" s="92">
        <v>8.6</v>
      </c>
      <c r="H24" s="92">
        <v>1.08</v>
      </c>
      <c r="I24" s="92">
        <v>2.15</v>
      </c>
      <c r="J24" s="12">
        <v>100</v>
      </c>
      <c r="K24" s="168"/>
      <c r="L24" s="168"/>
    </row>
    <row r="25" spans="2:12" ht="16.5" thickBot="1">
      <c r="B25" s="156" t="s">
        <v>28</v>
      </c>
      <c r="C25" s="93">
        <v>1.43</v>
      </c>
      <c r="D25" s="93">
        <v>1.43</v>
      </c>
      <c r="E25" s="93">
        <v>75.71</v>
      </c>
      <c r="F25" s="93">
        <v>14.29</v>
      </c>
      <c r="G25" s="93">
        <v>4.29</v>
      </c>
      <c r="H25" s="93">
        <v>2.86</v>
      </c>
      <c r="I25" s="93">
        <v>0</v>
      </c>
      <c r="J25" s="201">
        <v>100</v>
      </c>
      <c r="K25" s="168"/>
      <c r="L25" s="168"/>
    </row>
    <row r="26" spans="2:12" ht="16.5" thickBot="1">
      <c r="B26" s="157" t="s">
        <v>29</v>
      </c>
      <c r="C26" s="92">
        <v>13.1</v>
      </c>
      <c r="D26" s="92">
        <v>5.95</v>
      </c>
      <c r="E26" s="92">
        <v>67.86</v>
      </c>
      <c r="F26" s="92">
        <v>2.38</v>
      </c>
      <c r="G26" s="92">
        <v>9.52</v>
      </c>
      <c r="H26" s="92">
        <v>1.19</v>
      </c>
      <c r="I26" s="92">
        <v>0</v>
      </c>
      <c r="J26" s="12">
        <v>100</v>
      </c>
      <c r="K26" s="168"/>
      <c r="L26" s="168"/>
    </row>
    <row r="27" spans="2:12" ht="16.5" thickBot="1">
      <c r="B27" s="156" t="s">
        <v>30</v>
      </c>
      <c r="C27" s="93">
        <v>3.1</v>
      </c>
      <c r="D27" s="93">
        <v>17.83</v>
      </c>
      <c r="E27" s="93">
        <v>31.01</v>
      </c>
      <c r="F27" s="93">
        <v>30.23</v>
      </c>
      <c r="G27" s="93">
        <v>15.5</v>
      </c>
      <c r="H27" s="93">
        <v>0</v>
      </c>
      <c r="I27" s="93">
        <v>2.33</v>
      </c>
      <c r="J27" s="201">
        <v>100</v>
      </c>
      <c r="K27" s="168"/>
      <c r="L27" s="168"/>
    </row>
    <row r="28" spans="2:12" ht="16.5" thickBot="1">
      <c r="B28" s="157" t="s">
        <v>31</v>
      </c>
      <c r="C28" s="92">
        <v>6.92</v>
      </c>
      <c r="D28" s="92">
        <v>3.46</v>
      </c>
      <c r="E28" s="92">
        <v>33.08</v>
      </c>
      <c r="F28" s="92">
        <v>39.62</v>
      </c>
      <c r="G28" s="92">
        <v>7.31</v>
      </c>
      <c r="H28" s="92">
        <v>8.85</v>
      </c>
      <c r="I28" s="92">
        <v>0.77</v>
      </c>
      <c r="J28" s="12">
        <v>100</v>
      </c>
      <c r="K28" s="168"/>
      <c r="L28" s="168"/>
    </row>
    <row r="29" spans="2:12" ht="16.5" thickBot="1">
      <c r="B29" s="156" t="s">
        <v>32</v>
      </c>
      <c r="C29" s="93">
        <v>8.98</v>
      </c>
      <c r="D29" s="93">
        <v>5.39</v>
      </c>
      <c r="E29" s="93">
        <v>23.35</v>
      </c>
      <c r="F29" s="93">
        <v>53.29</v>
      </c>
      <c r="G29" s="93">
        <v>4.79</v>
      </c>
      <c r="H29" s="93">
        <v>4.19</v>
      </c>
      <c r="I29" s="93">
        <v>0</v>
      </c>
      <c r="J29" s="201">
        <v>100</v>
      </c>
      <c r="K29" s="168"/>
      <c r="L29" s="168"/>
    </row>
    <row r="30" spans="2:12" ht="16.5" thickBot="1">
      <c r="B30" s="157" t="s">
        <v>33</v>
      </c>
      <c r="C30" s="92">
        <v>14.29</v>
      </c>
      <c r="D30" s="92">
        <v>2.26</v>
      </c>
      <c r="E30" s="92">
        <v>26.32</v>
      </c>
      <c r="F30" s="92">
        <v>44.36</v>
      </c>
      <c r="G30" s="92">
        <v>7.52</v>
      </c>
      <c r="H30" s="92">
        <v>5.26</v>
      </c>
      <c r="I30" s="92">
        <v>0</v>
      </c>
      <c r="J30" s="12">
        <v>100</v>
      </c>
      <c r="K30" s="168"/>
      <c r="L30" s="168"/>
    </row>
    <row r="31" spans="2:12" ht="16.5" thickBot="1">
      <c r="B31" s="156" t="s">
        <v>34</v>
      </c>
      <c r="C31" s="93">
        <v>9.43</v>
      </c>
      <c r="D31" s="93">
        <v>11.32</v>
      </c>
      <c r="E31" s="93">
        <v>22.64</v>
      </c>
      <c r="F31" s="93">
        <v>24.53</v>
      </c>
      <c r="G31" s="93">
        <v>5.66</v>
      </c>
      <c r="H31" s="93">
        <v>22.64</v>
      </c>
      <c r="I31" s="93">
        <v>3.77</v>
      </c>
      <c r="J31" s="201">
        <v>100</v>
      </c>
      <c r="K31" s="168"/>
      <c r="L31" s="168"/>
    </row>
    <row r="32" spans="2:12" ht="16.5" thickBot="1">
      <c r="B32" s="157" t="s">
        <v>35</v>
      </c>
      <c r="C32" s="92">
        <v>21.67</v>
      </c>
      <c r="D32" s="92">
        <v>5</v>
      </c>
      <c r="E32" s="92">
        <v>11.67</v>
      </c>
      <c r="F32" s="92">
        <v>35</v>
      </c>
      <c r="G32" s="92">
        <v>6.67</v>
      </c>
      <c r="H32" s="92">
        <v>16.67</v>
      </c>
      <c r="I32" s="92">
        <v>3.33</v>
      </c>
      <c r="J32" s="12">
        <v>100</v>
      </c>
      <c r="K32" s="168"/>
      <c r="L32" s="168"/>
    </row>
    <row r="33" spans="2:12" ht="16.5" thickBot="1">
      <c r="B33" s="156" t="s">
        <v>36</v>
      </c>
      <c r="C33" s="93">
        <v>3.24</v>
      </c>
      <c r="D33" s="93">
        <v>5.41</v>
      </c>
      <c r="E33" s="93">
        <v>38.92</v>
      </c>
      <c r="F33" s="93">
        <v>33.51</v>
      </c>
      <c r="G33" s="93">
        <v>7.03</v>
      </c>
      <c r="H33" s="93">
        <v>11.89</v>
      </c>
      <c r="I33" s="93">
        <v>0</v>
      </c>
      <c r="J33" s="201">
        <v>100</v>
      </c>
      <c r="K33" s="168"/>
      <c r="L33" s="168"/>
    </row>
    <row r="34" spans="1:12" s="1" customFormat="1" ht="16.5" thickBot="1">
      <c r="A34" s="133"/>
      <c r="B34" s="89" t="s">
        <v>67</v>
      </c>
      <c r="C34" s="120">
        <v>9.23</v>
      </c>
      <c r="D34" s="120">
        <v>7.49</v>
      </c>
      <c r="E34" s="120">
        <v>38.88</v>
      </c>
      <c r="F34" s="120">
        <v>30.32</v>
      </c>
      <c r="G34" s="120">
        <v>7.14</v>
      </c>
      <c r="H34" s="120">
        <v>5.91</v>
      </c>
      <c r="I34" s="120">
        <v>1.03</v>
      </c>
      <c r="J34" s="205">
        <v>100</v>
      </c>
      <c r="K34" s="168"/>
      <c r="L34" s="168"/>
    </row>
    <row r="35" ht="15.75">
      <c r="B35" s="91" t="s">
        <v>353</v>
      </c>
    </row>
    <row r="37" spans="3:9" ht="15.75">
      <c r="C37" s="142"/>
      <c r="D37" s="142"/>
      <c r="E37" s="142"/>
      <c r="F37" s="142"/>
      <c r="G37" s="142"/>
      <c r="H37" s="142"/>
      <c r="I37" s="142"/>
    </row>
    <row r="40" ht="15.75">
      <c r="F40" s="169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9.140625" style="132" customWidth="1"/>
    <col min="2" max="2" width="16.140625" style="17" customWidth="1"/>
    <col min="3" max="3" width="13.7109375" style="17" customWidth="1"/>
    <col min="4" max="4" width="12.140625" style="17" customWidth="1"/>
    <col min="5" max="5" width="9.140625" style="17" customWidth="1"/>
    <col min="6" max="6" width="10.57421875" style="17" customWidth="1"/>
    <col min="7" max="7" width="9.140625" style="17" customWidth="1"/>
    <col min="8" max="8" width="11.421875" style="17" customWidth="1"/>
    <col min="9" max="16384" width="9.140625" style="17" customWidth="1"/>
  </cols>
  <sheetData>
    <row r="1" ht="15.75">
      <c r="A1" s="182" t="s">
        <v>308</v>
      </c>
    </row>
    <row r="2" spans="2:3" ht="16.5" thickBot="1">
      <c r="B2" s="1" t="s">
        <v>403</v>
      </c>
      <c r="C2" s="1" t="s">
        <v>168</v>
      </c>
    </row>
    <row r="3" spans="2:10" ht="30" customHeight="1">
      <c r="B3" s="196" t="s">
        <v>165</v>
      </c>
      <c r="C3" s="197" t="s">
        <v>216</v>
      </c>
      <c r="D3" s="198" t="s">
        <v>144</v>
      </c>
      <c r="E3" s="198" t="s">
        <v>145</v>
      </c>
      <c r="F3" s="199" t="s">
        <v>146</v>
      </c>
      <c r="G3" s="198" t="s">
        <v>147</v>
      </c>
      <c r="H3" s="198" t="s">
        <v>148</v>
      </c>
      <c r="I3" s="198" t="s">
        <v>149</v>
      </c>
      <c r="J3" s="200" t="s">
        <v>1</v>
      </c>
    </row>
    <row r="4" spans="2:10" ht="16.5" thickBot="1">
      <c r="B4" s="157" t="s">
        <v>163</v>
      </c>
      <c r="C4" s="92">
        <v>11.67</v>
      </c>
      <c r="D4" s="92">
        <v>55</v>
      </c>
      <c r="E4" s="92">
        <v>10</v>
      </c>
      <c r="F4" s="92">
        <v>3.33</v>
      </c>
      <c r="G4" s="92">
        <v>15</v>
      </c>
      <c r="H4" s="92">
        <v>0</v>
      </c>
      <c r="I4" s="92">
        <v>5</v>
      </c>
      <c r="J4" s="12">
        <v>100</v>
      </c>
    </row>
    <row r="5" spans="2:10" ht="16.5" thickBot="1">
      <c r="B5" s="156" t="s">
        <v>162</v>
      </c>
      <c r="C5" s="93">
        <v>3.64</v>
      </c>
      <c r="D5" s="93">
        <v>3.03</v>
      </c>
      <c r="E5" s="93">
        <v>58.79</v>
      </c>
      <c r="F5" s="93">
        <v>2.42</v>
      </c>
      <c r="G5" s="93">
        <v>26.36</v>
      </c>
      <c r="H5" s="93">
        <v>3.03</v>
      </c>
      <c r="I5" s="93">
        <v>2.73</v>
      </c>
      <c r="J5" s="201">
        <v>100</v>
      </c>
    </row>
    <row r="6" spans="2:10" ht="16.5" thickBot="1">
      <c r="B6" s="157" t="s">
        <v>164</v>
      </c>
      <c r="C6" s="92">
        <v>62.21</v>
      </c>
      <c r="D6" s="92">
        <v>15.7</v>
      </c>
      <c r="E6" s="92">
        <v>0</v>
      </c>
      <c r="F6" s="92">
        <v>4.07</v>
      </c>
      <c r="G6" s="92">
        <v>9.3</v>
      </c>
      <c r="H6" s="92">
        <v>6.98</v>
      </c>
      <c r="I6" s="92">
        <v>1.74</v>
      </c>
      <c r="J6" s="12">
        <v>100</v>
      </c>
    </row>
    <row r="7" spans="2:10" ht="16.5" thickBot="1">
      <c r="B7" s="156" t="s">
        <v>170</v>
      </c>
      <c r="C7" s="93">
        <v>0</v>
      </c>
      <c r="D7" s="93">
        <v>0</v>
      </c>
      <c r="E7" s="93">
        <v>0</v>
      </c>
      <c r="F7" s="93">
        <v>0</v>
      </c>
      <c r="G7" s="93">
        <v>100</v>
      </c>
      <c r="H7" s="93">
        <v>0</v>
      </c>
      <c r="I7" s="93">
        <v>0</v>
      </c>
      <c r="J7" s="201">
        <v>100</v>
      </c>
    </row>
    <row r="8" spans="2:10" ht="16.5" thickBot="1">
      <c r="B8" s="157" t="s">
        <v>96</v>
      </c>
      <c r="C8" s="92">
        <v>55.88</v>
      </c>
      <c r="D8" s="92">
        <v>5.88</v>
      </c>
      <c r="E8" s="92">
        <v>23.53</v>
      </c>
      <c r="F8" s="92">
        <v>0</v>
      </c>
      <c r="G8" s="92">
        <v>5.88</v>
      </c>
      <c r="H8" s="92">
        <v>0</v>
      </c>
      <c r="I8" s="92">
        <v>8.82</v>
      </c>
      <c r="J8" s="12">
        <v>100</v>
      </c>
    </row>
    <row r="9" spans="2:10" ht="16.5" thickBot="1">
      <c r="B9" s="156" t="s">
        <v>150</v>
      </c>
      <c r="C9" s="93">
        <v>4.39</v>
      </c>
      <c r="D9" s="93">
        <v>2.95</v>
      </c>
      <c r="E9" s="93">
        <v>44.65</v>
      </c>
      <c r="F9" s="93">
        <v>40.67</v>
      </c>
      <c r="G9" s="93">
        <v>4.6</v>
      </c>
      <c r="H9" s="93">
        <v>2.33</v>
      </c>
      <c r="I9" s="93">
        <v>0.41</v>
      </c>
      <c r="J9" s="201">
        <v>100</v>
      </c>
    </row>
    <row r="10" spans="2:10" ht="16.5" thickBot="1">
      <c r="B10" s="157" t="s">
        <v>151</v>
      </c>
      <c r="C10" s="92">
        <v>6.77</v>
      </c>
      <c r="D10" s="92">
        <v>30.08</v>
      </c>
      <c r="E10" s="92">
        <v>1.5</v>
      </c>
      <c r="F10" s="92">
        <v>0.75</v>
      </c>
      <c r="G10" s="92">
        <v>0.75</v>
      </c>
      <c r="H10" s="92">
        <v>60.15</v>
      </c>
      <c r="I10" s="92">
        <v>0</v>
      </c>
      <c r="J10" s="12">
        <v>100</v>
      </c>
    </row>
    <row r="11" spans="2:10" ht="16.5" thickBot="1">
      <c r="B11" s="156" t="s">
        <v>152</v>
      </c>
      <c r="C11" s="93">
        <v>0</v>
      </c>
      <c r="D11" s="93">
        <v>0</v>
      </c>
      <c r="E11" s="93">
        <v>100</v>
      </c>
      <c r="F11" s="93">
        <v>0</v>
      </c>
      <c r="G11" s="93">
        <v>0</v>
      </c>
      <c r="H11" s="93">
        <v>0</v>
      </c>
      <c r="I11" s="93">
        <v>0</v>
      </c>
      <c r="J11" s="201">
        <v>100</v>
      </c>
    </row>
    <row r="12" spans="2:10" ht="16.5" thickBot="1">
      <c r="B12" s="157" t="s">
        <v>153</v>
      </c>
      <c r="C12" s="92">
        <v>16.07</v>
      </c>
      <c r="D12" s="92">
        <v>16.07</v>
      </c>
      <c r="E12" s="92">
        <v>55.36</v>
      </c>
      <c r="F12" s="92">
        <v>0</v>
      </c>
      <c r="G12" s="92">
        <v>3.57</v>
      </c>
      <c r="H12" s="92">
        <v>5.36</v>
      </c>
      <c r="I12" s="92">
        <v>3.57</v>
      </c>
      <c r="J12" s="12">
        <v>100</v>
      </c>
    </row>
    <row r="13" spans="2:10" ht="16.5" thickBot="1">
      <c r="B13" s="156" t="s">
        <v>154</v>
      </c>
      <c r="C13" s="93">
        <v>67.14</v>
      </c>
      <c r="D13" s="93">
        <v>4.29</v>
      </c>
      <c r="E13" s="93">
        <v>4.29</v>
      </c>
      <c r="F13" s="93">
        <v>18.57</v>
      </c>
      <c r="G13" s="93">
        <v>2.86</v>
      </c>
      <c r="H13" s="93">
        <v>1.43</v>
      </c>
      <c r="I13" s="93">
        <v>1.43</v>
      </c>
      <c r="J13" s="201">
        <v>100</v>
      </c>
    </row>
    <row r="14" spans="2:10" ht="16.5" thickBot="1">
      <c r="B14" s="157" t="s">
        <v>155</v>
      </c>
      <c r="C14" s="92">
        <v>38.46</v>
      </c>
      <c r="D14" s="92">
        <v>7.69</v>
      </c>
      <c r="E14" s="92">
        <v>7.69</v>
      </c>
      <c r="F14" s="92">
        <v>23.08</v>
      </c>
      <c r="G14" s="92">
        <v>0</v>
      </c>
      <c r="H14" s="92">
        <v>23.08</v>
      </c>
      <c r="I14" s="92">
        <v>0</v>
      </c>
      <c r="J14" s="12">
        <v>100</v>
      </c>
    </row>
    <row r="15" spans="2:10" ht="16.5" thickBot="1">
      <c r="B15" s="156" t="s">
        <v>90</v>
      </c>
      <c r="C15" s="93">
        <v>100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201">
        <v>100</v>
      </c>
    </row>
    <row r="16" spans="2:10" ht="16.5" thickBot="1">
      <c r="B16" s="157" t="s">
        <v>156</v>
      </c>
      <c r="C16" s="92">
        <v>11.9</v>
      </c>
      <c r="D16" s="92">
        <v>54.76</v>
      </c>
      <c r="E16" s="92">
        <v>7.14</v>
      </c>
      <c r="F16" s="92">
        <v>2.38</v>
      </c>
      <c r="G16" s="92">
        <v>13.1</v>
      </c>
      <c r="H16" s="92">
        <v>10.71</v>
      </c>
      <c r="I16" s="92">
        <v>0</v>
      </c>
      <c r="J16" s="12">
        <v>100</v>
      </c>
    </row>
    <row r="17" spans="2:10" ht="16.5" thickBot="1">
      <c r="B17" s="156" t="s">
        <v>157</v>
      </c>
      <c r="C17" s="93">
        <v>0</v>
      </c>
      <c r="D17" s="93">
        <v>50</v>
      </c>
      <c r="E17" s="93">
        <v>0</v>
      </c>
      <c r="F17" s="93">
        <v>50</v>
      </c>
      <c r="G17" s="93">
        <v>0</v>
      </c>
      <c r="H17" s="93">
        <v>0</v>
      </c>
      <c r="I17" s="93">
        <v>0</v>
      </c>
      <c r="J17" s="201">
        <v>100</v>
      </c>
    </row>
    <row r="18" spans="2:10" ht="16.5" thickBot="1">
      <c r="B18" s="157" t="s">
        <v>92</v>
      </c>
      <c r="C18" s="92">
        <v>33.33</v>
      </c>
      <c r="D18" s="92">
        <v>3.7</v>
      </c>
      <c r="E18" s="92">
        <v>33.33</v>
      </c>
      <c r="F18" s="92">
        <v>18.52</v>
      </c>
      <c r="G18" s="92">
        <v>7.41</v>
      </c>
      <c r="H18" s="92">
        <v>3.7</v>
      </c>
      <c r="I18" s="92">
        <v>0</v>
      </c>
      <c r="J18" s="12">
        <v>100</v>
      </c>
    </row>
    <row r="19" spans="2:10" ht="16.5" thickBot="1">
      <c r="B19" s="156" t="s">
        <v>91</v>
      </c>
      <c r="C19" s="93">
        <v>0</v>
      </c>
      <c r="D19" s="93">
        <v>0</v>
      </c>
      <c r="E19" s="93">
        <v>100</v>
      </c>
      <c r="F19" s="93">
        <v>0</v>
      </c>
      <c r="G19" s="93">
        <v>0</v>
      </c>
      <c r="H19" s="93">
        <v>0</v>
      </c>
      <c r="I19" s="93">
        <v>0</v>
      </c>
      <c r="J19" s="201">
        <v>100</v>
      </c>
    </row>
    <row r="20" spans="2:10" ht="16.5" thickBot="1">
      <c r="B20" s="157" t="s">
        <v>158</v>
      </c>
      <c r="C20" s="92">
        <v>20</v>
      </c>
      <c r="D20" s="92">
        <v>46.67</v>
      </c>
      <c r="E20" s="92">
        <v>0</v>
      </c>
      <c r="F20" s="92">
        <v>6.67</v>
      </c>
      <c r="G20" s="92">
        <v>13.33</v>
      </c>
      <c r="H20" s="92">
        <v>6.67</v>
      </c>
      <c r="I20" s="92">
        <v>6.67</v>
      </c>
      <c r="J20" s="12">
        <v>100</v>
      </c>
    </row>
    <row r="21" spans="2:10" ht="16.5" thickBot="1">
      <c r="B21" s="156" t="s">
        <v>159</v>
      </c>
      <c r="C21" s="93">
        <v>22.86</v>
      </c>
      <c r="D21" s="93">
        <v>48.57</v>
      </c>
      <c r="E21" s="93">
        <v>0</v>
      </c>
      <c r="F21" s="93">
        <v>8.57</v>
      </c>
      <c r="G21" s="93">
        <v>8.57</v>
      </c>
      <c r="H21" s="93">
        <v>2.86</v>
      </c>
      <c r="I21" s="93">
        <v>8.57</v>
      </c>
      <c r="J21" s="201">
        <v>100</v>
      </c>
    </row>
    <row r="22" spans="2:10" ht="16.5" thickBot="1">
      <c r="B22" s="157" t="s">
        <v>160</v>
      </c>
      <c r="C22" s="92">
        <v>26.09</v>
      </c>
      <c r="D22" s="92">
        <v>65.22</v>
      </c>
      <c r="E22" s="92">
        <v>0</v>
      </c>
      <c r="F22" s="92">
        <v>4.35</v>
      </c>
      <c r="G22" s="92">
        <v>0</v>
      </c>
      <c r="H22" s="92">
        <v>0</v>
      </c>
      <c r="I22" s="92">
        <v>4.35</v>
      </c>
      <c r="J22" s="12">
        <v>100</v>
      </c>
    </row>
    <row r="23" spans="2:10" ht="16.5" thickBot="1">
      <c r="B23" s="156" t="s">
        <v>161</v>
      </c>
      <c r="C23" s="93">
        <v>30</v>
      </c>
      <c r="D23" s="93">
        <v>30</v>
      </c>
      <c r="E23" s="93">
        <v>10</v>
      </c>
      <c r="F23" s="93">
        <v>10</v>
      </c>
      <c r="G23" s="93">
        <v>20</v>
      </c>
      <c r="H23" s="93">
        <v>0</v>
      </c>
      <c r="I23" s="93">
        <v>0</v>
      </c>
      <c r="J23" s="201">
        <v>100</v>
      </c>
    </row>
    <row r="24" ht="15.75">
      <c r="B24" s="91" t="s">
        <v>353</v>
      </c>
    </row>
    <row r="44" ht="13.5" customHeight="1"/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selection activeCell="B6" sqref="B6:K6"/>
    </sheetView>
  </sheetViews>
  <sheetFormatPr defaultColWidth="9.140625" defaultRowHeight="15"/>
  <cols>
    <col min="1" max="1" width="9.140625" style="132" customWidth="1"/>
    <col min="2" max="2" width="12.140625" style="17" customWidth="1"/>
    <col min="3" max="16384" width="9.140625" style="17" customWidth="1"/>
  </cols>
  <sheetData>
    <row r="1" ht="15.75">
      <c r="A1" s="182" t="s">
        <v>308</v>
      </c>
    </row>
    <row r="2" spans="1:3" ht="15.75">
      <c r="A2" s="182"/>
      <c r="B2" s="1" t="s">
        <v>316</v>
      </c>
      <c r="C2" s="103" t="s">
        <v>379</v>
      </c>
    </row>
    <row r="3" spans="2:11" ht="58.5" customHeight="1">
      <c r="B3" s="302" t="s">
        <v>0</v>
      </c>
      <c r="C3" s="303" t="s">
        <v>143</v>
      </c>
      <c r="D3" s="304"/>
      <c r="E3" s="304"/>
      <c r="F3" s="304" t="s">
        <v>217</v>
      </c>
      <c r="G3" s="304"/>
      <c r="H3" s="304"/>
      <c r="I3" s="304" t="s">
        <v>218</v>
      </c>
      <c r="J3" s="304"/>
      <c r="K3" s="304"/>
    </row>
    <row r="4" spans="2:11" ht="16.5" thickBot="1">
      <c r="B4" s="302"/>
      <c r="C4" s="124" t="s">
        <v>139</v>
      </c>
      <c r="D4" s="123" t="s">
        <v>140</v>
      </c>
      <c r="E4" s="123" t="s">
        <v>141</v>
      </c>
      <c r="F4" s="123" t="s">
        <v>139</v>
      </c>
      <c r="G4" s="123" t="s">
        <v>140</v>
      </c>
      <c r="H4" s="123" t="s">
        <v>141</v>
      </c>
      <c r="I4" s="123" t="s">
        <v>139</v>
      </c>
      <c r="J4" s="123" t="s">
        <v>140</v>
      </c>
      <c r="K4" s="123" t="s">
        <v>141</v>
      </c>
    </row>
    <row r="5" spans="2:30" ht="16.5" thickBot="1">
      <c r="B5" s="89" t="s">
        <v>7</v>
      </c>
      <c r="C5" s="92">
        <v>51.26</v>
      </c>
      <c r="D5" s="92">
        <v>51.26</v>
      </c>
      <c r="E5" s="92" t="s">
        <v>142</v>
      </c>
      <c r="F5" s="92">
        <v>43.83</v>
      </c>
      <c r="G5" s="92">
        <v>43.83</v>
      </c>
      <c r="H5" s="92" t="s">
        <v>142</v>
      </c>
      <c r="I5" s="92">
        <v>50.43306064793379</v>
      </c>
      <c r="J5" s="92">
        <v>50.43306064793379</v>
      </c>
      <c r="K5" s="92" t="s">
        <v>142</v>
      </c>
      <c r="L5" s="142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90" t="s">
        <v>8</v>
      </c>
      <c r="C6" s="93">
        <v>58.73</v>
      </c>
      <c r="D6" s="93">
        <v>58.03</v>
      </c>
      <c r="E6" s="93">
        <v>80</v>
      </c>
      <c r="F6" s="93">
        <v>52.45</v>
      </c>
      <c r="G6" s="93">
        <v>52.44</v>
      </c>
      <c r="H6" s="93">
        <v>77.36</v>
      </c>
      <c r="I6" s="93">
        <v>58.085760735909425</v>
      </c>
      <c r="J6" s="93">
        <v>57.50529076040681</v>
      </c>
      <c r="K6" s="93">
        <v>79.20905628394898</v>
      </c>
      <c r="L6" s="142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89" t="s">
        <v>9</v>
      </c>
      <c r="C7" s="92">
        <v>40.39</v>
      </c>
      <c r="D7" s="92">
        <v>39.2</v>
      </c>
      <c r="E7" s="92">
        <v>100</v>
      </c>
      <c r="F7" s="92">
        <v>26.93</v>
      </c>
      <c r="G7" s="92">
        <v>26.92</v>
      </c>
      <c r="H7" s="92">
        <v>91.67</v>
      </c>
      <c r="I7" s="92">
        <v>39.805327114162175</v>
      </c>
      <c r="J7" s="92">
        <v>39.69634821224269</v>
      </c>
      <c r="K7" s="92">
        <v>44.601291111816515</v>
      </c>
      <c r="L7" s="142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90" t="s">
        <v>10</v>
      </c>
      <c r="C8" s="93">
        <v>41.97</v>
      </c>
      <c r="D8" s="93">
        <v>41.68</v>
      </c>
      <c r="E8" s="93">
        <v>66.67</v>
      </c>
      <c r="F8" s="93">
        <v>36.38</v>
      </c>
      <c r="G8" s="93">
        <v>36.38</v>
      </c>
      <c r="H8" s="93">
        <v>71.43</v>
      </c>
      <c r="I8" s="93">
        <v>39.70074277232303</v>
      </c>
      <c r="J8" s="93">
        <v>38.841655426640955</v>
      </c>
      <c r="K8" s="93">
        <v>74.49388216550173</v>
      </c>
      <c r="L8" s="142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89" t="s">
        <v>11</v>
      </c>
      <c r="C9" s="92">
        <v>45.28</v>
      </c>
      <c r="D9" s="92">
        <v>46</v>
      </c>
      <c r="E9" s="92">
        <v>25</v>
      </c>
      <c r="F9" s="92">
        <v>42.2</v>
      </c>
      <c r="G9" s="92">
        <v>42.2</v>
      </c>
      <c r="H9" s="92">
        <v>22.73</v>
      </c>
      <c r="I9" s="92">
        <v>39.21778791480944</v>
      </c>
      <c r="J9" s="92">
        <v>43.3599200794542</v>
      </c>
      <c r="K9" s="92">
        <v>7.738337382343804</v>
      </c>
      <c r="L9" s="142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90" t="s">
        <v>12</v>
      </c>
      <c r="C10" s="93">
        <v>79.13</v>
      </c>
      <c r="D10" s="93">
        <v>78.46</v>
      </c>
      <c r="E10" s="93">
        <v>100</v>
      </c>
      <c r="F10" s="93">
        <v>70.73</v>
      </c>
      <c r="G10" s="93">
        <v>70.73</v>
      </c>
      <c r="H10" s="93">
        <v>84.62</v>
      </c>
      <c r="I10" s="93">
        <v>74.81875334284582</v>
      </c>
      <c r="J10" s="93">
        <v>74.4722229607063</v>
      </c>
      <c r="K10" s="93">
        <v>98.99519869240986</v>
      </c>
      <c r="L10" s="142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89" t="s">
        <v>13</v>
      </c>
      <c r="C11" s="92">
        <v>59.87</v>
      </c>
      <c r="D11" s="92">
        <v>58.81</v>
      </c>
      <c r="E11" s="92">
        <v>84.21</v>
      </c>
      <c r="F11" s="92">
        <v>53.52</v>
      </c>
      <c r="G11" s="92">
        <v>53.52</v>
      </c>
      <c r="H11" s="92">
        <v>84.21</v>
      </c>
      <c r="I11" s="92">
        <v>55.688637999363934</v>
      </c>
      <c r="J11" s="92">
        <v>54.44335536092579</v>
      </c>
      <c r="K11" s="92">
        <v>84.49355127482511</v>
      </c>
      <c r="L11" s="142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90" t="s">
        <v>14</v>
      </c>
      <c r="C12" s="93">
        <v>70.82</v>
      </c>
      <c r="D12" s="93">
        <v>70.75</v>
      </c>
      <c r="E12" s="93">
        <v>100</v>
      </c>
      <c r="F12" s="93">
        <v>67.24</v>
      </c>
      <c r="G12" s="93">
        <v>67.24</v>
      </c>
      <c r="H12" s="93">
        <v>75</v>
      </c>
      <c r="I12" s="93">
        <v>67.8335964342093</v>
      </c>
      <c r="J12" s="93">
        <v>67.81562729603695</v>
      </c>
      <c r="K12" s="93">
        <v>83.4297440588247</v>
      </c>
      <c r="L12" s="142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89" t="s">
        <v>15</v>
      </c>
      <c r="C13" s="92">
        <v>49.36</v>
      </c>
      <c r="D13" s="92">
        <v>49.06</v>
      </c>
      <c r="E13" s="92">
        <v>63.64</v>
      </c>
      <c r="F13" s="92">
        <v>43.07</v>
      </c>
      <c r="G13" s="92">
        <v>43.07</v>
      </c>
      <c r="H13" s="92">
        <v>62.5</v>
      </c>
      <c r="I13" s="92">
        <v>47.499903227091075</v>
      </c>
      <c r="J13" s="92">
        <v>46.604681596313846</v>
      </c>
      <c r="K13" s="92">
        <v>80.7572711643531</v>
      </c>
      <c r="L13" s="142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90" t="s">
        <v>16</v>
      </c>
      <c r="C14" s="93">
        <v>70.9</v>
      </c>
      <c r="D14" s="93">
        <v>70.78</v>
      </c>
      <c r="E14" s="93">
        <v>80</v>
      </c>
      <c r="F14" s="93">
        <v>58.87</v>
      </c>
      <c r="G14" s="93">
        <v>58.87</v>
      </c>
      <c r="H14" s="93">
        <v>90</v>
      </c>
      <c r="I14" s="93">
        <v>66.13479407332999</v>
      </c>
      <c r="J14" s="93">
        <v>66.10635072762348</v>
      </c>
      <c r="K14" s="93">
        <v>69.86380221918115</v>
      </c>
      <c r="L14" s="142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89" t="s">
        <v>17</v>
      </c>
      <c r="C15" s="92">
        <v>58.1</v>
      </c>
      <c r="D15" s="92">
        <v>57.84</v>
      </c>
      <c r="E15" s="92">
        <v>75</v>
      </c>
      <c r="F15" s="92">
        <v>55.1</v>
      </c>
      <c r="G15" s="92">
        <v>55.1</v>
      </c>
      <c r="H15" s="92">
        <v>66.67</v>
      </c>
      <c r="I15" s="92">
        <v>55.63334017278929</v>
      </c>
      <c r="J15" s="92">
        <v>55.41045216570611</v>
      </c>
      <c r="K15" s="92">
        <v>73.81665524153762</v>
      </c>
      <c r="L15" s="142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90" t="s">
        <v>18</v>
      </c>
      <c r="C16" s="93">
        <v>68.61</v>
      </c>
      <c r="D16" s="93">
        <v>68.53</v>
      </c>
      <c r="E16" s="93">
        <v>100</v>
      </c>
      <c r="F16" s="93">
        <v>59.79</v>
      </c>
      <c r="G16" s="93">
        <v>59.79</v>
      </c>
      <c r="H16" s="93">
        <v>100</v>
      </c>
      <c r="I16" s="93">
        <v>65.25814580067957</v>
      </c>
      <c r="J16" s="93">
        <v>65.23313674503008</v>
      </c>
      <c r="K16" s="93">
        <v>100</v>
      </c>
      <c r="L16" s="142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89" t="s">
        <v>19</v>
      </c>
      <c r="C17" s="92">
        <v>64.8</v>
      </c>
      <c r="D17" s="92">
        <v>64.8</v>
      </c>
      <c r="E17" s="92" t="s">
        <v>142</v>
      </c>
      <c r="F17" s="92">
        <v>57.69</v>
      </c>
      <c r="G17" s="92">
        <v>57.69</v>
      </c>
      <c r="H17" s="92" t="s">
        <v>142</v>
      </c>
      <c r="I17" s="92">
        <v>61.40465834773635</v>
      </c>
      <c r="J17" s="92">
        <v>61.40465834773635</v>
      </c>
      <c r="K17" s="92" t="s">
        <v>142</v>
      </c>
      <c r="L17" s="142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90" t="s">
        <v>20</v>
      </c>
      <c r="C18" s="93">
        <v>32.05</v>
      </c>
      <c r="D18" s="93">
        <v>31.61</v>
      </c>
      <c r="E18" s="93">
        <v>75</v>
      </c>
      <c r="F18" s="93">
        <v>32.1</v>
      </c>
      <c r="G18" s="93">
        <v>32.1</v>
      </c>
      <c r="H18" s="93">
        <v>33.33</v>
      </c>
      <c r="I18" s="93">
        <v>36.4701439918731</v>
      </c>
      <c r="J18" s="93">
        <v>36.420363156346625</v>
      </c>
      <c r="K18" s="93">
        <v>62.9158044104327</v>
      </c>
      <c r="L18" s="14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89" t="s">
        <v>21</v>
      </c>
      <c r="C19" s="92">
        <v>68.07</v>
      </c>
      <c r="D19" s="92">
        <v>68.07</v>
      </c>
      <c r="E19" s="92" t="s">
        <v>142</v>
      </c>
      <c r="F19" s="92">
        <v>59.34</v>
      </c>
      <c r="G19" s="92">
        <v>59.34</v>
      </c>
      <c r="H19" s="92" t="s">
        <v>142</v>
      </c>
      <c r="I19" s="92">
        <v>63.95456558604426</v>
      </c>
      <c r="J19" s="92">
        <v>63.95456558604426</v>
      </c>
      <c r="K19" s="92" t="s">
        <v>142</v>
      </c>
      <c r="L19" s="14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90" t="s">
        <v>22</v>
      </c>
      <c r="C20" s="93">
        <v>87.99</v>
      </c>
      <c r="D20" s="93">
        <v>87.99</v>
      </c>
      <c r="E20" s="93" t="s">
        <v>142</v>
      </c>
      <c r="F20" s="93">
        <v>83.42</v>
      </c>
      <c r="G20" s="93">
        <v>83.42</v>
      </c>
      <c r="H20" s="93" t="s">
        <v>142</v>
      </c>
      <c r="I20" s="93">
        <v>88.16098134453898</v>
      </c>
      <c r="J20" s="93">
        <v>88.16098134453898</v>
      </c>
      <c r="K20" s="93" t="s">
        <v>142</v>
      </c>
      <c r="L20" s="14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89" t="s">
        <v>23</v>
      </c>
      <c r="C21" s="92">
        <v>53.55</v>
      </c>
      <c r="D21" s="92">
        <v>53.85</v>
      </c>
      <c r="E21" s="92">
        <v>40</v>
      </c>
      <c r="F21" s="92">
        <v>53.8</v>
      </c>
      <c r="G21" s="92">
        <v>53.8</v>
      </c>
      <c r="H21" s="92">
        <v>28.57</v>
      </c>
      <c r="I21" s="92">
        <v>50.264935464272554</v>
      </c>
      <c r="J21" s="92">
        <v>51.92458073015813</v>
      </c>
      <c r="K21" s="92">
        <v>22.60358331802147</v>
      </c>
      <c r="L21" s="14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90" t="s">
        <v>24</v>
      </c>
      <c r="C22" s="93">
        <v>69.16</v>
      </c>
      <c r="D22" s="93">
        <v>68.83</v>
      </c>
      <c r="E22" s="93">
        <v>87.5</v>
      </c>
      <c r="F22" s="93">
        <v>65.19</v>
      </c>
      <c r="G22" s="93">
        <v>65.19</v>
      </c>
      <c r="H22" s="93">
        <v>88.89</v>
      </c>
      <c r="I22" s="93">
        <v>62.49103046134553</v>
      </c>
      <c r="J22" s="93">
        <v>62.00067795674268</v>
      </c>
      <c r="K22" s="93">
        <v>92.36809064304396</v>
      </c>
      <c r="L22" s="14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6.5" thickBot="1">
      <c r="B23" s="89" t="s">
        <v>25</v>
      </c>
      <c r="C23" s="92">
        <v>83.33</v>
      </c>
      <c r="D23" s="92">
        <v>83.37</v>
      </c>
      <c r="E23" s="92">
        <v>80</v>
      </c>
      <c r="F23" s="92">
        <v>81.16</v>
      </c>
      <c r="G23" s="92">
        <v>81.16</v>
      </c>
      <c r="H23" s="92">
        <v>72.73</v>
      </c>
      <c r="I23" s="92">
        <v>80.84658018261554</v>
      </c>
      <c r="J23" s="92">
        <v>80.89000854584587</v>
      </c>
      <c r="K23" s="92">
        <v>67.55091126129089</v>
      </c>
      <c r="L23" s="14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6.5" thickBot="1">
      <c r="B24" s="90" t="s">
        <v>26</v>
      </c>
      <c r="C24" s="93">
        <v>81.97</v>
      </c>
      <c r="D24" s="93">
        <v>81.97</v>
      </c>
      <c r="E24" s="93" t="s">
        <v>142</v>
      </c>
      <c r="F24" s="93">
        <v>77.78</v>
      </c>
      <c r="G24" s="93">
        <v>77.78</v>
      </c>
      <c r="H24" s="93" t="s">
        <v>142</v>
      </c>
      <c r="I24" s="93">
        <v>79.42700786888415</v>
      </c>
      <c r="J24" s="93">
        <v>79.42700786888415</v>
      </c>
      <c r="K24" s="93" t="s">
        <v>142</v>
      </c>
      <c r="L24" s="14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6.5" thickBot="1">
      <c r="B25" s="89" t="s">
        <v>27</v>
      </c>
      <c r="C25" s="92">
        <v>63.62</v>
      </c>
      <c r="D25" s="92">
        <v>63.62</v>
      </c>
      <c r="E25" s="92" t="s">
        <v>142</v>
      </c>
      <c r="F25" s="92">
        <v>64.67</v>
      </c>
      <c r="G25" s="92">
        <v>64.67</v>
      </c>
      <c r="H25" s="92" t="s">
        <v>142</v>
      </c>
      <c r="I25" s="92">
        <v>65.3133928672741</v>
      </c>
      <c r="J25" s="92">
        <v>65.3133928672741</v>
      </c>
      <c r="K25" s="92" t="s">
        <v>142</v>
      </c>
      <c r="L25" s="14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6.5" thickBot="1">
      <c r="B26" s="90" t="s">
        <v>28</v>
      </c>
      <c r="C26" s="93">
        <v>72.23</v>
      </c>
      <c r="D26" s="93">
        <v>72.23</v>
      </c>
      <c r="E26" s="93" t="s">
        <v>142</v>
      </c>
      <c r="F26" s="93">
        <v>68.48</v>
      </c>
      <c r="G26" s="93">
        <v>68.48</v>
      </c>
      <c r="H26" s="93" t="s">
        <v>142</v>
      </c>
      <c r="I26" s="93">
        <v>69.49162809153037</v>
      </c>
      <c r="J26" s="93">
        <v>69.49162809153037</v>
      </c>
      <c r="K26" s="93" t="s">
        <v>142</v>
      </c>
      <c r="L26" s="14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6.5" thickBot="1">
      <c r="B27" s="89" t="s">
        <v>29</v>
      </c>
      <c r="C27" s="92">
        <v>74.69</v>
      </c>
      <c r="D27" s="92">
        <v>74.56</v>
      </c>
      <c r="E27" s="92">
        <v>100</v>
      </c>
      <c r="F27" s="92">
        <v>71.25</v>
      </c>
      <c r="G27" s="92">
        <v>71.25</v>
      </c>
      <c r="H27" s="92">
        <v>81.82</v>
      </c>
      <c r="I27" s="92">
        <v>71.26528081478112</v>
      </c>
      <c r="J27" s="92">
        <v>71.24920814168067</v>
      </c>
      <c r="K27" s="92">
        <v>88.02259862699815</v>
      </c>
      <c r="L27" s="14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6.5" thickBot="1">
      <c r="B28" s="90" t="s">
        <v>30</v>
      </c>
      <c r="C28" s="93">
        <v>49.74</v>
      </c>
      <c r="D28" s="93">
        <v>47.99</v>
      </c>
      <c r="E28" s="93">
        <v>85.19</v>
      </c>
      <c r="F28" s="93">
        <v>45.9</v>
      </c>
      <c r="G28" s="93">
        <v>45.9</v>
      </c>
      <c r="H28" s="93">
        <v>55.34</v>
      </c>
      <c r="I28" s="93">
        <v>46.10899488157927</v>
      </c>
      <c r="J28" s="93">
        <v>45.75481178843495</v>
      </c>
      <c r="K28" s="93">
        <v>64.9092523889201</v>
      </c>
      <c r="L28" s="14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6.5" thickBot="1">
      <c r="B29" s="89" t="s">
        <v>31</v>
      </c>
      <c r="C29" s="92">
        <v>34.58</v>
      </c>
      <c r="D29" s="92">
        <v>32.67</v>
      </c>
      <c r="E29" s="92">
        <v>61.54</v>
      </c>
      <c r="F29" s="92">
        <v>35</v>
      </c>
      <c r="G29" s="92">
        <v>34.99</v>
      </c>
      <c r="H29" s="92">
        <v>61.22</v>
      </c>
      <c r="I29" s="92">
        <v>32.73606864277892</v>
      </c>
      <c r="J29" s="92">
        <v>32.94702127876031</v>
      </c>
      <c r="K29" s="92">
        <v>26.418904341954658</v>
      </c>
      <c r="L29" s="14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6.5" thickBot="1">
      <c r="B30" s="90" t="s">
        <v>32</v>
      </c>
      <c r="C30" s="93">
        <v>54.35</v>
      </c>
      <c r="D30" s="93">
        <v>54.4</v>
      </c>
      <c r="E30" s="93">
        <v>52.63</v>
      </c>
      <c r="F30" s="93">
        <v>51.47</v>
      </c>
      <c r="G30" s="93">
        <v>51.47</v>
      </c>
      <c r="H30" s="93">
        <v>51.56</v>
      </c>
      <c r="I30" s="93">
        <v>50.524008530435744</v>
      </c>
      <c r="J30" s="93">
        <v>52.32883933607465</v>
      </c>
      <c r="K30" s="93">
        <v>6.380117378525725</v>
      </c>
      <c r="L30" s="14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6.5" thickBot="1">
      <c r="B31" s="89" t="s">
        <v>33</v>
      </c>
      <c r="C31" s="92">
        <v>39.95</v>
      </c>
      <c r="D31" s="92">
        <v>38.53</v>
      </c>
      <c r="E31" s="92">
        <v>70</v>
      </c>
      <c r="F31" s="92">
        <v>34.18</v>
      </c>
      <c r="G31" s="92">
        <v>34.18</v>
      </c>
      <c r="H31" s="92">
        <v>48.45</v>
      </c>
      <c r="I31" s="92">
        <v>35.60053217861868</v>
      </c>
      <c r="J31" s="92">
        <v>36.479384217931795</v>
      </c>
      <c r="K31" s="92">
        <v>10.59045714806959</v>
      </c>
      <c r="L31" s="14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6.5" thickBot="1">
      <c r="B32" s="90" t="s">
        <v>34</v>
      </c>
      <c r="C32" s="93">
        <v>30.99</v>
      </c>
      <c r="D32" s="93">
        <v>30.09</v>
      </c>
      <c r="E32" s="93">
        <v>90</v>
      </c>
      <c r="F32" s="93">
        <v>23.43</v>
      </c>
      <c r="G32" s="93">
        <v>23.42</v>
      </c>
      <c r="H32" s="93">
        <v>91.67</v>
      </c>
      <c r="I32" s="93">
        <v>33.436288377204924</v>
      </c>
      <c r="J32" s="93">
        <v>30.310538920561005</v>
      </c>
      <c r="K32" s="93">
        <v>98.33838570353679</v>
      </c>
      <c r="L32" s="14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6.5" thickBot="1">
      <c r="B33" s="89" t="s">
        <v>35</v>
      </c>
      <c r="C33" s="92">
        <v>30.32</v>
      </c>
      <c r="D33" s="92">
        <v>29.47</v>
      </c>
      <c r="E33" s="92">
        <v>62.5</v>
      </c>
      <c r="F33" s="92">
        <v>25.04</v>
      </c>
      <c r="G33" s="92">
        <v>25.03</v>
      </c>
      <c r="H33" s="92">
        <v>49.02</v>
      </c>
      <c r="I33" s="92">
        <v>31.87170810168216</v>
      </c>
      <c r="J33" s="92">
        <v>31.750288296916036</v>
      </c>
      <c r="K33" s="92">
        <v>37.51120208630241</v>
      </c>
      <c r="L33" s="14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2:26" ht="16.5" thickBot="1">
      <c r="B34" s="90" t="s">
        <v>36</v>
      </c>
      <c r="C34" s="93">
        <v>35.07</v>
      </c>
      <c r="D34" s="93">
        <v>34</v>
      </c>
      <c r="E34" s="93">
        <v>52.78</v>
      </c>
      <c r="F34" s="93">
        <v>34.98</v>
      </c>
      <c r="G34" s="93">
        <v>34.98</v>
      </c>
      <c r="H34" s="93">
        <v>37.19</v>
      </c>
      <c r="I34" s="93">
        <v>37.23004065879243</v>
      </c>
      <c r="J34" s="93">
        <v>35.87155407452287</v>
      </c>
      <c r="K34" s="93">
        <v>72.72021580167647</v>
      </c>
      <c r="L34" s="14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" customFormat="1" ht="16.5" thickBot="1">
      <c r="A35" s="133"/>
      <c r="B35" s="89" t="s">
        <v>67</v>
      </c>
      <c r="C35" s="120">
        <v>56.34</v>
      </c>
      <c r="D35" s="120">
        <v>56.1</v>
      </c>
      <c r="E35" s="120">
        <v>67.71</v>
      </c>
      <c r="F35" s="120">
        <v>55.29</v>
      </c>
      <c r="G35" s="120">
        <v>55.29</v>
      </c>
      <c r="H35" s="120">
        <v>57.35</v>
      </c>
      <c r="I35" s="120">
        <v>52.693239568921655</v>
      </c>
      <c r="J35" s="120">
        <v>52.870316113861875</v>
      </c>
      <c r="K35" s="120">
        <v>45.15048809085667</v>
      </c>
      <c r="L35" s="158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2:11" ht="15.75">
      <c r="B36" s="91" t="s">
        <v>353</v>
      </c>
      <c r="E36" s="17" t="s">
        <v>142</v>
      </c>
      <c r="F36" s="17" t="s">
        <v>142</v>
      </c>
      <c r="G36" s="17" t="s">
        <v>142</v>
      </c>
      <c r="H36" s="17">
        <f>_xlfn.IFERROR(VLOOKUP(B36,#REF!,2,0),"")</f>
      </c>
      <c r="K36" s="17" t="s">
        <v>142</v>
      </c>
    </row>
    <row r="38" spans="4:5" ht="15.75">
      <c r="D38" s="94"/>
      <c r="E38" s="95"/>
    </row>
    <row r="39" spans="4:5" ht="15.75">
      <c r="D39" s="94"/>
      <c r="E39" s="95"/>
    </row>
    <row r="40" spans="4:5" ht="15.75">
      <c r="D40" s="94"/>
      <c r="E40" s="95"/>
    </row>
    <row r="41" spans="4:5" ht="15.75">
      <c r="D41" s="94"/>
      <c r="E41" s="95"/>
    </row>
    <row r="42" spans="4:5" ht="15.75">
      <c r="D42" s="94"/>
      <c r="E42" s="95"/>
    </row>
    <row r="43" spans="4:5" ht="15.75">
      <c r="D43" s="94"/>
      <c r="E43" s="95"/>
    </row>
    <row r="44" spans="4:5" ht="15.75">
      <c r="D44" s="94"/>
      <c r="E44" s="95"/>
    </row>
    <row r="45" spans="4:5" ht="15.75">
      <c r="D45" s="94"/>
      <c r="E45" s="95"/>
    </row>
    <row r="46" spans="4:5" ht="15.75">
      <c r="D46" s="94"/>
      <c r="E46" s="95"/>
    </row>
    <row r="47" spans="4:5" ht="15.75">
      <c r="D47" s="94"/>
      <c r="E47" s="95"/>
    </row>
    <row r="48" spans="4:5" ht="15.75">
      <c r="D48" s="94"/>
      <c r="E48" s="95"/>
    </row>
    <row r="49" spans="4:5" ht="15.75">
      <c r="D49" s="94"/>
      <c r="E49" s="95"/>
    </row>
    <row r="50" spans="4:5" ht="15.75">
      <c r="D50" s="94"/>
      <c r="E50" s="95"/>
    </row>
    <row r="51" spans="4:5" ht="15.75">
      <c r="D51" s="94"/>
      <c r="E51" s="95"/>
    </row>
    <row r="52" spans="4:5" ht="15.75">
      <c r="D52" s="94"/>
      <c r="E52" s="95"/>
    </row>
    <row r="53" spans="4:5" ht="15.75">
      <c r="D53" s="94"/>
      <c r="E53" s="95"/>
    </row>
    <row r="54" spans="4:5" ht="15.75">
      <c r="D54" s="94"/>
      <c r="E54" s="95"/>
    </row>
    <row r="55" spans="4:5" ht="15.75">
      <c r="D55" s="94"/>
      <c r="E55" s="95"/>
    </row>
    <row r="56" spans="4:5" ht="15.75">
      <c r="D56" s="94"/>
      <c r="E56" s="95"/>
    </row>
    <row r="57" spans="4:5" ht="15.75">
      <c r="D57" s="94"/>
      <c r="E57" s="95"/>
    </row>
    <row r="58" spans="4:5" ht="15.75">
      <c r="D58" s="94"/>
      <c r="E58" s="95"/>
    </row>
    <row r="59" spans="4:5" ht="15.75">
      <c r="D59" s="94"/>
      <c r="E59" s="95"/>
    </row>
    <row r="60" spans="4:5" ht="15.75">
      <c r="D60" s="94"/>
      <c r="E60" s="95"/>
    </row>
    <row r="61" spans="4:5" ht="15.75">
      <c r="D61" s="94"/>
      <c r="E61" s="95"/>
    </row>
    <row r="62" spans="4:5" ht="15.75">
      <c r="D62" s="94"/>
      <c r="E62" s="95"/>
    </row>
    <row r="63" spans="4:5" ht="15.75">
      <c r="D63" s="94"/>
      <c r="E63" s="95"/>
    </row>
    <row r="64" spans="4:5" ht="15.75">
      <c r="D64" s="94"/>
      <c r="E64" s="95"/>
    </row>
    <row r="65" spans="4:5" ht="15.75">
      <c r="D65" s="94"/>
      <c r="E65" s="95"/>
    </row>
    <row r="66" spans="4:5" ht="15.75">
      <c r="D66" s="94"/>
      <c r="E66" s="95"/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5" sqref="B5:K6"/>
    </sheetView>
  </sheetViews>
  <sheetFormatPr defaultColWidth="9.140625" defaultRowHeight="15"/>
  <cols>
    <col min="1" max="1" width="9.140625" style="132" customWidth="1"/>
    <col min="2" max="2" width="10.7109375" style="17" customWidth="1"/>
    <col min="3" max="3" width="9.00390625" style="17" customWidth="1"/>
    <col min="4" max="16384" width="9.140625" style="17" customWidth="1"/>
  </cols>
  <sheetData>
    <row r="1" ht="15.75">
      <c r="A1" s="182" t="s">
        <v>308</v>
      </c>
    </row>
    <row r="2" spans="1:3" s="1" customFormat="1" ht="16.5" thickBot="1">
      <c r="A2" s="133"/>
      <c r="B2" s="1" t="s">
        <v>402</v>
      </c>
      <c r="C2" s="1" t="s">
        <v>384</v>
      </c>
    </row>
    <row r="3" spans="2:11" ht="51" customHeight="1" thickBot="1">
      <c r="B3" s="305" t="s">
        <v>0</v>
      </c>
      <c r="C3" s="306" t="s">
        <v>221</v>
      </c>
      <c r="D3" s="301"/>
      <c r="E3" s="307"/>
      <c r="F3" s="306" t="s">
        <v>219</v>
      </c>
      <c r="G3" s="301"/>
      <c r="H3" s="307"/>
      <c r="I3" s="306" t="s">
        <v>220</v>
      </c>
      <c r="J3" s="301"/>
      <c r="K3" s="301"/>
    </row>
    <row r="4" spans="2:11" ht="16.5" thickBot="1">
      <c r="B4" s="305"/>
      <c r="C4" s="122" t="s">
        <v>139</v>
      </c>
      <c r="D4" s="18" t="s">
        <v>140</v>
      </c>
      <c r="E4" s="92" t="s">
        <v>141</v>
      </c>
      <c r="F4" s="18" t="s">
        <v>139</v>
      </c>
      <c r="G4" s="18" t="s">
        <v>140</v>
      </c>
      <c r="H4" s="18" t="s">
        <v>141</v>
      </c>
      <c r="I4" s="18" t="s">
        <v>139</v>
      </c>
      <c r="J4" s="18" t="s">
        <v>140</v>
      </c>
      <c r="K4" s="18" t="s">
        <v>141</v>
      </c>
    </row>
    <row r="5" spans="2:30" ht="16.5" thickBot="1">
      <c r="B5" s="89" t="s">
        <v>7</v>
      </c>
      <c r="C5" s="92">
        <v>11.06</v>
      </c>
      <c r="D5" s="92">
        <v>11.06</v>
      </c>
      <c r="E5" s="92" t="s">
        <v>142</v>
      </c>
      <c r="F5" s="92">
        <v>7.84</v>
      </c>
      <c r="G5" s="92">
        <v>7.84</v>
      </c>
      <c r="H5" s="92" t="s">
        <v>142</v>
      </c>
      <c r="I5" s="92">
        <v>10.017494248466258</v>
      </c>
      <c r="J5" s="92">
        <v>10.017494248466258</v>
      </c>
      <c r="K5" s="92" t="s">
        <v>142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90" t="s">
        <v>8</v>
      </c>
      <c r="C6" s="93">
        <v>23.81</v>
      </c>
      <c r="D6" s="93">
        <v>22.62</v>
      </c>
      <c r="E6" s="93">
        <v>60</v>
      </c>
      <c r="F6" s="93">
        <v>17.57</v>
      </c>
      <c r="G6" s="93">
        <v>17.57</v>
      </c>
      <c r="H6" s="93">
        <v>16.98</v>
      </c>
      <c r="I6" s="93">
        <v>22.518850251565926</v>
      </c>
      <c r="J6" s="93">
        <v>21.101665273462533</v>
      </c>
      <c r="K6" s="93">
        <v>74.09080249446892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89" t="s">
        <v>9</v>
      </c>
      <c r="C7" s="92">
        <v>36.95</v>
      </c>
      <c r="D7" s="92">
        <v>36.18</v>
      </c>
      <c r="E7" s="92">
        <v>75</v>
      </c>
      <c r="F7" s="92">
        <v>22.62</v>
      </c>
      <c r="G7" s="92">
        <v>22.61</v>
      </c>
      <c r="H7" s="92">
        <v>66.67</v>
      </c>
      <c r="I7" s="92">
        <v>33.90890743427885</v>
      </c>
      <c r="J7" s="92">
        <v>32.69577004311786</v>
      </c>
      <c r="K7" s="92">
        <v>87.29764735524307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90" t="s">
        <v>10</v>
      </c>
      <c r="C8" s="93">
        <v>17.96</v>
      </c>
      <c r="D8" s="93">
        <v>17.02</v>
      </c>
      <c r="E8" s="93">
        <v>100</v>
      </c>
      <c r="F8" s="93">
        <v>11.62</v>
      </c>
      <c r="G8" s="93">
        <v>11.62</v>
      </c>
      <c r="H8" s="93">
        <v>100</v>
      </c>
      <c r="I8" s="93">
        <v>17.617192675425038</v>
      </c>
      <c r="J8" s="93">
        <v>15.582986289150092</v>
      </c>
      <c r="K8" s="93">
        <v>100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89" t="s">
        <v>11</v>
      </c>
      <c r="C9" s="92">
        <v>27.04</v>
      </c>
      <c r="D9" s="92">
        <v>24.44</v>
      </c>
      <c r="E9" s="92">
        <v>100</v>
      </c>
      <c r="F9" s="92">
        <v>22.16</v>
      </c>
      <c r="G9" s="92">
        <v>22.16</v>
      </c>
      <c r="H9" s="92">
        <v>81.82</v>
      </c>
      <c r="I9" s="92">
        <v>30.782659622832018</v>
      </c>
      <c r="J9" s="92">
        <v>21.68225535080733</v>
      </c>
      <c r="K9" s="92">
        <v>99.94381963361208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90" t="s">
        <v>12</v>
      </c>
      <c r="C10" s="93">
        <v>55.45</v>
      </c>
      <c r="D10" s="93">
        <v>54.34</v>
      </c>
      <c r="E10" s="93">
        <v>90</v>
      </c>
      <c r="F10" s="93">
        <v>50.59</v>
      </c>
      <c r="G10" s="93">
        <v>50.59</v>
      </c>
      <c r="H10" s="93">
        <v>84.62</v>
      </c>
      <c r="I10" s="93">
        <v>51.42918319950104</v>
      </c>
      <c r="J10" s="93">
        <v>50.81448283910725</v>
      </c>
      <c r="K10" s="93">
        <v>94.31185710805693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89" t="s">
        <v>13</v>
      </c>
      <c r="C11" s="92">
        <v>18.2</v>
      </c>
      <c r="D11" s="92">
        <v>14.65</v>
      </c>
      <c r="E11" s="92">
        <v>100</v>
      </c>
      <c r="F11" s="92">
        <v>11.65</v>
      </c>
      <c r="G11" s="92">
        <v>11.65</v>
      </c>
      <c r="H11" s="92">
        <v>100</v>
      </c>
      <c r="I11" s="92">
        <v>17.946829614644628</v>
      </c>
      <c r="J11" s="92">
        <v>14.399510966368398</v>
      </c>
      <c r="K11" s="92">
        <v>100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90" t="s">
        <v>14</v>
      </c>
      <c r="C12" s="93">
        <v>38.12</v>
      </c>
      <c r="D12" s="93">
        <v>37.97</v>
      </c>
      <c r="E12" s="93">
        <v>100</v>
      </c>
      <c r="F12" s="93">
        <v>24.62</v>
      </c>
      <c r="G12" s="93">
        <v>24.62</v>
      </c>
      <c r="H12" s="93">
        <v>75</v>
      </c>
      <c r="I12" s="93">
        <v>35.48791483319804</v>
      </c>
      <c r="J12" s="93">
        <v>35.43272705462506</v>
      </c>
      <c r="K12" s="93">
        <v>83.4297440588247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89" t="s">
        <v>15</v>
      </c>
      <c r="C13" s="92">
        <v>13.39</v>
      </c>
      <c r="D13" s="92">
        <v>11.99</v>
      </c>
      <c r="E13" s="92">
        <v>81.82</v>
      </c>
      <c r="F13" s="92">
        <v>9.42</v>
      </c>
      <c r="G13" s="92">
        <v>9.42</v>
      </c>
      <c r="H13" s="92">
        <v>37.5</v>
      </c>
      <c r="I13" s="92">
        <v>12.068918463184941</v>
      </c>
      <c r="J13" s="92">
        <v>9.769300460197966</v>
      </c>
      <c r="K13" s="92">
        <v>97.50051368112928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90" t="s">
        <v>16</v>
      </c>
      <c r="C14" s="93">
        <v>16.67</v>
      </c>
      <c r="D14" s="93">
        <v>15.62</v>
      </c>
      <c r="E14" s="93">
        <v>100</v>
      </c>
      <c r="F14" s="93">
        <v>12.93</v>
      </c>
      <c r="G14" s="93">
        <v>12.93</v>
      </c>
      <c r="H14" s="93">
        <v>100</v>
      </c>
      <c r="I14" s="93">
        <v>13.978915536581283</v>
      </c>
      <c r="J14" s="93">
        <v>13.323454087867297</v>
      </c>
      <c r="K14" s="93">
        <v>99.99999999999999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89" t="s">
        <v>17</v>
      </c>
      <c r="C15" s="92">
        <v>12.29</v>
      </c>
      <c r="D15" s="92">
        <v>11.15</v>
      </c>
      <c r="E15" s="92">
        <v>87.5</v>
      </c>
      <c r="F15" s="92">
        <v>9.89</v>
      </c>
      <c r="G15" s="92">
        <v>9.88</v>
      </c>
      <c r="H15" s="92">
        <v>73.33</v>
      </c>
      <c r="I15" s="92">
        <v>11.192518106870036</v>
      </c>
      <c r="J15" s="92">
        <v>10.15308714152364</v>
      </c>
      <c r="K15" s="92">
        <v>95.98361272967105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90" t="s">
        <v>18</v>
      </c>
      <c r="C16" s="93">
        <v>29.87</v>
      </c>
      <c r="D16" s="93">
        <v>29.7</v>
      </c>
      <c r="E16" s="93">
        <v>100</v>
      </c>
      <c r="F16" s="93">
        <v>22.65</v>
      </c>
      <c r="G16" s="93">
        <v>22.65</v>
      </c>
      <c r="H16" s="93">
        <v>50</v>
      </c>
      <c r="I16" s="93">
        <v>27.203313235782034</v>
      </c>
      <c r="J16" s="93">
        <v>27.15547196219551</v>
      </c>
      <c r="K16" s="93">
        <v>93.65473946403375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89" t="s">
        <v>19</v>
      </c>
      <c r="C17" s="92">
        <v>41.62</v>
      </c>
      <c r="D17" s="92">
        <v>41.62</v>
      </c>
      <c r="E17" s="92" t="s">
        <v>142</v>
      </c>
      <c r="F17" s="92">
        <v>35.12</v>
      </c>
      <c r="G17" s="92">
        <v>35.12</v>
      </c>
      <c r="H17" s="92" t="s">
        <v>142</v>
      </c>
      <c r="I17" s="92">
        <v>38.60375792166025</v>
      </c>
      <c r="J17" s="92">
        <v>38.60375792166025</v>
      </c>
      <c r="K17" s="92" t="s">
        <v>142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90" t="s">
        <v>20</v>
      </c>
      <c r="C18" s="93">
        <v>50.26</v>
      </c>
      <c r="D18" s="93">
        <v>50.26</v>
      </c>
      <c r="E18" s="93">
        <v>50</v>
      </c>
      <c r="F18" s="93">
        <v>41.95</v>
      </c>
      <c r="G18" s="93">
        <v>41.95</v>
      </c>
      <c r="H18" s="93">
        <v>33.33</v>
      </c>
      <c r="I18" s="93">
        <v>54.26827085156325</v>
      </c>
      <c r="J18" s="93">
        <v>54.259757465318884</v>
      </c>
      <c r="K18" s="93">
        <v>58.78843312639184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89" t="s">
        <v>21</v>
      </c>
      <c r="C19" s="92">
        <v>72.3</v>
      </c>
      <c r="D19" s="92">
        <v>72.3</v>
      </c>
      <c r="E19" s="92" t="s">
        <v>142</v>
      </c>
      <c r="F19" s="92">
        <v>54.63</v>
      </c>
      <c r="G19" s="92">
        <v>54.63</v>
      </c>
      <c r="H19" s="92" t="s">
        <v>142</v>
      </c>
      <c r="I19" s="92">
        <v>69.21569668939455</v>
      </c>
      <c r="J19" s="92">
        <v>69.21569668939455</v>
      </c>
      <c r="K19" s="92" t="s">
        <v>142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90" t="s">
        <v>22</v>
      </c>
      <c r="C20" s="93">
        <v>47.16</v>
      </c>
      <c r="D20" s="93">
        <v>47.16</v>
      </c>
      <c r="E20" s="93" t="s">
        <v>142</v>
      </c>
      <c r="F20" s="93">
        <v>40.23</v>
      </c>
      <c r="G20" s="93">
        <v>40.23</v>
      </c>
      <c r="H20" s="93" t="s">
        <v>142</v>
      </c>
      <c r="I20" s="93">
        <v>46.33608113326739</v>
      </c>
      <c r="J20" s="93">
        <v>46.33608113326739</v>
      </c>
      <c r="K20" s="93" t="s">
        <v>142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89" t="s">
        <v>23</v>
      </c>
      <c r="C21" s="92">
        <v>35.27</v>
      </c>
      <c r="D21" s="92">
        <v>34.07</v>
      </c>
      <c r="E21" s="92">
        <v>90</v>
      </c>
      <c r="F21" s="92">
        <v>30.38</v>
      </c>
      <c r="G21" s="92">
        <v>30.38</v>
      </c>
      <c r="H21" s="92">
        <v>64.29</v>
      </c>
      <c r="I21" s="92">
        <v>35.72948256109343</v>
      </c>
      <c r="J21" s="92">
        <v>31.937899035604048</v>
      </c>
      <c r="K21" s="92">
        <v>98.9234524843448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90" t="s">
        <v>24</v>
      </c>
      <c r="C22" s="93">
        <v>49.56</v>
      </c>
      <c r="D22" s="93">
        <v>48.65</v>
      </c>
      <c r="E22" s="93">
        <v>100</v>
      </c>
      <c r="F22" s="93">
        <v>46.96</v>
      </c>
      <c r="G22" s="93">
        <v>46.96</v>
      </c>
      <c r="H22" s="93">
        <v>100</v>
      </c>
      <c r="I22" s="93">
        <v>43.18096247016756</v>
      </c>
      <c r="J22" s="93">
        <v>42.24840058960763</v>
      </c>
      <c r="K22" s="93">
        <v>100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6.5" thickBot="1">
      <c r="B23" s="89" t="s">
        <v>25</v>
      </c>
      <c r="C23" s="92">
        <v>25.36</v>
      </c>
      <c r="D23" s="92">
        <v>24.45</v>
      </c>
      <c r="E23" s="92">
        <v>100</v>
      </c>
      <c r="F23" s="92">
        <v>18.52</v>
      </c>
      <c r="G23" s="92">
        <v>18.52</v>
      </c>
      <c r="H23" s="92">
        <v>90.91</v>
      </c>
      <c r="I23" s="92">
        <v>21.20031513299494</v>
      </c>
      <c r="J23" s="92">
        <v>20.949037218187453</v>
      </c>
      <c r="K23" s="92">
        <v>98.1144081736237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6.5" thickBot="1">
      <c r="B24" s="90" t="s">
        <v>26</v>
      </c>
      <c r="C24" s="93">
        <v>45.58</v>
      </c>
      <c r="D24" s="93">
        <v>45.58</v>
      </c>
      <c r="E24" s="93" t="s">
        <v>142</v>
      </c>
      <c r="F24" s="93">
        <v>42.64</v>
      </c>
      <c r="G24" s="93">
        <v>42.64</v>
      </c>
      <c r="H24" s="93" t="s">
        <v>142</v>
      </c>
      <c r="I24" s="93">
        <v>43.27922358226737</v>
      </c>
      <c r="J24" s="93">
        <v>43.27922358226737</v>
      </c>
      <c r="K24" s="93" t="s">
        <v>142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6.5" thickBot="1">
      <c r="B25" s="89" t="s">
        <v>27</v>
      </c>
      <c r="C25" s="92">
        <v>50.64</v>
      </c>
      <c r="D25" s="92">
        <v>50.64</v>
      </c>
      <c r="E25" s="92" t="s">
        <v>142</v>
      </c>
      <c r="F25" s="92">
        <v>45</v>
      </c>
      <c r="G25" s="92">
        <v>45</v>
      </c>
      <c r="H25" s="92" t="s">
        <v>142</v>
      </c>
      <c r="I25" s="92">
        <v>57.72025099569949</v>
      </c>
      <c r="J25" s="92">
        <v>57.72025099569949</v>
      </c>
      <c r="K25" s="92" t="s">
        <v>142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6.5" thickBot="1">
      <c r="B26" s="90" t="s">
        <v>28</v>
      </c>
      <c r="C26" s="93">
        <v>35.81</v>
      </c>
      <c r="D26" s="93">
        <v>35.81</v>
      </c>
      <c r="E26" s="93" t="s">
        <v>142</v>
      </c>
      <c r="F26" s="93">
        <v>27.76</v>
      </c>
      <c r="G26" s="93">
        <v>27.76</v>
      </c>
      <c r="H26" s="93" t="s">
        <v>142</v>
      </c>
      <c r="I26" s="93">
        <v>33.57090783604269</v>
      </c>
      <c r="J26" s="93">
        <v>33.57090783604269</v>
      </c>
      <c r="K26" s="93" t="s">
        <v>142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6.5" thickBot="1">
      <c r="B27" s="89" t="s">
        <v>29</v>
      </c>
      <c r="C27" s="92">
        <v>30.19</v>
      </c>
      <c r="D27" s="92">
        <v>29.82</v>
      </c>
      <c r="E27" s="92">
        <v>100</v>
      </c>
      <c r="F27" s="92">
        <v>23.26</v>
      </c>
      <c r="G27" s="92">
        <v>23.26</v>
      </c>
      <c r="H27" s="92">
        <v>81.82</v>
      </c>
      <c r="I27" s="92">
        <v>27.40420598464948</v>
      </c>
      <c r="J27" s="92">
        <v>27.34695329642585</v>
      </c>
      <c r="K27" s="92">
        <v>87.02921220056258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6.5" thickBot="1">
      <c r="B28" s="90" t="s">
        <v>30</v>
      </c>
      <c r="C28" s="93">
        <v>34.61</v>
      </c>
      <c r="D28" s="93">
        <v>33.58</v>
      </c>
      <c r="E28" s="93">
        <v>55.56</v>
      </c>
      <c r="F28" s="93">
        <v>27.03</v>
      </c>
      <c r="G28" s="93">
        <v>27.03</v>
      </c>
      <c r="H28" s="93">
        <v>33.01</v>
      </c>
      <c r="I28" s="93">
        <v>31.086508236166747</v>
      </c>
      <c r="J28" s="93">
        <v>30.334963799908998</v>
      </c>
      <c r="K28" s="93">
        <v>70.97644673575972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6.5" thickBot="1">
      <c r="B29" s="89" t="s">
        <v>31</v>
      </c>
      <c r="C29" s="92">
        <v>47.63</v>
      </c>
      <c r="D29" s="92">
        <v>45.92</v>
      </c>
      <c r="E29" s="92">
        <v>71.79</v>
      </c>
      <c r="F29" s="92">
        <v>31.82</v>
      </c>
      <c r="G29" s="92">
        <v>31.81</v>
      </c>
      <c r="H29" s="92">
        <v>58.16</v>
      </c>
      <c r="I29" s="92">
        <v>44.62747807818099</v>
      </c>
      <c r="J29" s="92">
        <v>43.10186963504489</v>
      </c>
      <c r="K29" s="92">
        <v>90.31570366344704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6.5" thickBot="1">
      <c r="B30" s="90" t="s">
        <v>32</v>
      </c>
      <c r="C30" s="93">
        <v>28.08</v>
      </c>
      <c r="D30" s="93">
        <v>26.58</v>
      </c>
      <c r="E30" s="93">
        <v>78.95</v>
      </c>
      <c r="F30" s="93">
        <v>19.59</v>
      </c>
      <c r="G30" s="93">
        <v>19.59</v>
      </c>
      <c r="H30" s="93">
        <v>46.88</v>
      </c>
      <c r="I30" s="93">
        <v>28.161413848164745</v>
      </c>
      <c r="J30" s="93">
        <v>25.64998637137683</v>
      </c>
      <c r="K30" s="93">
        <v>89.58739736419776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6.5" thickBot="1">
      <c r="B31" s="89" t="s">
        <v>33</v>
      </c>
      <c r="C31" s="92">
        <v>32.28</v>
      </c>
      <c r="D31" s="92">
        <v>30.02</v>
      </c>
      <c r="E31" s="92">
        <v>80</v>
      </c>
      <c r="F31" s="92">
        <v>20.83</v>
      </c>
      <c r="G31" s="92">
        <v>20.82</v>
      </c>
      <c r="H31" s="92">
        <v>31.96</v>
      </c>
      <c r="I31" s="92">
        <v>31.931500155005207</v>
      </c>
      <c r="J31" s="92">
        <v>29.951547542247148</v>
      </c>
      <c r="K31" s="92">
        <v>88.2768848799647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6.5" thickBot="1">
      <c r="B32" s="90" t="s">
        <v>34</v>
      </c>
      <c r="C32" s="93">
        <v>24.4</v>
      </c>
      <c r="D32" s="93">
        <v>23.56</v>
      </c>
      <c r="E32" s="93">
        <v>80</v>
      </c>
      <c r="F32" s="93">
        <v>17.9</v>
      </c>
      <c r="G32" s="93">
        <v>17.89</v>
      </c>
      <c r="H32" s="93">
        <v>91.67</v>
      </c>
      <c r="I32" s="93">
        <v>26.41084525129161</v>
      </c>
      <c r="J32" s="93">
        <v>23.010087521566522</v>
      </c>
      <c r="K32" s="93">
        <v>97.02340020894101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6.5" thickBot="1">
      <c r="B33" s="89" t="s">
        <v>35</v>
      </c>
      <c r="C33" s="92">
        <v>15.16</v>
      </c>
      <c r="D33" s="92">
        <v>13.25</v>
      </c>
      <c r="E33" s="92">
        <v>87.5</v>
      </c>
      <c r="F33" s="92">
        <v>8.67</v>
      </c>
      <c r="G33" s="92">
        <v>8.67</v>
      </c>
      <c r="H33" s="92">
        <v>45.1</v>
      </c>
      <c r="I33" s="92">
        <v>13.800297079982732</v>
      </c>
      <c r="J33" s="92">
        <v>12.119725978208377</v>
      </c>
      <c r="K33" s="92">
        <v>91.84762880854295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2:26" ht="16.5" thickBot="1">
      <c r="B34" s="90" t="s">
        <v>36</v>
      </c>
      <c r="C34" s="93">
        <v>31.6</v>
      </c>
      <c r="D34" s="93">
        <v>29.98</v>
      </c>
      <c r="E34" s="93">
        <v>58.33</v>
      </c>
      <c r="F34" s="93">
        <v>23.96</v>
      </c>
      <c r="G34" s="93">
        <v>23.96</v>
      </c>
      <c r="H34" s="93">
        <v>36.36</v>
      </c>
      <c r="I34" s="93">
        <v>26.988594662167102</v>
      </c>
      <c r="J34" s="93">
        <v>25.0832910215001</v>
      </c>
      <c r="K34" s="93">
        <v>76.76417870518992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" customFormat="1" ht="16.5" thickBot="1">
      <c r="A35" s="133"/>
      <c r="B35" s="89" t="s">
        <v>67</v>
      </c>
      <c r="C35" s="120">
        <v>32.73</v>
      </c>
      <c r="D35" s="120">
        <v>31.77</v>
      </c>
      <c r="E35" s="120">
        <v>78.47</v>
      </c>
      <c r="F35" s="120">
        <v>26.23</v>
      </c>
      <c r="G35" s="120">
        <v>26.23</v>
      </c>
      <c r="H35" s="120">
        <v>50</v>
      </c>
      <c r="I35" s="120">
        <v>31.469337488147893</v>
      </c>
      <c r="J35" s="120">
        <v>30.045413450261112</v>
      </c>
      <c r="K35" s="120">
        <v>92.12061445973171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2:11" ht="15.75">
      <c r="B36" s="91" t="s">
        <v>353</v>
      </c>
      <c r="E36" s="17" t="s">
        <v>142</v>
      </c>
      <c r="H36" s="17" t="s">
        <v>142</v>
      </c>
      <c r="K36" s="17" t="s">
        <v>142</v>
      </c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 '!A1"/>
  </hyperlink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9.140625" style="132" customWidth="1"/>
    <col min="2" max="2" width="12.421875" style="17" bestFit="1" customWidth="1"/>
    <col min="3" max="3" width="12.28125" style="17" customWidth="1"/>
    <col min="4" max="4" width="10.28125" style="17" customWidth="1"/>
    <col min="5" max="5" width="12.28125" style="17" customWidth="1"/>
    <col min="6" max="6" width="9.28125" style="17" customWidth="1"/>
    <col min="7" max="7" width="11.00390625" style="17" customWidth="1"/>
    <col min="8" max="8" width="10.28125" style="17" customWidth="1"/>
    <col min="9" max="16384" width="9.140625" style="17" customWidth="1"/>
  </cols>
  <sheetData>
    <row r="1" ht="15.75">
      <c r="A1" s="182" t="s">
        <v>308</v>
      </c>
    </row>
    <row r="2" spans="2:3" ht="15.75">
      <c r="B2" s="1" t="s">
        <v>317</v>
      </c>
      <c r="C2" s="1" t="s">
        <v>380</v>
      </c>
    </row>
    <row r="3" spans="2:9" ht="49.5" customHeight="1">
      <c r="B3" s="96" t="s">
        <v>0</v>
      </c>
      <c r="C3" s="97" t="s">
        <v>222</v>
      </c>
      <c r="D3" s="98" t="s">
        <v>145</v>
      </c>
      <c r="E3" s="98" t="s">
        <v>146</v>
      </c>
      <c r="F3" s="98" t="s">
        <v>147</v>
      </c>
      <c r="G3" s="98" t="s">
        <v>148</v>
      </c>
      <c r="H3" s="98" t="s">
        <v>149</v>
      </c>
      <c r="I3" s="98" t="s">
        <v>1</v>
      </c>
    </row>
    <row r="4" spans="2:9" ht="16.5" thickBot="1">
      <c r="B4" s="89" t="s">
        <v>7</v>
      </c>
      <c r="C4" s="92">
        <v>4.35</v>
      </c>
      <c r="D4" s="92">
        <v>86.96</v>
      </c>
      <c r="E4" s="92">
        <v>0</v>
      </c>
      <c r="F4" s="92">
        <v>8.7</v>
      </c>
      <c r="G4" s="92">
        <v>0</v>
      </c>
      <c r="H4" s="92">
        <v>0</v>
      </c>
      <c r="I4" s="92">
        <v>100</v>
      </c>
    </row>
    <row r="5" spans="2:30" ht="16.5" thickBot="1">
      <c r="B5" s="90" t="s">
        <v>8</v>
      </c>
      <c r="C5" s="93">
        <v>18.67</v>
      </c>
      <c r="D5" s="93">
        <v>62.67</v>
      </c>
      <c r="E5" s="93">
        <v>0</v>
      </c>
      <c r="F5" s="93">
        <v>13.33</v>
      </c>
      <c r="G5" s="93">
        <v>4</v>
      </c>
      <c r="H5" s="93">
        <v>1.33</v>
      </c>
      <c r="I5" s="93">
        <v>100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89" t="s">
        <v>9</v>
      </c>
      <c r="C6" s="92">
        <v>1.32</v>
      </c>
      <c r="D6" s="92">
        <v>81.58</v>
      </c>
      <c r="E6" s="92">
        <v>6.58</v>
      </c>
      <c r="F6" s="92">
        <v>10.53</v>
      </c>
      <c r="G6" s="92">
        <v>0</v>
      </c>
      <c r="H6" s="92">
        <v>0</v>
      </c>
      <c r="I6" s="92">
        <v>100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90" t="s">
        <v>10</v>
      </c>
      <c r="C7" s="93">
        <v>9.28</v>
      </c>
      <c r="D7" s="93">
        <v>21.65</v>
      </c>
      <c r="E7" s="93">
        <v>57.73</v>
      </c>
      <c r="F7" s="93">
        <v>1.03</v>
      </c>
      <c r="G7" s="93">
        <v>6.19</v>
      </c>
      <c r="H7" s="93">
        <v>4.12</v>
      </c>
      <c r="I7" s="93">
        <v>100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89" t="s">
        <v>11</v>
      </c>
      <c r="C8" s="92">
        <v>7.09</v>
      </c>
      <c r="D8" s="92">
        <v>22.83</v>
      </c>
      <c r="E8" s="92">
        <v>46.46</v>
      </c>
      <c r="F8" s="92">
        <v>12.6</v>
      </c>
      <c r="G8" s="92">
        <v>11.02</v>
      </c>
      <c r="H8" s="92">
        <v>0</v>
      </c>
      <c r="I8" s="92">
        <v>100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90" t="s">
        <v>12</v>
      </c>
      <c r="C9" s="93">
        <v>5.03</v>
      </c>
      <c r="D9" s="93">
        <v>12.29</v>
      </c>
      <c r="E9" s="93">
        <v>73.18</v>
      </c>
      <c r="F9" s="93">
        <v>6.7</v>
      </c>
      <c r="G9" s="93">
        <v>2.23</v>
      </c>
      <c r="H9" s="93">
        <v>0.56</v>
      </c>
      <c r="I9" s="93">
        <v>100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89" t="s">
        <v>13</v>
      </c>
      <c r="C10" s="92">
        <v>6.02</v>
      </c>
      <c r="D10" s="92">
        <v>55.42</v>
      </c>
      <c r="E10" s="92">
        <v>31.33</v>
      </c>
      <c r="F10" s="92">
        <v>6.02</v>
      </c>
      <c r="G10" s="92">
        <v>0</v>
      </c>
      <c r="H10" s="92">
        <v>1.2</v>
      </c>
      <c r="I10" s="92">
        <v>100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90" t="s">
        <v>14</v>
      </c>
      <c r="C11" s="93">
        <v>0.62</v>
      </c>
      <c r="D11" s="93">
        <v>38.89</v>
      </c>
      <c r="E11" s="93">
        <v>49.38</v>
      </c>
      <c r="F11" s="93">
        <v>6.79</v>
      </c>
      <c r="G11" s="93">
        <v>4.32</v>
      </c>
      <c r="H11" s="93">
        <v>0</v>
      </c>
      <c r="I11" s="93">
        <v>100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89" t="s">
        <v>15</v>
      </c>
      <c r="C12" s="92">
        <v>10.96</v>
      </c>
      <c r="D12" s="92">
        <v>42.47</v>
      </c>
      <c r="E12" s="92">
        <v>12.33</v>
      </c>
      <c r="F12" s="92">
        <v>9.59</v>
      </c>
      <c r="G12" s="92">
        <v>24.66</v>
      </c>
      <c r="H12" s="92">
        <v>0</v>
      </c>
      <c r="I12" s="92">
        <v>100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90" t="s">
        <v>16</v>
      </c>
      <c r="C13" s="93">
        <v>1.47</v>
      </c>
      <c r="D13" s="93">
        <v>35.29</v>
      </c>
      <c r="E13" s="93">
        <v>39.71</v>
      </c>
      <c r="F13" s="93">
        <v>14.71</v>
      </c>
      <c r="G13" s="93">
        <v>8.82</v>
      </c>
      <c r="H13" s="93">
        <v>0</v>
      </c>
      <c r="I13" s="93">
        <v>100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89" t="s">
        <v>17</v>
      </c>
      <c r="C14" s="92">
        <v>9.09</v>
      </c>
      <c r="D14" s="92">
        <v>60.61</v>
      </c>
      <c r="E14" s="92">
        <v>22.73</v>
      </c>
      <c r="F14" s="92">
        <v>0</v>
      </c>
      <c r="G14" s="92">
        <v>7.58</v>
      </c>
      <c r="H14" s="92">
        <v>0</v>
      </c>
      <c r="I14" s="92">
        <v>100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90" t="s">
        <v>18</v>
      </c>
      <c r="C15" s="93">
        <v>12.71</v>
      </c>
      <c r="D15" s="93">
        <v>34.75</v>
      </c>
      <c r="E15" s="93">
        <v>50</v>
      </c>
      <c r="F15" s="93">
        <v>0.85</v>
      </c>
      <c r="G15" s="93">
        <v>1.69</v>
      </c>
      <c r="H15" s="93">
        <v>0</v>
      </c>
      <c r="I15" s="93">
        <v>100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89" t="s">
        <v>19</v>
      </c>
      <c r="C16" s="92">
        <v>1.99</v>
      </c>
      <c r="D16" s="92">
        <v>54.3</v>
      </c>
      <c r="E16" s="92">
        <v>42.38</v>
      </c>
      <c r="F16" s="92">
        <v>1.32</v>
      </c>
      <c r="G16" s="92">
        <v>0</v>
      </c>
      <c r="H16" s="92">
        <v>0</v>
      </c>
      <c r="I16" s="92">
        <v>100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90" t="s">
        <v>20</v>
      </c>
      <c r="C17" s="93">
        <v>1.53</v>
      </c>
      <c r="D17" s="93">
        <v>75</v>
      </c>
      <c r="E17" s="93">
        <v>13.27</v>
      </c>
      <c r="F17" s="93">
        <v>9.69</v>
      </c>
      <c r="G17" s="93">
        <v>0.51</v>
      </c>
      <c r="H17" s="93">
        <v>0</v>
      </c>
      <c r="I17" s="93">
        <v>100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89" t="s">
        <v>21</v>
      </c>
      <c r="C18" s="92">
        <v>0</v>
      </c>
      <c r="D18" s="92">
        <v>82.55</v>
      </c>
      <c r="E18" s="92">
        <v>17.09</v>
      </c>
      <c r="F18" s="92">
        <v>0.36</v>
      </c>
      <c r="G18" s="92">
        <v>0</v>
      </c>
      <c r="H18" s="92">
        <v>0</v>
      </c>
      <c r="I18" s="92">
        <v>100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90" t="s">
        <v>22</v>
      </c>
      <c r="C19" s="93">
        <v>2.3</v>
      </c>
      <c r="D19" s="93">
        <v>43.78</v>
      </c>
      <c r="E19" s="93">
        <v>53</v>
      </c>
      <c r="F19" s="93">
        <v>0.92</v>
      </c>
      <c r="G19" s="93">
        <v>0</v>
      </c>
      <c r="H19" s="93">
        <v>0</v>
      </c>
      <c r="I19" s="93">
        <v>100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89" t="s">
        <v>23</v>
      </c>
      <c r="C20" s="92">
        <v>4.24</v>
      </c>
      <c r="D20" s="92">
        <v>15.76</v>
      </c>
      <c r="E20" s="92">
        <v>72.12</v>
      </c>
      <c r="F20" s="92">
        <v>7.27</v>
      </c>
      <c r="G20" s="92">
        <v>0.61</v>
      </c>
      <c r="H20" s="92">
        <v>0</v>
      </c>
      <c r="I20" s="92">
        <v>100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90" t="s">
        <v>24</v>
      </c>
      <c r="C21" s="93">
        <v>1.33</v>
      </c>
      <c r="D21" s="93">
        <v>19.03</v>
      </c>
      <c r="E21" s="93">
        <v>79.65</v>
      </c>
      <c r="F21" s="93">
        <v>0</v>
      </c>
      <c r="G21" s="93">
        <v>0</v>
      </c>
      <c r="H21" s="93">
        <v>0</v>
      </c>
      <c r="I21" s="93">
        <v>100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89" t="s">
        <v>25</v>
      </c>
      <c r="C22" s="92">
        <v>0</v>
      </c>
      <c r="D22" s="92">
        <v>71.43</v>
      </c>
      <c r="E22" s="92">
        <v>17.14</v>
      </c>
      <c r="F22" s="92">
        <v>9.52</v>
      </c>
      <c r="G22" s="92">
        <v>0.95</v>
      </c>
      <c r="H22" s="92">
        <v>0.95</v>
      </c>
      <c r="I22" s="92">
        <v>100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6.5" thickBot="1">
      <c r="B23" s="90" t="s">
        <v>26</v>
      </c>
      <c r="C23" s="93">
        <v>2.61</v>
      </c>
      <c r="D23" s="93">
        <v>61.57</v>
      </c>
      <c r="E23" s="93">
        <v>27.61</v>
      </c>
      <c r="F23" s="93">
        <v>5.97</v>
      </c>
      <c r="G23" s="93">
        <v>1.87</v>
      </c>
      <c r="H23" s="93">
        <v>0.37</v>
      </c>
      <c r="I23" s="93">
        <v>100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6.5" thickBot="1">
      <c r="B24" s="89" t="s">
        <v>27</v>
      </c>
      <c r="C24" s="92">
        <v>0</v>
      </c>
      <c r="D24" s="92">
        <v>87.03</v>
      </c>
      <c r="E24" s="92">
        <v>8.37</v>
      </c>
      <c r="F24" s="92">
        <v>2.51</v>
      </c>
      <c r="G24" s="92">
        <v>2.09</v>
      </c>
      <c r="H24" s="92">
        <v>0</v>
      </c>
      <c r="I24" s="92">
        <v>100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6.5" thickBot="1">
      <c r="B25" s="90" t="s">
        <v>28</v>
      </c>
      <c r="C25" s="93">
        <v>0.56</v>
      </c>
      <c r="D25" s="93">
        <v>78.65</v>
      </c>
      <c r="E25" s="93">
        <v>9.55</v>
      </c>
      <c r="F25" s="93">
        <v>2.25</v>
      </c>
      <c r="G25" s="93">
        <v>8.99</v>
      </c>
      <c r="H25" s="93">
        <v>0</v>
      </c>
      <c r="I25" s="93">
        <v>100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6.5" thickBot="1">
      <c r="B26" s="89" t="s">
        <v>29</v>
      </c>
      <c r="C26" s="92">
        <v>5.17</v>
      </c>
      <c r="D26" s="92">
        <v>86.21</v>
      </c>
      <c r="E26" s="92">
        <v>3.45</v>
      </c>
      <c r="F26" s="92">
        <v>4.6</v>
      </c>
      <c r="G26" s="92">
        <v>0.57</v>
      </c>
      <c r="H26" s="92">
        <v>0</v>
      </c>
      <c r="I26" s="92">
        <v>100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6.5" thickBot="1">
      <c r="B27" s="90" t="s">
        <v>30</v>
      </c>
      <c r="C27" s="93">
        <v>3.96</v>
      </c>
      <c r="D27" s="93">
        <v>44.06</v>
      </c>
      <c r="E27" s="93">
        <v>42.08</v>
      </c>
      <c r="F27" s="93">
        <v>6.93</v>
      </c>
      <c r="G27" s="93">
        <v>2.48</v>
      </c>
      <c r="H27" s="93">
        <v>0.5</v>
      </c>
      <c r="I27" s="93">
        <v>100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6.5" thickBot="1">
      <c r="B28" s="89" t="s">
        <v>31</v>
      </c>
      <c r="C28" s="92">
        <v>1.42</v>
      </c>
      <c r="D28" s="92">
        <v>48.04</v>
      </c>
      <c r="E28" s="92">
        <v>37.37</v>
      </c>
      <c r="F28" s="92">
        <v>8.54</v>
      </c>
      <c r="G28" s="92">
        <v>3.91</v>
      </c>
      <c r="H28" s="92">
        <v>0.71</v>
      </c>
      <c r="I28" s="92">
        <v>100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6.5" thickBot="1">
      <c r="B29" s="90" t="s">
        <v>32</v>
      </c>
      <c r="C29" s="93">
        <v>1.06</v>
      </c>
      <c r="D29" s="93">
        <v>34.04</v>
      </c>
      <c r="E29" s="93">
        <v>57.45</v>
      </c>
      <c r="F29" s="93">
        <v>5.85</v>
      </c>
      <c r="G29" s="93">
        <v>1.6</v>
      </c>
      <c r="H29" s="93">
        <v>0</v>
      </c>
      <c r="I29" s="93">
        <v>100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6.5" thickBot="1">
      <c r="B30" s="89" t="s">
        <v>33</v>
      </c>
      <c r="C30" s="92">
        <v>6.29</v>
      </c>
      <c r="D30" s="92">
        <v>36.36</v>
      </c>
      <c r="E30" s="92">
        <v>48.25</v>
      </c>
      <c r="F30" s="92">
        <v>5.59</v>
      </c>
      <c r="G30" s="92">
        <v>3.5</v>
      </c>
      <c r="H30" s="92">
        <v>0</v>
      </c>
      <c r="I30" s="92">
        <v>100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6.5" thickBot="1">
      <c r="B31" s="90" t="s">
        <v>34</v>
      </c>
      <c r="C31" s="93">
        <v>1.83</v>
      </c>
      <c r="D31" s="93">
        <v>28.66</v>
      </c>
      <c r="E31" s="93">
        <v>48.78</v>
      </c>
      <c r="F31" s="93">
        <v>9.76</v>
      </c>
      <c r="G31" s="93">
        <v>9.15</v>
      </c>
      <c r="H31" s="93">
        <v>1.83</v>
      </c>
      <c r="I31" s="93">
        <v>100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6.5" thickBot="1">
      <c r="B32" s="89" t="s">
        <v>35</v>
      </c>
      <c r="C32" s="92">
        <v>8.33</v>
      </c>
      <c r="D32" s="92">
        <v>23.96</v>
      </c>
      <c r="E32" s="92">
        <v>40.63</v>
      </c>
      <c r="F32" s="92">
        <v>22.92</v>
      </c>
      <c r="G32" s="92">
        <v>3.13</v>
      </c>
      <c r="H32" s="92">
        <v>1.04</v>
      </c>
      <c r="I32" s="92">
        <v>100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6.5" thickBot="1">
      <c r="B33" s="90" t="s">
        <v>36</v>
      </c>
      <c r="C33" s="93">
        <v>4.43</v>
      </c>
      <c r="D33" s="93">
        <v>52.71</v>
      </c>
      <c r="E33" s="93">
        <v>31.53</v>
      </c>
      <c r="F33" s="93">
        <v>6.9</v>
      </c>
      <c r="G33" s="93">
        <v>3.94</v>
      </c>
      <c r="H33" s="93">
        <v>0.49</v>
      </c>
      <c r="I33" s="93">
        <v>100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" customFormat="1" ht="16.5" thickBot="1">
      <c r="A34" s="133"/>
      <c r="B34" s="89" t="s">
        <v>67</v>
      </c>
      <c r="C34" s="92">
        <v>3.46</v>
      </c>
      <c r="D34" s="92">
        <v>50.26</v>
      </c>
      <c r="E34" s="92">
        <v>36.88</v>
      </c>
      <c r="F34" s="92">
        <v>5.89</v>
      </c>
      <c r="G34" s="92">
        <v>3.14</v>
      </c>
      <c r="H34" s="92">
        <v>0.37</v>
      </c>
      <c r="I34" s="92">
        <v>100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2:26" ht="15.75">
      <c r="B35" s="91" t="s">
        <v>353</v>
      </c>
      <c r="E35" s="17" t="s">
        <v>142</v>
      </c>
      <c r="H35" s="17" t="s">
        <v>142</v>
      </c>
      <c r="I35" s="17" t="s">
        <v>142</v>
      </c>
      <c r="K35" s="17" t="s">
        <v>142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7" spans="3:9" ht="15.75">
      <c r="C37" s="142"/>
      <c r="D37" s="142"/>
      <c r="E37" s="142"/>
      <c r="F37" s="142"/>
      <c r="G37" s="142"/>
      <c r="H37" s="142"/>
      <c r="I37" s="142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P33" sqref="P33"/>
    </sheetView>
  </sheetViews>
  <sheetFormatPr defaultColWidth="9.140625" defaultRowHeight="15"/>
  <cols>
    <col min="1" max="1" width="9.140625" style="132" customWidth="1"/>
    <col min="2" max="2" width="21.140625" style="17" bestFit="1" customWidth="1"/>
    <col min="3" max="3" width="13.8515625" style="17" customWidth="1"/>
    <col min="4" max="4" width="10.7109375" style="17" customWidth="1"/>
    <col min="5" max="5" width="18.8515625" style="17" customWidth="1"/>
    <col min="6" max="6" width="9.140625" style="17" customWidth="1"/>
    <col min="7" max="7" width="12.7109375" style="17" customWidth="1"/>
    <col min="8" max="16384" width="9.140625" style="17" customWidth="1"/>
  </cols>
  <sheetData>
    <row r="1" ht="15.75">
      <c r="A1" s="182" t="s">
        <v>308</v>
      </c>
    </row>
    <row r="2" spans="2:3" ht="16.5" thickBot="1">
      <c r="B2" s="1" t="s">
        <v>401</v>
      </c>
      <c r="C2" s="131" t="s">
        <v>382</v>
      </c>
    </row>
    <row r="3" spans="2:9" ht="49.5" customHeight="1" thickBot="1">
      <c r="B3" s="118" t="s">
        <v>271</v>
      </c>
      <c r="C3" s="195" t="s">
        <v>216</v>
      </c>
      <c r="D3" s="195" t="s">
        <v>272</v>
      </c>
      <c r="E3" s="195" t="s">
        <v>273</v>
      </c>
      <c r="F3" s="195" t="s">
        <v>274</v>
      </c>
      <c r="G3" s="195" t="s">
        <v>275</v>
      </c>
      <c r="H3" s="195" t="s">
        <v>276</v>
      </c>
      <c r="I3" s="119" t="s">
        <v>1</v>
      </c>
    </row>
    <row r="4" spans="2:9" ht="16.5" thickBot="1">
      <c r="B4" s="89" t="s">
        <v>223</v>
      </c>
      <c r="C4" s="92">
        <v>2.66</v>
      </c>
      <c r="D4" s="92">
        <v>65.92</v>
      </c>
      <c r="E4" s="92">
        <v>23.01</v>
      </c>
      <c r="F4" s="92">
        <v>3.88</v>
      </c>
      <c r="G4" s="92">
        <v>4.24</v>
      </c>
      <c r="H4" s="92">
        <v>0.29</v>
      </c>
      <c r="I4" s="92">
        <v>100</v>
      </c>
    </row>
    <row r="5" spans="2:30" ht="16.5" thickBot="1">
      <c r="B5" s="90" t="s">
        <v>224</v>
      </c>
      <c r="C5" s="93">
        <v>68.57</v>
      </c>
      <c r="D5" s="93">
        <v>11.43</v>
      </c>
      <c r="E5" s="93">
        <v>8.57</v>
      </c>
      <c r="F5" s="93">
        <v>2.86</v>
      </c>
      <c r="G5" s="93">
        <v>8.57</v>
      </c>
      <c r="H5" s="93">
        <v>0</v>
      </c>
      <c r="I5" s="93">
        <v>100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89" t="s">
        <v>225</v>
      </c>
      <c r="C6" s="92">
        <v>48.15</v>
      </c>
      <c r="D6" s="92">
        <v>7.41</v>
      </c>
      <c r="E6" s="92">
        <v>14.81</v>
      </c>
      <c r="F6" s="92">
        <v>0</v>
      </c>
      <c r="G6" s="92">
        <v>18.52</v>
      </c>
      <c r="H6" s="92">
        <v>11.11</v>
      </c>
      <c r="I6" s="92">
        <v>100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90" t="s">
        <v>277</v>
      </c>
      <c r="C7" s="93">
        <v>65</v>
      </c>
      <c r="D7" s="93">
        <v>12.5</v>
      </c>
      <c r="E7" s="93">
        <v>12.5</v>
      </c>
      <c r="F7" s="93">
        <v>2.5</v>
      </c>
      <c r="G7" s="93">
        <v>7.5</v>
      </c>
      <c r="H7" s="93">
        <v>0</v>
      </c>
      <c r="I7" s="93">
        <v>100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89" t="s">
        <v>278</v>
      </c>
      <c r="C8" s="92">
        <v>2.56</v>
      </c>
      <c r="D8" s="92">
        <v>92.31</v>
      </c>
      <c r="E8" s="92">
        <v>0</v>
      </c>
      <c r="F8" s="92">
        <v>0</v>
      </c>
      <c r="G8" s="92">
        <v>5.13</v>
      </c>
      <c r="H8" s="92">
        <v>0</v>
      </c>
      <c r="I8" s="92">
        <v>100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90" t="s">
        <v>226</v>
      </c>
      <c r="C9" s="93">
        <v>2.16</v>
      </c>
      <c r="D9" s="93">
        <v>47.18</v>
      </c>
      <c r="E9" s="93">
        <v>39.77</v>
      </c>
      <c r="F9" s="93">
        <v>6.85</v>
      </c>
      <c r="G9" s="93">
        <v>3.68</v>
      </c>
      <c r="H9" s="93">
        <v>0.36</v>
      </c>
      <c r="I9" s="93">
        <v>100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89" t="s">
        <v>279</v>
      </c>
      <c r="C10" s="92">
        <v>0</v>
      </c>
      <c r="D10" s="92">
        <v>81.58</v>
      </c>
      <c r="E10" s="92">
        <v>11.84</v>
      </c>
      <c r="F10" s="92">
        <v>3.95</v>
      </c>
      <c r="G10" s="92">
        <v>2.63</v>
      </c>
      <c r="H10" s="92">
        <v>0</v>
      </c>
      <c r="I10" s="92">
        <v>100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90" t="s">
        <v>228</v>
      </c>
      <c r="C11" s="93">
        <v>1.86</v>
      </c>
      <c r="D11" s="93">
        <v>46.55</v>
      </c>
      <c r="E11" s="93">
        <v>44.31</v>
      </c>
      <c r="F11" s="93">
        <v>4.38</v>
      </c>
      <c r="G11" s="93">
        <v>2.68</v>
      </c>
      <c r="H11" s="93">
        <v>0.22</v>
      </c>
      <c r="I11" s="93">
        <v>100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89" t="s">
        <v>280</v>
      </c>
      <c r="C12" s="92">
        <v>0</v>
      </c>
      <c r="D12" s="92">
        <v>0</v>
      </c>
      <c r="E12" s="92">
        <v>100</v>
      </c>
      <c r="F12" s="92">
        <v>0</v>
      </c>
      <c r="G12" s="92">
        <v>0</v>
      </c>
      <c r="H12" s="92">
        <v>0</v>
      </c>
      <c r="I12" s="92">
        <v>100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90" t="s">
        <v>229</v>
      </c>
      <c r="C13" s="93">
        <v>0</v>
      </c>
      <c r="D13" s="93">
        <v>88.89</v>
      </c>
      <c r="E13" s="93">
        <v>11.11</v>
      </c>
      <c r="F13" s="93">
        <v>0</v>
      </c>
      <c r="G13" s="93">
        <v>0</v>
      </c>
      <c r="H13" s="93">
        <v>0</v>
      </c>
      <c r="I13" s="93">
        <v>100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89" t="s">
        <v>281</v>
      </c>
      <c r="C14" s="92">
        <v>0</v>
      </c>
      <c r="D14" s="92">
        <v>67.86</v>
      </c>
      <c r="E14" s="92">
        <v>32.14</v>
      </c>
      <c r="F14" s="92">
        <v>0</v>
      </c>
      <c r="G14" s="92">
        <v>0</v>
      </c>
      <c r="H14" s="92">
        <v>0</v>
      </c>
      <c r="I14" s="92">
        <v>100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90" t="s">
        <v>282</v>
      </c>
      <c r="C15" s="93">
        <v>0</v>
      </c>
      <c r="D15" s="93">
        <v>71.43</v>
      </c>
      <c r="E15" s="93">
        <v>0</v>
      </c>
      <c r="F15" s="93">
        <v>14.29</v>
      </c>
      <c r="G15" s="93">
        <v>14.29</v>
      </c>
      <c r="H15" s="93">
        <v>0</v>
      </c>
      <c r="I15" s="93">
        <v>100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89" t="s">
        <v>283</v>
      </c>
      <c r="C16" s="92">
        <v>6.25</v>
      </c>
      <c r="D16" s="92">
        <v>87.5</v>
      </c>
      <c r="E16" s="92">
        <v>0</v>
      </c>
      <c r="F16" s="92">
        <v>3.13</v>
      </c>
      <c r="G16" s="92">
        <v>3.13</v>
      </c>
      <c r="H16" s="92">
        <v>0</v>
      </c>
      <c r="I16" s="92">
        <v>100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90" t="s">
        <v>284</v>
      </c>
      <c r="C17" s="93">
        <v>0</v>
      </c>
      <c r="D17" s="93">
        <v>38</v>
      </c>
      <c r="E17" s="93">
        <v>20</v>
      </c>
      <c r="F17" s="93">
        <v>8</v>
      </c>
      <c r="G17" s="93">
        <v>34</v>
      </c>
      <c r="H17" s="93">
        <v>0</v>
      </c>
      <c r="I17" s="93">
        <v>100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89" t="s">
        <v>285</v>
      </c>
      <c r="C18" s="92">
        <v>3.7</v>
      </c>
      <c r="D18" s="92">
        <v>38.89</v>
      </c>
      <c r="E18" s="92">
        <v>18.52</v>
      </c>
      <c r="F18" s="92">
        <v>7.41</v>
      </c>
      <c r="G18" s="92">
        <v>31.48</v>
      </c>
      <c r="H18" s="92">
        <v>0</v>
      </c>
      <c r="I18" s="92">
        <v>100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90" t="s">
        <v>286</v>
      </c>
      <c r="C19" s="93">
        <v>0</v>
      </c>
      <c r="D19" s="93">
        <v>100</v>
      </c>
      <c r="E19" s="93">
        <v>0</v>
      </c>
      <c r="F19" s="93">
        <v>0</v>
      </c>
      <c r="G19" s="93">
        <v>0</v>
      </c>
      <c r="H19" s="93">
        <v>0</v>
      </c>
      <c r="I19" s="93">
        <v>100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89" t="s">
        <v>287</v>
      </c>
      <c r="C20" s="92">
        <v>0</v>
      </c>
      <c r="D20" s="92">
        <v>70.83</v>
      </c>
      <c r="E20" s="92">
        <v>8.33</v>
      </c>
      <c r="F20" s="92">
        <v>8.33</v>
      </c>
      <c r="G20" s="92">
        <v>12.5</v>
      </c>
      <c r="H20" s="92">
        <v>0</v>
      </c>
      <c r="I20" s="92">
        <v>100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90" t="s">
        <v>381</v>
      </c>
      <c r="C21" s="93">
        <v>1.85</v>
      </c>
      <c r="D21" s="93">
        <v>75.93</v>
      </c>
      <c r="E21" s="93">
        <v>16.67</v>
      </c>
      <c r="F21" s="93">
        <v>3.7</v>
      </c>
      <c r="G21" s="93">
        <v>1.85</v>
      </c>
      <c r="H21" s="93">
        <v>0</v>
      </c>
      <c r="I21" s="93">
        <v>100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89" t="s">
        <v>67</v>
      </c>
      <c r="C22" s="120">
        <v>2.9</v>
      </c>
      <c r="D22" s="120">
        <v>50.95</v>
      </c>
      <c r="E22" s="120">
        <v>36.9</v>
      </c>
      <c r="F22" s="120">
        <v>5.08</v>
      </c>
      <c r="G22" s="120">
        <v>3.86</v>
      </c>
      <c r="H22" s="120">
        <v>0.3</v>
      </c>
      <c r="I22" s="120">
        <v>100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5.75">
      <c r="B23" s="91" t="s">
        <v>353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6:26" ht="15.75"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6:26" ht="15.75"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3:26" ht="15.75">
      <c r="C26" s="142"/>
      <c r="D26" s="142"/>
      <c r="E26" s="142"/>
      <c r="F26" s="142"/>
      <c r="G26" s="142"/>
      <c r="H26" s="14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6:26" ht="15.75"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6:26" ht="15.75"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6:26" ht="15.75"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6:26" ht="15.75"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6:26" ht="15.75"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6:26" ht="15.75"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6:26" ht="15.75"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6:26" ht="15.75"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6:26" ht="15.75"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132" customWidth="1"/>
    <col min="2" max="2" width="11.00390625" style="17" customWidth="1"/>
    <col min="3" max="3" width="14.421875" style="17" customWidth="1"/>
    <col min="4" max="4" width="14.140625" style="17" customWidth="1"/>
    <col min="5" max="5" width="13.00390625" style="17" customWidth="1"/>
    <col min="6" max="6" width="9.140625" style="17" customWidth="1"/>
    <col min="7" max="7" width="11.7109375" style="17" customWidth="1"/>
    <col min="8" max="8" width="9.140625" style="17" customWidth="1"/>
    <col min="9" max="9" width="11.7109375" style="17" customWidth="1"/>
    <col min="10" max="16384" width="9.140625" style="17" customWidth="1"/>
  </cols>
  <sheetData>
    <row r="1" ht="15.75">
      <c r="A1" s="182" t="s">
        <v>308</v>
      </c>
    </row>
    <row r="2" spans="1:3" s="1" customFormat="1" ht="15.75">
      <c r="A2" s="133"/>
      <c r="B2" s="2" t="s">
        <v>318</v>
      </c>
      <c r="C2" s="1" t="s">
        <v>383</v>
      </c>
    </row>
    <row r="3" spans="2:10" ht="49.5" customHeight="1" thickBot="1">
      <c r="B3" s="99" t="s">
        <v>0</v>
      </c>
      <c r="C3" s="100" t="s">
        <v>223</v>
      </c>
      <c r="D3" s="100" t="s">
        <v>224</v>
      </c>
      <c r="E3" s="100" t="s">
        <v>225</v>
      </c>
      <c r="F3" s="100" t="s">
        <v>226</v>
      </c>
      <c r="G3" s="100" t="s">
        <v>227</v>
      </c>
      <c r="H3" s="100" t="s">
        <v>228</v>
      </c>
      <c r="I3" s="100" t="s">
        <v>229</v>
      </c>
      <c r="J3" s="100" t="s">
        <v>230</v>
      </c>
    </row>
    <row r="4" spans="2:10" ht="16.5" thickBot="1">
      <c r="B4" s="156" t="s">
        <v>7</v>
      </c>
      <c r="C4" s="153">
        <v>15.38</v>
      </c>
      <c r="D4" s="153">
        <v>0</v>
      </c>
      <c r="E4" s="153">
        <v>0</v>
      </c>
      <c r="F4" s="153">
        <v>48.72</v>
      </c>
      <c r="G4" s="153">
        <v>0</v>
      </c>
      <c r="H4" s="153">
        <v>30.77</v>
      </c>
      <c r="I4" s="153">
        <v>0</v>
      </c>
      <c r="J4" s="153">
        <f>100-SUM(C4:I4)</f>
        <v>5.13000000000001</v>
      </c>
    </row>
    <row r="5" spans="2:30" ht="16.5" thickBot="1">
      <c r="B5" s="157" t="s">
        <v>8</v>
      </c>
      <c r="C5" s="154">
        <v>13.56</v>
      </c>
      <c r="D5" s="154">
        <v>0</v>
      </c>
      <c r="E5" s="154">
        <v>0</v>
      </c>
      <c r="F5" s="154">
        <v>49.15</v>
      </c>
      <c r="G5" s="154">
        <v>0</v>
      </c>
      <c r="H5" s="154">
        <v>34.75</v>
      </c>
      <c r="I5" s="154">
        <v>0</v>
      </c>
      <c r="J5" s="154">
        <f aca="true" t="shared" si="0" ref="J5:J34">100-SUM(C5:I5)</f>
        <v>2.539999999999992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156" t="s">
        <v>9</v>
      </c>
      <c r="C6" s="153">
        <v>11.63</v>
      </c>
      <c r="D6" s="153">
        <v>0</v>
      </c>
      <c r="E6" s="153">
        <v>0</v>
      </c>
      <c r="F6" s="153">
        <v>38.76</v>
      </c>
      <c r="G6" s="153">
        <v>0</v>
      </c>
      <c r="H6" s="153">
        <v>42.64</v>
      </c>
      <c r="I6" s="153">
        <v>0</v>
      </c>
      <c r="J6" s="153">
        <f t="shared" si="0"/>
        <v>6.969999999999999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157" t="s">
        <v>10</v>
      </c>
      <c r="C7" s="154">
        <v>11.88</v>
      </c>
      <c r="D7" s="154">
        <v>0</v>
      </c>
      <c r="E7" s="154">
        <v>7.5</v>
      </c>
      <c r="F7" s="154">
        <v>38.75</v>
      </c>
      <c r="G7" s="154">
        <v>0.63</v>
      </c>
      <c r="H7" s="154">
        <v>38.13</v>
      </c>
      <c r="I7" s="154">
        <v>0</v>
      </c>
      <c r="J7" s="154">
        <f t="shared" si="0"/>
        <v>3.109999999999985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156" t="s">
        <v>11</v>
      </c>
      <c r="C8" s="153">
        <v>9.31</v>
      </c>
      <c r="D8" s="153">
        <v>1.47</v>
      </c>
      <c r="E8" s="153">
        <v>0</v>
      </c>
      <c r="F8" s="153">
        <v>41.67</v>
      </c>
      <c r="G8" s="153">
        <v>0</v>
      </c>
      <c r="H8" s="153">
        <v>34.8</v>
      </c>
      <c r="I8" s="153">
        <v>0</v>
      </c>
      <c r="J8" s="153">
        <f t="shared" si="0"/>
        <v>12.75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157" t="s">
        <v>12</v>
      </c>
      <c r="C9" s="154">
        <v>8.92</v>
      </c>
      <c r="D9" s="154">
        <v>0.74</v>
      </c>
      <c r="E9" s="154">
        <v>0.74</v>
      </c>
      <c r="F9" s="154">
        <v>30.86</v>
      </c>
      <c r="G9" s="154">
        <v>0</v>
      </c>
      <c r="H9" s="154">
        <v>58.36</v>
      </c>
      <c r="I9" s="154">
        <v>0</v>
      </c>
      <c r="J9" s="154">
        <f t="shared" si="0"/>
        <v>0.37999999999999545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156" t="s">
        <v>13</v>
      </c>
      <c r="C10" s="153">
        <v>23.13</v>
      </c>
      <c r="D10" s="153">
        <v>2.99</v>
      </c>
      <c r="E10" s="153">
        <v>0.75</v>
      </c>
      <c r="F10" s="153">
        <v>40.3</v>
      </c>
      <c r="G10" s="153">
        <v>0</v>
      </c>
      <c r="H10" s="153">
        <v>29.1</v>
      </c>
      <c r="I10" s="153">
        <v>0</v>
      </c>
      <c r="J10" s="153">
        <f t="shared" si="0"/>
        <v>3.730000000000018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157" t="s">
        <v>14</v>
      </c>
      <c r="C11" s="154">
        <v>19.86</v>
      </c>
      <c r="D11" s="154">
        <v>1.74</v>
      </c>
      <c r="E11" s="154">
        <v>0</v>
      </c>
      <c r="F11" s="154">
        <v>32.06</v>
      </c>
      <c r="G11" s="154">
        <v>0</v>
      </c>
      <c r="H11" s="154">
        <v>43.21</v>
      </c>
      <c r="I11" s="154">
        <v>0</v>
      </c>
      <c r="J11" s="154">
        <f t="shared" si="0"/>
        <v>3.1299999999999955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156" t="s">
        <v>15</v>
      </c>
      <c r="C12" s="153">
        <v>25</v>
      </c>
      <c r="D12" s="153">
        <v>0</v>
      </c>
      <c r="E12" s="153">
        <v>0</v>
      </c>
      <c r="F12" s="153">
        <v>39.81</v>
      </c>
      <c r="G12" s="153">
        <v>0</v>
      </c>
      <c r="H12" s="153">
        <v>30.56</v>
      </c>
      <c r="I12" s="153">
        <v>0.93</v>
      </c>
      <c r="J12" s="153">
        <f t="shared" si="0"/>
        <v>3.6999999999999886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157" t="s">
        <v>16</v>
      </c>
      <c r="C13" s="154">
        <v>17</v>
      </c>
      <c r="D13" s="154">
        <v>2</v>
      </c>
      <c r="E13" s="154">
        <v>0</v>
      </c>
      <c r="F13" s="154">
        <v>31</v>
      </c>
      <c r="G13" s="154">
        <v>0</v>
      </c>
      <c r="H13" s="154">
        <v>50</v>
      </c>
      <c r="I13" s="154">
        <v>0</v>
      </c>
      <c r="J13" s="154">
        <f t="shared" si="0"/>
        <v>0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156" t="s">
        <v>17</v>
      </c>
      <c r="C14" s="153">
        <v>21.62</v>
      </c>
      <c r="D14" s="153">
        <v>0</v>
      </c>
      <c r="E14" s="153">
        <v>0</v>
      </c>
      <c r="F14" s="153">
        <v>41.44</v>
      </c>
      <c r="G14" s="153">
        <v>0</v>
      </c>
      <c r="H14" s="153">
        <v>31.53</v>
      </c>
      <c r="I14" s="153">
        <v>0.9</v>
      </c>
      <c r="J14" s="153">
        <f t="shared" si="0"/>
        <v>4.509999999999991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157" t="s">
        <v>18</v>
      </c>
      <c r="C15" s="154">
        <v>14.37</v>
      </c>
      <c r="D15" s="154">
        <v>0</v>
      </c>
      <c r="E15" s="154">
        <v>0</v>
      </c>
      <c r="F15" s="154">
        <v>24.38</v>
      </c>
      <c r="G15" s="154">
        <v>0</v>
      </c>
      <c r="H15" s="154">
        <v>53.13</v>
      </c>
      <c r="I15" s="154">
        <v>0</v>
      </c>
      <c r="J15" s="154">
        <f t="shared" si="0"/>
        <v>8.120000000000005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156" t="s">
        <v>19</v>
      </c>
      <c r="C16" s="153">
        <v>33.33</v>
      </c>
      <c r="D16" s="153">
        <v>0</v>
      </c>
      <c r="E16" s="153">
        <v>0</v>
      </c>
      <c r="F16" s="153">
        <v>21.3</v>
      </c>
      <c r="G16" s="153">
        <v>0.46</v>
      </c>
      <c r="H16" s="153">
        <v>43.52</v>
      </c>
      <c r="I16" s="153">
        <v>0</v>
      </c>
      <c r="J16" s="153">
        <f t="shared" si="0"/>
        <v>1.3900000000000006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157" t="s">
        <v>20</v>
      </c>
      <c r="C17" s="154">
        <v>40.29</v>
      </c>
      <c r="D17" s="154">
        <v>0</v>
      </c>
      <c r="E17" s="154">
        <v>0.29</v>
      </c>
      <c r="F17" s="154">
        <v>20.58</v>
      </c>
      <c r="G17" s="154">
        <v>7.54</v>
      </c>
      <c r="H17" s="154">
        <v>26.38</v>
      </c>
      <c r="I17" s="154">
        <v>0</v>
      </c>
      <c r="J17" s="154">
        <f t="shared" si="0"/>
        <v>4.920000000000002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156" t="s">
        <v>21</v>
      </c>
      <c r="C18" s="153">
        <v>36.38</v>
      </c>
      <c r="D18" s="153">
        <v>0.22</v>
      </c>
      <c r="E18" s="153">
        <v>0</v>
      </c>
      <c r="F18" s="153">
        <v>23.97</v>
      </c>
      <c r="G18" s="153">
        <v>5.01</v>
      </c>
      <c r="H18" s="153">
        <v>23.97</v>
      </c>
      <c r="I18" s="153">
        <v>0.22</v>
      </c>
      <c r="J18" s="153">
        <f t="shared" si="0"/>
        <v>10.230000000000004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157" t="s">
        <v>22</v>
      </c>
      <c r="C19" s="154">
        <v>6.27</v>
      </c>
      <c r="D19" s="154">
        <v>0</v>
      </c>
      <c r="E19" s="154">
        <v>0</v>
      </c>
      <c r="F19" s="154">
        <v>40.6</v>
      </c>
      <c r="G19" s="154">
        <v>0</v>
      </c>
      <c r="H19" s="154">
        <v>53.13</v>
      </c>
      <c r="I19" s="154">
        <v>0</v>
      </c>
      <c r="J19" s="154">
        <f t="shared" si="0"/>
        <v>0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156" t="s">
        <v>23</v>
      </c>
      <c r="C20" s="153">
        <v>16.59</v>
      </c>
      <c r="D20" s="153">
        <v>2.18</v>
      </c>
      <c r="E20" s="153">
        <v>0</v>
      </c>
      <c r="F20" s="153">
        <v>19.65</v>
      </c>
      <c r="G20" s="153">
        <v>0.87</v>
      </c>
      <c r="H20" s="153">
        <v>55.02</v>
      </c>
      <c r="I20" s="153">
        <v>0.44</v>
      </c>
      <c r="J20" s="153">
        <f t="shared" si="0"/>
        <v>5.25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157" t="s">
        <v>24</v>
      </c>
      <c r="C21" s="154">
        <v>8.46</v>
      </c>
      <c r="D21" s="154">
        <v>0</v>
      </c>
      <c r="E21" s="154">
        <v>0.31</v>
      </c>
      <c r="F21" s="154">
        <v>21.32</v>
      </c>
      <c r="G21" s="154">
        <v>0</v>
      </c>
      <c r="H21" s="154">
        <v>65.2</v>
      </c>
      <c r="I21" s="154">
        <v>0</v>
      </c>
      <c r="J21" s="154">
        <f t="shared" si="0"/>
        <v>4.709999999999994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156" t="s">
        <v>25</v>
      </c>
      <c r="C22" s="153">
        <v>19.1</v>
      </c>
      <c r="D22" s="153">
        <v>1.01</v>
      </c>
      <c r="E22" s="153">
        <v>0</v>
      </c>
      <c r="F22" s="153">
        <v>37.19</v>
      </c>
      <c r="G22" s="153">
        <v>0</v>
      </c>
      <c r="H22" s="153">
        <v>36.68</v>
      </c>
      <c r="I22" s="153">
        <v>1.51</v>
      </c>
      <c r="J22" s="153">
        <f t="shared" si="0"/>
        <v>4.510000000000005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6.5" thickBot="1">
      <c r="B23" s="157" t="s">
        <v>26</v>
      </c>
      <c r="C23" s="154">
        <v>8.07</v>
      </c>
      <c r="D23" s="154">
        <v>0.73</v>
      </c>
      <c r="E23" s="154">
        <v>0.73</v>
      </c>
      <c r="F23" s="154">
        <v>30.56</v>
      </c>
      <c r="G23" s="154">
        <v>0.24</v>
      </c>
      <c r="H23" s="154">
        <v>58.92</v>
      </c>
      <c r="I23" s="154">
        <v>0</v>
      </c>
      <c r="J23" s="154">
        <f t="shared" si="0"/>
        <v>0.75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6.5" thickBot="1">
      <c r="B24" s="156" t="s">
        <v>27</v>
      </c>
      <c r="C24" s="153">
        <v>35.61</v>
      </c>
      <c r="D24" s="153">
        <v>0</v>
      </c>
      <c r="E24" s="153">
        <v>0</v>
      </c>
      <c r="F24" s="153">
        <v>21.72</v>
      </c>
      <c r="G24" s="153">
        <v>3.03</v>
      </c>
      <c r="H24" s="153">
        <v>33.33</v>
      </c>
      <c r="I24" s="153">
        <v>0</v>
      </c>
      <c r="J24" s="153">
        <f t="shared" si="0"/>
        <v>6.310000000000002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6.5" thickBot="1">
      <c r="B25" s="157" t="s">
        <v>28</v>
      </c>
      <c r="C25" s="154">
        <v>34.36</v>
      </c>
      <c r="D25" s="154">
        <v>0</v>
      </c>
      <c r="E25" s="154">
        <v>0</v>
      </c>
      <c r="F25" s="154">
        <v>15.86</v>
      </c>
      <c r="G25" s="154">
        <v>2.2</v>
      </c>
      <c r="H25" s="154">
        <v>45.37</v>
      </c>
      <c r="I25" s="154">
        <v>0</v>
      </c>
      <c r="J25" s="154">
        <f t="shared" si="0"/>
        <v>2.210000000000008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6.5" thickBot="1">
      <c r="B26" s="156" t="s">
        <v>29</v>
      </c>
      <c r="C26" s="153">
        <v>21.03</v>
      </c>
      <c r="D26" s="153">
        <v>0</v>
      </c>
      <c r="E26" s="153">
        <v>0</v>
      </c>
      <c r="F26" s="153">
        <v>37.77</v>
      </c>
      <c r="G26" s="153">
        <v>0.43</v>
      </c>
      <c r="H26" s="153">
        <v>40.34</v>
      </c>
      <c r="I26" s="153">
        <v>0</v>
      </c>
      <c r="J26" s="153">
        <f t="shared" si="0"/>
        <v>0.4299999999999926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6.5" thickBot="1">
      <c r="B27" s="157" t="s">
        <v>30</v>
      </c>
      <c r="C27" s="154">
        <v>17.96</v>
      </c>
      <c r="D27" s="154">
        <v>0</v>
      </c>
      <c r="E27" s="154">
        <v>0</v>
      </c>
      <c r="F27" s="154">
        <v>38.95</v>
      </c>
      <c r="G27" s="154">
        <v>0</v>
      </c>
      <c r="H27" s="154">
        <v>36.19</v>
      </c>
      <c r="I27" s="154">
        <v>0</v>
      </c>
      <c r="J27" s="154">
        <f t="shared" si="0"/>
        <v>6.900000000000006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6.5" thickBot="1">
      <c r="B28" s="156" t="s">
        <v>31</v>
      </c>
      <c r="C28" s="153">
        <v>6.7</v>
      </c>
      <c r="D28" s="153">
        <v>0</v>
      </c>
      <c r="E28" s="153">
        <v>0</v>
      </c>
      <c r="F28" s="153">
        <v>46.39</v>
      </c>
      <c r="G28" s="153">
        <v>0.17</v>
      </c>
      <c r="H28" s="153">
        <v>43.3</v>
      </c>
      <c r="I28" s="153">
        <v>0</v>
      </c>
      <c r="J28" s="153">
        <f t="shared" si="0"/>
        <v>3.4399999999999977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6.5" thickBot="1">
      <c r="B29" s="157" t="s">
        <v>32</v>
      </c>
      <c r="C29" s="154">
        <v>14.42</v>
      </c>
      <c r="D29" s="154">
        <v>0.31</v>
      </c>
      <c r="E29" s="154">
        <v>0</v>
      </c>
      <c r="F29" s="154">
        <v>43.87</v>
      </c>
      <c r="G29" s="154">
        <v>0</v>
      </c>
      <c r="H29" s="154">
        <v>39.57</v>
      </c>
      <c r="I29" s="154">
        <v>0</v>
      </c>
      <c r="J29" s="154">
        <f t="shared" si="0"/>
        <v>1.8300000000000125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6.5" thickBot="1">
      <c r="B30" s="156" t="s">
        <v>33</v>
      </c>
      <c r="C30" s="153">
        <v>23.74</v>
      </c>
      <c r="D30" s="153">
        <v>0.78</v>
      </c>
      <c r="E30" s="153">
        <v>0.39</v>
      </c>
      <c r="F30" s="153">
        <v>36.19</v>
      </c>
      <c r="G30" s="153">
        <v>0</v>
      </c>
      <c r="H30" s="153">
        <v>31.91</v>
      </c>
      <c r="I30" s="153">
        <v>0.78</v>
      </c>
      <c r="J30" s="153">
        <f t="shared" si="0"/>
        <v>6.210000000000008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6.5" thickBot="1">
      <c r="B31" s="157" t="s">
        <v>34</v>
      </c>
      <c r="C31" s="154">
        <v>6.97</v>
      </c>
      <c r="D31" s="154">
        <v>0</v>
      </c>
      <c r="E31" s="154">
        <v>2.09</v>
      </c>
      <c r="F31" s="154">
        <v>40.77</v>
      </c>
      <c r="G31" s="154">
        <v>0.7</v>
      </c>
      <c r="H31" s="154">
        <v>41.11</v>
      </c>
      <c r="I31" s="154">
        <v>0</v>
      </c>
      <c r="J31" s="154">
        <f t="shared" si="0"/>
        <v>8.36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6.5" thickBot="1">
      <c r="B32" s="156" t="s">
        <v>35</v>
      </c>
      <c r="C32" s="153">
        <v>15.82</v>
      </c>
      <c r="D32" s="153">
        <v>2.53</v>
      </c>
      <c r="E32" s="153">
        <v>0</v>
      </c>
      <c r="F32" s="153">
        <v>41.14</v>
      </c>
      <c r="G32" s="153">
        <v>0.63</v>
      </c>
      <c r="H32" s="153">
        <v>32.91</v>
      </c>
      <c r="I32" s="153">
        <v>0</v>
      </c>
      <c r="J32" s="153">
        <f t="shared" si="0"/>
        <v>6.969999999999999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6.5" thickBot="1">
      <c r="B33" s="157" t="s">
        <v>36</v>
      </c>
      <c r="C33" s="154">
        <v>14.53</v>
      </c>
      <c r="D33" s="154">
        <v>0.28</v>
      </c>
      <c r="E33" s="154">
        <v>0</v>
      </c>
      <c r="F33" s="154">
        <v>30.77</v>
      </c>
      <c r="G33" s="154">
        <v>0</v>
      </c>
      <c r="H33" s="154">
        <v>51.57</v>
      </c>
      <c r="I33" s="154">
        <v>0</v>
      </c>
      <c r="J33" s="154">
        <f t="shared" si="0"/>
        <v>2.8499999999999943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" customFormat="1" ht="16.5" thickBot="1">
      <c r="A34" s="133"/>
      <c r="B34" s="90" t="s">
        <v>67</v>
      </c>
      <c r="C34" s="155">
        <v>18.45</v>
      </c>
      <c r="D34" s="155">
        <v>0.46</v>
      </c>
      <c r="E34" s="155">
        <v>0.36</v>
      </c>
      <c r="F34" s="155">
        <v>33.11</v>
      </c>
      <c r="G34" s="155">
        <v>1.01</v>
      </c>
      <c r="H34" s="155">
        <v>42.1</v>
      </c>
      <c r="I34" s="155">
        <v>0.12</v>
      </c>
      <c r="J34" s="155">
        <f t="shared" si="0"/>
        <v>4.390000000000001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2:26" ht="15.75">
      <c r="B35" s="17" t="s">
        <v>353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0">
      <selection activeCell="J43" sqref="J43"/>
    </sheetView>
  </sheetViews>
  <sheetFormatPr defaultColWidth="9.140625" defaultRowHeight="15"/>
  <cols>
    <col min="1" max="1" width="9.140625" style="132" customWidth="1"/>
    <col min="2" max="2" width="11.8515625" style="17" customWidth="1"/>
    <col min="3" max="16384" width="9.140625" style="17" customWidth="1"/>
  </cols>
  <sheetData>
    <row r="1" ht="15.75">
      <c r="A1" s="182" t="s">
        <v>308</v>
      </c>
    </row>
    <row r="2" spans="1:3" s="1" customFormat="1" ht="16.5" thickBot="1">
      <c r="A2" s="133"/>
      <c r="B2" s="2" t="s">
        <v>400</v>
      </c>
      <c r="C2" s="1" t="s">
        <v>385</v>
      </c>
    </row>
    <row r="3" spans="2:11" ht="49.5" customHeight="1" thickBot="1">
      <c r="B3" s="308" t="s">
        <v>0</v>
      </c>
      <c r="C3" s="301" t="s">
        <v>231</v>
      </c>
      <c r="D3" s="301"/>
      <c r="E3" s="301"/>
      <c r="F3" s="301" t="s">
        <v>232</v>
      </c>
      <c r="G3" s="301"/>
      <c r="H3" s="301"/>
      <c r="I3" s="301" t="s">
        <v>233</v>
      </c>
      <c r="J3" s="301"/>
      <c r="K3" s="301"/>
    </row>
    <row r="4" spans="2:11" ht="16.5" thickBot="1">
      <c r="B4" s="309"/>
      <c r="C4" s="18" t="s">
        <v>139</v>
      </c>
      <c r="D4" s="18" t="s">
        <v>140</v>
      </c>
      <c r="E4" s="18" t="s">
        <v>141</v>
      </c>
      <c r="F4" s="18" t="s">
        <v>139</v>
      </c>
      <c r="G4" s="18" t="s">
        <v>140</v>
      </c>
      <c r="H4" s="18" t="s">
        <v>141</v>
      </c>
      <c r="I4" s="18" t="s">
        <v>139</v>
      </c>
      <c r="J4" s="18" t="s">
        <v>140</v>
      </c>
      <c r="K4" s="18" t="s">
        <v>141</v>
      </c>
    </row>
    <row r="5" spans="2:30" ht="16.5" thickBot="1">
      <c r="B5" s="89" t="s">
        <v>7</v>
      </c>
      <c r="C5" s="92">
        <v>13.07</v>
      </c>
      <c r="D5" s="92">
        <v>13.07</v>
      </c>
      <c r="E5" s="92" t="s">
        <v>142</v>
      </c>
      <c r="F5" s="92">
        <v>11.28</v>
      </c>
      <c r="G5" s="92">
        <v>11.28</v>
      </c>
      <c r="H5" s="92" t="s">
        <v>142</v>
      </c>
      <c r="I5" s="92">
        <v>10.738705832561639</v>
      </c>
      <c r="J5" s="92">
        <v>10.738705832561639</v>
      </c>
      <c r="K5" s="92" t="s">
        <v>142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90" t="s">
        <v>8</v>
      </c>
      <c r="C6" s="93">
        <v>18.1</v>
      </c>
      <c r="D6" s="93">
        <v>16.07</v>
      </c>
      <c r="E6" s="93">
        <v>80</v>
      </c>
      <c r="F6" s="93">
        <v>11.89</v>
      </c>
      <c r="G6" s="93">
        <v>11.88</v>
      </c>
      <c r="H6" s="93">
        <v>39.62</v>
      </c>
      <c r="I6" s="93">
        <v>17.234741680718965</v>
      </c>
      <c r="J6" s="93">
        <v>15.594321097397334</v>
      </c>
      <c r="K6" s="93">
        <v>76.93048257050022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89" t="s">
        <v>9</v>
      </c>
      <c r="C7" s="92">
        <v>16.26</v>
      </c>
      <c r="D7" s="92">
        <v>15.08</v>
      </c>
      <c r="E7" s="92">
        <v>75</v>
      </c>
      <c r="F7" s="92">
        <v>7.98</v>
      </c>
      <c r="G7" s="92">
        <v>7.97</v>
      </c>
      <c r="H7" s="92">
        <v>75</v>
      </c>
      <c r="I7" s="92">
        <v>16.057106409699255</v>
      </c>
      <c r="J7" s="92">
        <v>14.322967721401582</v>
      </c>
      <c r="K7" s="92">
        <v>92.37372333010377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90" t="s">
        <v>10</v>
      </c>
      <c r="C8" s="93">
        <v>13.8</v>
      </c>
      <c r="D8" s="93">
        <v>12.81</v>
      </c>
      <c r="E8" s="93">
        <v>100</v>
      </c>
      <c r="F8" s="93">
        <v>9.72</v>
      </c>
      <c r="G8" s="93">
        <v>9.72</v>
      </c>
      <c r="H8" s="93">
        <v>85.71</v>
      </c>
      <c r="I8" s="93">
        <v>14.379882794225194</v>
      </c>
      <c r="J8" s="93">
        <v>12.425809118859963</v>
      </c>
      <c r="K8" s="93">
        <v>93.51745158128382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89" t="s">
        <v>11</v>
      </c>
      <c r="C9" s="92">
        <v>13.73</v>
      </c>
      <c r="D9" s="92">
        <v>10.89</v>
      </c>
      <c r="E9" s="92">
        <v>93.75</v>
      </c>
      <c r="F9" s="92">
        <v>9.36</v>
      </c>
      <c r="G9" s="92">
        <v>9.36</v>
      </c>
      <c r="H9" s="92">
        <v>68.18</v>
      </c>
      <c r="I9" s="92">
        <v>20.46605088921544</v>
      </c>
      <c r="J9" s="92">
        <v>10.020654156371165</v>
      </c>
      <c r="K9" s="92">
        <v>99.84887509130347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90" t="s">
        <v>12</v>
      </c>
      <c r="C10" s="93">
        <v>17.13</v>
      </c>
      <c r="D10" s="93">
        <v>15.11</v>
      </c>
      <c r="E10" s="93">
        <v>80</v>
      </c>
      <c r="F10" s="93">
        <v>13.87</v>
      </c>
      <c r="G10" s="93">
        <v>13.87</v>
      </c>
      <c r="H10" s="93">
        <v>69.23</v>
      </c>
      <c r="I10" s="93">
        <v>16.996338639832686</v>
      </c>
      <c r="J10" s="93">
        <v>15.974511335079558</v>
      </c>
      <c r="K10" s="93">
        <v>88.27622841965471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89" t="s">
        <v>13</v>
      </c>
      <c r="C11" s="92">
        <v>12.5</v>
      </c>
      <c r="D11" s="92">
        <v>8.92</v>
      </c>
      <c r="E11" s="92">
        <v>94.74</v>
      </c>
      <c r="F11" s="92">
        <v>5.57</v>
      </c>
      <c r="G11" s="92">
        <v>5.57</v>
      </c>
      <c r="H11" s="92">
        <v>94.74</v>
      </c>
      <c r="I11" s="92">
        <v>12.673887575755495</v>
      </c>
      <c r="J11" s="92">
        <v>9.100199196888735</v>
      </c>
      <c r="K11" s="92">
        <v>95.33694662175736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90" t="s">
        <v>14</v>
      </c>
      <c r="C12" s="93">
        <v>13.88</v>
      </c>
      <c r="D12" s="93">
        <v>13.68</v>
      </c>
      <c r="E12" s="93">
        <v>100</v>
      </c>
      <c r="F12" s="93">
        <v>7.91</v>
      </c>
      <c r="G12" s="93">
        <v>7.91</v>
      </c>
      <c r="H12" s="93">
        <v>100</v>
      </c>
      <c r="I12" s="93">
        <v>14.352759863287394</v>
      </c>
      <c r="J12" s="93">
        <v>14.2541452369885</v>
      </c>
      <c r="K12" s="93">
        <v>100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89" t="s">
        <v>15</v>
      </c>
      <c r="C13" s="92">
        <v>8.44</v>
      </c>
      <c r="D13" s="92">
        <v>6.74</v>
      </c>
      <c r="E13" s="92">
        <v>90.91</v>
      </c>
      <c r="F13" s="92">
        <v>5.08</v>
      </c>
      <c r="G13" s="92">
        <v>5.08</v>
      </c>
      <c r="H13" s="92">
        <v>41.67</v>
      </c>
      <c r="I13" s="92">
        <v>8.406402217171776</v>
      </c>
      <c r="J13" s="92">
        <v>6.200080874959534</v>
      </c>
      <c r="K13" s="92">
        <v>90.37200075559466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90" t="s">
        <v>16</v>
      </c>
      <c r="C14" s="93">
        <v>12.19</v>
      </c>
      <c r="D14" s="93">
        <v>11.08</v>
      </c>
      <c r="E14" s="93">
        <v>100</v>
      </c>
      <c r="F14" s="93">
        <v>9.11</v>
      </c>
      <c r="G14" s="93">
        <v>9.11</v>
      </c>
      <c r="H14" s="93">
        <v>80</v>
      </c>
      <c r="I14" s="93">
        <v>10.384410402366203</v>
      </c>
      <c r="J14" s="93">
        <v>9.817903470177225</v>
      </c>
      <c r="K14" s="93">
        <v>84.73144882355355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89" t="s">
        <v>17</v>
      </c>
      <c r="C15" s="92">
        <v>10.43</v>
      </c>
      <c r="D15" s="92">
        <v>9.07</v>
      </c>
      <c r="E15" s="92">
        <v>100</v>
      </c>
      <c r="F15" s="92">
        <v>7.97</v>
      </c>
      <c r="G15" s="92">
        <v>7.96</v>
      </c>
      <c r="H15" s="92">
        <v>93.33</v>
      </c>
      <c r="I15" s="92">
        <v>8.848833086615027</v>
      </c>
      <c r="J15" s="92">
        <v>7.740375752112999</v>
      </c>
      <c r="K15" s="92">
        <v>99.27071756734767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90" t="s">
        <v>18</v>
      </c>
      <c r="C16" s="93">
        <v>7.85</v>
      </c>
      <c r="D16" s="93">
        <v>7.87</v>
      </c>
      <c r="E16" s="93">
        <v>0</v>
      </c>
      <c r="F16" s="93">
        <v>7.36</v>
      </c>
      <c r="G16" s="93">
        <v>7.36</v>
      </c>
      <c r="H16" s="93">
        <v>0</v>
      </c>
      <c r="I16" s="93">
        <v>7.5864025478508585</v>
      </c>
      <c r="J16" s="93">
        <v>7.591863648528164</v>
      </c>
      <c r="K16" s="93">
        <v>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89" t="s">
        <v>19</v>
      </c>
      <c r="C17" s="92">
        <v>23.74</v>
      </c>
      <c r="D17" s="92">
        <v>23.74</v>
      </c>
      <c r="E17" s="92" t="s">
        <v>142</v>
      </c>
      <c r="F17" s="92">
        <v>14.64</v>
      </c>
      <c r="G17" s="92">
        <v>14.64</v>
      </c>
      <c r="H17" s="92" t="s">
        <v>142</v>
      </c>
      <c r="I17" s="92">
        <v>23.730223547510974</v>
      </c>
      <c r="J17" s="92">
        <v>23.730223547510974</v>
      </c>
      <c r="K17" s="92" t="s">
        <v>142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90" t="s">
        <v>20</v>
      </c>
      <c r="C18" s="93">
        <v>48.21</v>
      </c>
      <c r="D18" s="93">
        <v>48.19</v>
      </c>
      <c r="E18" s="93">
        <v>50</v>
      </c>
      <c r="F18" s="93">
        <v>37.63</v>
      </c>
      <c r="G18" s="93">
        <v>37.63</v>
      </c>
      <c r="H18" s="93">
        <v>22.22</v>
      </c>
      <c r="I18" s="93">
        <v>53.96007487214593</v>
      </c>
      <c r="J18" s="93">
        <v>53.960355551729336</v>
      </c>
      <c r="K18" s="93">
        <v>53.81441832162697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89" t="s">
        <v>21</v>
      </c>
      <c r="C19" s="92">
        <v>58.05</v>
      </c>
      <c r="D19" s="92">
        <v>58.05</v>
      </c>
      <c r="E19" s="92" t="s">
        <v>142</v>
      </c>
      <c r="F19" s="92">
        <v>47.79</v>
      </c>
      <c r="G19" s="92">
        <v>47.79</v>
      </c>
      <c r="H19" s="92" t="s">
        <v>142</v>
      </c>
      <c r="I19" s="92">
        <v>58.354078481884734</v>
      </c>
      <c r="J19" s="92">
        <v>58.354078481884734</v>
      </c>
      <c r="K19" s="92" t="s">
        <v>142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90" t="s">
        <v>22</v>
      </c>
      <c r="C20" s="93">
        <v>19</v>
      </c>
      <c r="D20" s="93">
        <v>19</v>
      </c>
      <c r="E20" s="93" t="s">
        <v>142</v>
      </c>
      <c r="F20" s="93">
        <v>14.7</v>
      </c>
      <c r="G20" s="93">
        <v>14.7</v>
      </c>
      <c r="H20" s="93" t="s">
        <v>142</v>
      </c>
      <c r="I20" s="93">
        <v>21.77452215243724</v>
      </c>
      <c r="J20" s="93">
        <v>21.77452215243724</v>
      </c>
      <c r="K20" s="93" t="s">
        <v>142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89" t="s">
        <v>23</v>
      </c>
      <c r="C21" s="92">
        <v>8.17</v>
      </c>
      <c r="D21" s="92">
        <v>6.81</v>
      </c>
      <c r="E21" s="92">
        <v>70</v>
      </c>
      <c r="F21" s="92">
        <v>5.03</v>
      </c>
      <c r="G21" s="92">
        <v>5.03</v>
      </c>
      <c r="H21" s="92">
        <v>50</v>
      </c>
      <c r="I21" s="92">
        <v>10.28770973990298</v>
      </c>
      <c r="J21" s="92">
        <v>5.684910120268749</v>
      </c>
      <c r="K21" s="92">
        <v>87.00194127777392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90" t="s">
        <v>24</v>
      </c>
      <c r="C22" s="93">
        <v>6.61</v>
      </c>
      <c r="D22" s="93">
        <v>4.93</v>
      </c>
      <c r="E22" s="93">
        <v>100</v>
      </c>
      <c r="F22" s="93">
        <v>3.7</v>
      </c>
      <c r="G22" s="93">
        <v>3.69</v>
      </c>
      <c r="H22" s="93">
        <v>88.89</v>
      </c>
      <c r="I22" s="93">
        <v>6.329321469019911</v>
      </c>
      <c r="J22" s="93">
        <v>4.806989396572484</v>
      </c>
      <c r="K22" s="93">
        <v>99.08251393518114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6.5" thickBot="1">
      <c r="B23" s="89" t="s">
        <v>25</v>
      </c>
      <c r="C23" s="92">
        <v>17.87</v>
      </c>
      <c r="D23" s="92">
        <v>17.11</v>
      </c>
      <c r="E23" s="92">
        <v>80</v>
      </c>
      <c r="F23" s="92">
        <v>12.35</v>
      </c>
      <c r="G23" s="92">
        <v>12.35</v>
      </c>
      <c r="H23" s="92">
        <v>54.55</v>
      </c>
      <c r="I23" s="92">
        <v>14.8542295647149</v>
      </c>
      <c r="J23" s="92">
        <v>14.668835421993748</v>
      </c>
      <c r="K23" s="92">
        <v>71.60184602081003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6.5" thickBot="1">
      <c r="B24" s="90" t="s">
        <v>26</v>
      </c>
      <c r="C24" s="93">
        <v>17.18</v>
      </c>
      <c r="D24" s="93">
        <v>17.18</v>
      </c>
      <c r="E24" s="93" t="s">
        <v>142</v>
      </c>
      <c r="F24" s="93">
        <v>15.32</v>
      </c>
      <c r="G24" s="93">
        <v>15.32</v>
      </c>
      <c r="H24" s="93" t="s">
        <v>142</v>
      </c>
      <c r="I24" s="93">
        <v>15.723231040163991</v>
      </c>
      <c r="J24" s="93">
        <v>15.723231040163991</v>
      </c>
      <c r="K24" s="93" t="s">
        <v>142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6.5" thickBot="1">
      <c r="B25" s="89" t="s">
        <v>27</v>
      </c>
      <c r="C25" s="92">
        <v>56.81</v>
      </c>
      <c r="D25" s="92">
        <v>56.81</v>
      </c>
      <c r="E25" s="92" t="s">
        <v>142</v>
      </c>
      <c r="F25" s="92">
        <v>50.2</v>
      </c>
      <c r="G25" s="92">
        <v>50.2</v>
      </c>
      <c r="H25" s="92" t="s">
        <v>142</v>
      </c>
      <c r="I25" s="92">
        <v>61.33427135222231</v>
      </c>
      <c r="J25" s="92">
        <v>61.33427135222231</v>
      </c>
      <c r="K25" s="92" t="s">
        <v>142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6.5" thickBot="1">
      <c r="B26" s="90" t="s">
        <v>28</v>
      </c>
      <c r="C26" s="93">
        <v>27.36</v>
      </c>
      <c r="D26" s="93">
        <v>27.36</v>
      </c>
      <c r="E26" s="93" t="s">
        <v>142</v>
      </c>
      <c r="F26" s="93">
        <v>22.1</v>
      </c>
      <c r="G26" s="93">
        <v>22.1</v>
      </c>
      <c r="H26" s="93" t="s">
        <v>142</v>
      </c>
      <c r="I26" s="93">
        <v>25.56554550713748</v>
      </c>
      <c r="J26" s="93">
        <v>25.56554550713748</v>
      </c>
      <c r="K26" s="93" t="s">
        <v>142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6.5" thickBot="1">
      <c r="B27" s="89" t="s">
        <v>29</v>
      </c>
      <c r="C27" s="92">
        <v>18.32</v>
      </c>
      <c r="D27" s="92">
        <v>17.89</v>
      </c>
      <c r="E27" s="92">
        <v>100</v>
      </c>
      <c r="F27" s="92">
        <v>12.86</v>
      </c>
      <c r="G27" s="92">
        <v>12.86</v>
      </c>
      <c r="H27" s="92">
        <v>45.45</v>
      </c>
      <c r="I27" s="92">
        <v>14.228917336845658</v>
      </c>
      <c r="J27" s="92">
        <v>14.217313465722862</v>
      </c>
      <c r="K27" s="92">
        <v>26.311917553921862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6.5" thickBot="1">
      <c r="B28" s="90" t="s">
        <v>30</v>
      </c>
      <c r="C28" s="93">
        <v>19.3</v>
      </c>
      <c r="D28" s="93">
        <v>16.97</v>
      </c>
      <c r="E28" s="93">
        <v>66.67</v>
      </c>
      <c r="F28" s="93">
        <v>14.9</v>
      </c>
      <c r="G28" s="93">
        <v>14.89</v>
      </c>
      <c r="H28" s="93">
        <v>37.86</v>
      </c>
      <c r="I28" s="93">
        <v>16.577838645752113</v>
      </c>
      <c r="J28" s="93">
        <v>15.511193267991754</v>
      </c>
      <c r="K28" s="93">
        <v>73.19371350743404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6.5" thickBot="1">
      <c r="B29" s="89" t="s">
        <v>31</v>
      </c>
      <c r="C29" s="92">
        <v>17.97</v>
      </c>
      <c r="D29" s="92">
        <v>13.61</v>
      </c>
      <c r="E29" s="92">
        <v>79.49</v>
      </c>
      <c r="F29" s="92">
        <v>8.53</v>
      </c>
      <c r="G29" s="92">
        <v>8.51</v>
      </c>
      <c r="H29" s="92">
        <v>64.29</v>
      </c>
      <c r="I29" s="92">
        <v>14.882797159183431</v>
      </c>
      <c r="J29" s="92">
        <v>12.44609508118561</v>
      </c>
      <c r="K29" s="92">
        <v>87.85574302347602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6.5" thickBot="1">
      <c r="B30" s="90" t="s">
        <v>32</v>
      </c>
      <c r="C30" s="93">
        <v>15.62</v>
      </c>
      <c r="D30" s="93">
        <v>14.37</v>
      </c>
      <c r="E30" s="93">
        <v>57.89</v>
      </c>
      <c r="F30" s="93">
        <v>8.37</v>
      </c>
      <c r="G30" s="93">
        <v>8.37</v>
      </c>
      <c r="H30" s="93">
        <v>28.13</v>
      </c>
      <c r="I30" s="93">
        <v>16.359468192530098</v>
      </c>
      <c r="J30" s="93">
        <v>13.543886415546165</v>
      </c>
      <c r="K30" s="93">
        <v>85.22453692600631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6.5" thickBot="1">
      <c r="B31" s="89" t="s">
        <v>33</v>
      </c>
      <c r="C31" s="92">
        <v>15.12</v>
      </c>
      <c r="D31" s="92">
        <v>11.82</v>
      </c>
      <c r="E31" s="92">
        <v>85</v>
      </c>
      <c r="F31" s="92">
        <v>6.33</v>
      </c>
      <c r="G31" s="92">
        <v>6.32</v>
      </c>
      <c r="H31" s="92">
        <v>29.9</v>
      </c>
      <c r="I31" s="92">
        <v>14.458901908219119</v>
      </c>
      <c r="J31" s="92">
        <v>11.921900208790266</v>
      </c>
      <c r="K31" s="92">
        <v>86.65677250380337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6.5" thickBot="1">
      <c r="B32" s="90" t="s">
        <v>34</v>
      </c>
      <c r="C32" s="93">
        <v>8.68</v>
      </c>
      <c r="D32" s="93">
        <v>7.29</v>
      </c>
      <c r="E32" s="93">
        <v>100</v>
      </c>
      <c r="F32" s="93">
        <v>5.15</v>
      </c>
      <c r="G32" s="93">
        <v>5.14</v>
      </c>
      <c r="H32" s="93">
        <v>66.67</v>
      </c>
      <c r="I32" s="93">
        <v>10.99447530857476</v>
      </c>
      <c r="J32" s="93">
        <v>6.9637606310835665</v>
      </c>
      <c r="K32" s="93">
        <v>94.68713156372009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6.5" thickBot="1">
      <c r="B33" s="89" t="s">
        <v>35</v>
      </c>
      <c r="C33" s="92">
        <v>6.94</v>
      </c>
      <c r="D33" s="92">
        <v>4.97</v>
      </c>
      <c r="E33" s="92">
        <v>81.25</v>
      </c>
      <c r="F33" s="92">
        <v>4.41</v>
      </c>
      <c r="G33" s="92">
        <v>4.41</v>
      </c>
      <c r="H33" s="92">
        <v>50.98</v>
      </c>
      <c r="I33" s="92">
        <v>6.4848047115955385</v>
      </c>
      <c r="J33" s="92">
        <v>4.6918176084161205</v>
      </c>
      <c r="K33" s="92">
        <v>89.75283629314335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2:26" ht="16.5" thickBot="1">
      <c r="B34" s="90" t="s">
        <v>36</v>
      </c>
      <c r="C34" s="93">
        <v>12.64</v>
      </c>
      <c r="D34" s="93">
        <v>9.55</v>
      </c>
      <c r="E34" s="93">
        <v>63.89</v>
      </c>
      <c r="F34" s="93">
        <v>6.75</v>
      </c>
      <c r="G34" s="93">
        <v>6.74</v>
      </c>
      <c r="H34" s="93">
        <v>38.02</v>
      </c>
      <c r="I34" s="93">
        <v>11.105864909580006</v>
      </c>
      <c r="J34" s="93">
        <v>8.562677123022901</v>
      </c>
      <c r="K34" s="93">
        <v>77.5461922596754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" customFormat="1" ht="16.5" thickBot="1">
      <c r="A35" s="133"/>
      <c r="B35" s="89" t="s">
        <v>67</v>
      </c>
      <c r="C35" s="120">
        <v>17.86</v>
      </c>
      <c r="D35" s="120">
        <v>16.56</v>
      </c>
      <c r="E35" s="120">
        <v>79.51</v>
      </c>
      <c r="F35" s="120">
        <v>13.04</v>
      </c>
      <c r="G35" s="120">
        <v>13.04</v>
      </c>
      <c r="H35" s="120">
        <v>48.16</v>
      </c>
      <c r="I35" s="120">
        <v>16.82075302418663</v>
      </c>
      <c r="J35" s="120">
        <v>15.122900720535727</v>
      </c>
      <c r="K35" s="120">
        <v>89.14017613759987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2:11" ht="15.75">
      <c r="B36" s="91" t="s">
        <v>353</v>
      </c>
      <c r="E36" s="17" t="s">
        <v>142</v>
      </c>
      <c r="G36" s="142"/>
      <c r="H36" s="142" t="s">
        <v>142</v>
      </c>
      <c r="I36" s="142"/>
      <c r="K36" s="17" t="s">
        <v>142</v>
      </c>
    </row>
    <row r="37" spans="3:11" ht="15.75">
      <c r="C37" s="142"/>
      <c r="D37" s="142"/>
      <c r="E37" s="142"/>
      <c r="F37" s="142"/>
      <c r="G37" s="142"/>
      <c r="H37" s="142"/>
      <c r="I37" s="142"/>
      <c r="J37" s="142"/>
      <c r="K37" s="142"/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9.140625" style="132" customWidth="1"/>
    <col min="2" max="2" width="12.421875" style="17" customWidth="1"/>
    <col min="3" max="3" width="9.140625" style="17" customWidth="1"/>
    <col min="4" max="4" width="10.7109375" style="17" customWidth="1"/>
    <col min="5" max="5" width="11.00390625" style="17" customWidth="1"/>
    <col min="6" max="6" width="12.140625" style="17" customWidth="1"/>
    <col min="7" max="7" width="10.140625" style="17" customWidth="1"/>
    <col min="8" max="16384" width="9.140625" style="17" customWidth="1"/>
  </cols>
  <sheetData>
    <row r="1" ht="15.75">
      <c r="A1" s="182" t="s">
        <v>308</v>
      </c>
    </row>
    <row r="2" spans="1:3" s="1" customFormat="1" ht="16.5" thickBot="1">
      <c r="A2" s="133"/>
      <c r="B2" s="2" t="s">
        <v>399</v>
      </c>
      <c r="C2" s="1" t="s">
        <v>386</v>
      </c>
    </row>
    <row r="3" spans="2:10" ht="49.5" customHeight="1" thickBot="1">
      <c r="B3" s="159" t="s">
        <v>0</v>
      </c>
      <c r="C3" s="121" t="s">
        <v>234</v>
      </c>
      <c r="D3" s="121" t="s">
        <v>235</v>
      </c>
      <c r="E3" s="121" t="s">
        <v>236</v>
      </c>
      <c r="F3" s="121" t="s">
        <v>237</v>
      </c>
      <c r="G3" s="121" t="s">
        <v>238</v>
      </c>
      <c r="H3" s="121" t="s">
        <v>239</v>
      </c>
      <c r="I3" s="121" t="s">
        <v>240</v>
      </c>
      <c r="J3" s="121" t="s">
        <v>230</v>
      </c>
    </row>
    <row r="4" spans="2:10" ht="16.5" thickBot="1">
      <c r="B4" s="90" t="s">
        <v>7</v>
      </c>
      <c r="C4" s="153">
        <v>31.03</v>
      </c>
      <c r="D4" s="153">
        <v>0</v>
      </c>
      <c r="E4" s="153">
        <v>20.69</v>
      </c>
      <c r="F4" s="153">
        <v>5.17</v>
      </c>
      <c r="G4" s="153">
        <v>0</v>
      </c>
      <c r="H4" s="153">
        <v>31.03</v>
      </c>
      <c r="I4" s="153">
        <v>0</v>
      </c>
      <c r="J4" s="153">
        <v>12.079999999999998</v>
      </c>
    </row>
    <row r="5" spans="2:30" ht="16.5" thickBot="1">
      <c r="B5" s="89" t="s">
        <v>8</v>
      </c>
      <c r="C5" s="154">
        <v>25</v>
      </c>
      <c r="D5" s="154">
        <v>2.78</v>
      </c>
      <c r="E5" s="154">
        <v>3.7</v>
      </c>
      <c r="F5" s="154">
        <v>14.81</v>
      </c>
      <c r="G5" s="154">
        <v>0</v>
      </c>
      <c r="H5" s="154">
        <v>41.67</v>
      </c>
      <c r="I5" s="154">
        <v>1.85</v>
      </c>
      <c r="J5" s="154">
        <v>12.039999999999992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6.5" thickBot="1">
      <c r="B6" s="90" t="s">
        <v>9</v>
      </c>
      <c r="C6" s="153">
        <v>19.7</v>
      </c>
      <c r="D6" s="153">
        <v>0</v>
      </c>
      <c r="E6" s="153">
        <v>9.09</v>
      </c>
      <c r="F6" s="153">
        <v>9.09</v>
      </c>
      <c r="G6" s="153">
        <v>0</v>
      </c>
      <c r="H6" s="153">
        <v>37.88</v>
      </c>
      <c r="I6" s="153">
        <v>0</v>
      </c>
      <c r="J6" s="153">
        <v>24.24000000000001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6.5" thickBot="1">
      <c r="B7" s="89" t="s">
        <v>10</v>
      </c>
      <c r="C7" s="154">
        <v>13</v>
      </c>
      <c r="D7" s="154">
        <v>1</v>
      </c>
      <c r="E7" s="154">
        <v>1</v>
      </c>
      <c r="F7" s="154">
        <v>13</v>
      </c>
      <c r="G7" s="154">
        <v>0</v>
      </c>
      <c r="H7" s="154">
        <v>63</v>
      </c>
      <c r="I7" s="154">
        <v>4</v>
      </c>
      <c r="J7" s="154">
        <v>9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6.5" thickBot="1">
      <c r="B8" s="90" t="s">
        <v>11</v>
      </c>
      <c r="C8" s="153">
        <v>8.33</v>
      </c>
      <c r="D8" s="153">
        <v>0</v>
      </c>
      <c r="E8" s="153">
        <v>1.19</v>
      </c>
      <c r="F8" s="153">
        <v>21.43</v>
      </c>
      <c r="G8" s="153">
        <v>0</v>
      </c>
      <c r="H8" s="153">
        <v>47.62</v>
      </c>
      <c r="I8" s="153">
        <v>10.71</v>
      </c>
      <c r="J8" s="153">
        <v>21.430000000000007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6.5" thickBot="1">
      <c r="B9" s="89" t="s">
        <v>12</v>
      </c>
      <c r="C9" s="154">
        <v>33.78</v>
      </c>
      <c r="D9" s="154">
        <v>4.05</v>
      </c>
      <c r="E9" s="154">
        <v>0</v>
      </c>
      <c r="F9" s="154">
        <v>16.22</v>
      </c>
      <c r="G9" s="154">
        <v>0</v>
      </c>
      <c r="H9" s="154">
        <v>29.73</v>
      </c>
      <c r="I9" s="154">
        <v>0</v>
      </c>
      <c r="J9" s="154">
        <v>16.22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6.5" thickBot="1">
      <c r="B10" s="90" t="s">
        <v>13</v>
      </c>
      <c r="C10" s="153">
        <v>12.05</v>
      </c>
      <c r="D10" s="153">
        <v>0</v>
      </c>
      <c r="E10" s="153">
        <v>0</v>
      </c>
      <c r="F10" s="153">
        <v>30.12</v>
      </c>
      <c r="G10" s="153">
        <v>0</v>
      </c>
      <c r="H10" s="153">
        <v>27.71</v>
      </c>
      <c r="I10" s="153">
        <v>13.25</v>
      </c>
      <c r="J10" s="153">
        <v>30.120000000000005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6.5" thickBot="1">
      <c r="B11" s="89" t="s">
        <v>14</v>
      </c>
      <c r="C11" s="154">
        <v>50.53</v>
      </c>
      <c r="D11" s="154">
        <v>1.05</v>
      </c>
      <c r="E11" s="154">
        <v>0</v>
      </c>
      <c r="F11" s="154">
        <v>26.32</v>
      </c>
      <c r="G11" s="154">
        <v>0</v>
      </c>
      <c r="H11" s="154">
        <v>21.05</v>
      </c>
      <c r="I11" s="154">
        <v>0</v>
      </c>
      <c r="J11" s="154">
        <v>1.0499999999999972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6.5" thickBot="1">
      <c r="B12" s="90" t="s">
        <v>15</v>
      </c>
      <c r="C12" s="153">
        <v>10</v>
      </c>
      <c r="D12" s="153">
        <v>0</v>
      </c>
      <c r="E12" s="153">
        <v>0</v>
      </c>
      <c r="F12" s="153">
        <v>13.33</v>
      </c>
      <c r="G12" s="153">
        <v>0</v>
      </c>
      <c r="H12" s="153">
        <v>63.33</v>
      </c>
      <c r="I12" s="153">
        <v>8.33</v>
      </c>
      <c r="J12" s="153">
        <v>13.340000000000003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6.5" thickBot="1">
      <c r="B13" s="89" t="s">
        <v>16</v>
      </c>
      <c r="C13" s="154">
        <v>11.67</v>
      </c>
      <c r="D13" s="154">
        <v>1.67</v>
      </c>
      <c r="E13" s="154">
        <v>8.33</v>
      </c>
      <c r="F13" s="154">
        <v>6.67</v>
      </c>
      <c r="G13" s="154">
        <v>0</v>
      </c>
      <c r="H13" s="154">
        <v>66.67</v>
      </c>
      <c r="I13" s="154">
        <v>5</v>
      </c>
      <c r="J13" s="154">
        <v>4.989999999999995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6.5" thickBot="1">
      <c r="B14" s="90" t="s">
        <v>17</v>
      </c>
      <c r="C14" s="153">
        <v>26.73</v>
      </c>
      <c r="D14" s="153">
        <v>7.92</v>
      </c>
      <c r="E14" s="153">
        <v>2.97</v>
      </c>
      <c r="F14" s="153">
        <v>13.86</v>
      </c>
      <c r="G14" s="153">
        <v>0</v>
      </c>
      <c r="H14" s="153">
        <v>37.62</v>
      </c>
      <c r="I14" s="153">
        <v>1.98</v>
      </c>
      <c r="J14" s="153">
        <v>10.900000000000006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6.5" thickBot="1">
      <c r="B15" s="89" t="s">
        <v>18</v>
      </c>
      <c r="C15" s="154">
        <v>30</v>
      </c>
      <c r="D15" s="154">
        <v>0</v>
      </c>
      <c r="E15" s="154">
        <v>15</v>
      </c>
      <c r="F15" s="154">
        <v>22.5</v>
      </c>
      <c r="G15" s="154">
        <v>0</v>
      </c>
      <c r="H15" s="154">
        <v>30</v>
      </c>
      <c r="I15" s="154">
        <v>0</v>
      </c>
      <c r="J15" s="154">
        <v>2.5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6.5" thickBot="1">
      <c r="B16" s="90" t="s">
        <v>19</v>
      </c>
      <c r="C16" s="153">
        <v>61.34</v>
      </c>
      <c r="D16" s="153">
        <v>2.52</v>
      </c>
      <c r="E16" s="153">
        <v>1.68</v>
      </c>
      <c r="F16" s="153">
        <v>18.49</v>
      </c>
      <c r="G16" s="153">
        <v>0</v>
      </c>
      <c r="H16" s="153">
        <v>12.61</v>
      </c>
      <c r="I16" s="153">
        <v>0</v>
      </c>
      <c r="J16" s="153">
        <v>3.3599999999999994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6.5" thickBot="1">
      <c r="B17" s="89" t="s">
        <v>20</v>
      </c>
      <c r="C17" s="154">
        <v>33.79</v>
      </c>
      <c r="D17" s="154">
        <v>26.38</v>
      </c>
      <c r="E17" s="154">
        <v>21.9</v>
      </c>
      <c r="F17" s="154">
        <v>15</v>
      </c>
      <c r="G17" s="154">
        <v>0</v>
      </c>
      <c r="H17" s="154">
        <v>1.9</v>
      </c>
      <c r="I17" s="154">
        <v>0</v>
      </c>
      <c r="J17" s="154">
        <v>1.0300000000000011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6.5" thickBot="1">
      <c r="B18" s="90" t="s">
        <v>21</v>
      </c>
      <c r="C18" s="153">
        <v>31.22</v>
      </c>
      <c r="D18" s="153">
        <v>21.37</v>
      </c>
      <c r="E18" s="153">
        <v>19.2</v>
      </c>
      <c r="F18" s="153">
        <v>15.36</v>
      </c>
      <c r="G18" s="153">
        <v>0</v>
      </c>
      <c r="H18" s="153">
        <v>6.68</v>
      </c>
      <c r="I18" s="153">
        <v>0</v>
      </c>
      <c r="J18" s="153">
        <v>6.1699999999999875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6.5" thickBot="1">
      <c r="B19" s="89" t="s">
        <v>22</v>
      </c>
      <c r="C19" s="154">
        <v>20.41</v>
      </c>
      <c r="D19" s="154">
        <v>1.02</v>
      </c>
      <c r="E19" s="154">
        <v>2.04</v>
      </c>
      <c r="F19" s="154">
        <v>11.22</v>
      </c>
      <c r="G19" s="154">
        <v>0</v>
      </c>
      <c r="H19" s="154">
        <v>61.22</v>
      </c>
      <c r="I19" s="154">
        <v>0</v>
      </c>
      <c r="J19" s="154">
        <v>4.090000000000003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6.5" thickBot="1">
      <c r="B20" s="90" t="s">
        <v>23</v>
      </c>
      <c r="C20" s="153">
        <v>22.39</v>
      </c>
      <c r="D20" s="153">
        <v>0</v>
      </c>
      <c r="E20" s="153">
        <v>11.94</v>
      </c>
      <c r="F20" s="153">
        <v>31.34</v>
      </c>
      <c r="G20" s="153">
        <v>0</v>
      </c>
      <c r="H20" s="153">
        <v>23.88</v>
      </c>
      <c r="I20" s="153">
        <v>0</v>
      </c>
      <c r="J20" s="153">
        <v>10.450000000000003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6.5" thickBot="1">
      <c r="B21" s="89" t="s">
        <v>24</v>
      </c>
      <c r="C21" s="154">
        <v>8</v>
      </c>
      <c r="D21" s="154">
        <v>4</v>
      </c>
      <c r="E21" s="154">
        <v>14</v>
      </c>
      <c r="F21" s="154">
        <v>30</v>
      </c>
      <c r="G21" s="154">
        <v>0</v>
      </c>
      <c r="H21" s="154">
        <v>16</v>
      </c>
      <c r="I21" s="154">
        <v>2</v>
      </c>
      <c r="J21" s="154">
        <v>28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6.5" thickBot="1">
      <c r="B22" s="90" t="s">
        <v>25</v>
      </c>
      <c r="C22" s="153">
        <v>30</v>
      </c>
      <c r="D22" s="153">
        <v>3.33</v>
      </c>
      <c r="E22" s="153">
        <v>3.33</v>
      </c>
      <c r="F22" s="153">
        <v>8.33</v>
      </c>
      <c r="G22" s="153">
        <v>0</v>
      </c>
      <c r="H22" s="153">
        <v>46.67</v>
      </c>
      <c r="I22" s="153">
        <v>0.83</v>
      </c>
      <c r="J22" s="153">
        <v>8.340000000000003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6.5" thickBot="1">
      <c r="B23" s="89" t="s">
        <v>26</v>
      </c>
      <c r="C23" s="154">
        <v>20</v>
      </c>
      <c r="D23" s="154">
        <v>4.17</v>
      </c>
      <c r="E23" s="154">
        <v>2.5</v>
      </c>
      <c r="F23" s="154">
        <v>38.33</v>
      </c>
      <c r="G23" s="154">
        <v>0</v>
      </c>
      <c r="H23" s="154">
        <v>28.33</v>
      </c>
      <c r="I23" s="154">
        <v>0</v>
      </c>
      <c r="J23" s="154">
        <v>6.670000000000002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6.5" thickBot="1">
      <c r="B24" s="90" t="s">
        <v>27</v>
      </c>
      <c r="C24" s="153">
        <v>39.27</v>
      </c>
      <c r="D24" s="153">
        <v>8.7</v>
      </c>
      <c r="E24" s="153">
        <v>13.56</v>
      </c>
      <c r="F24" s="153">
        <v>15.18</v>
      </c>
      <c r="G24" s="153">
        <v>0</v>
      </c>
      <c r="H24" s="153">
        <v>15.38</v>
      </c>
      <c r="I24" s="153">
        <v>0</v>
      </c>
      <c r="J24" s="153">
        <v>7.909999999999997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6.5" thickBot="1">
      <c r="B25" s="89" t="s">
        <v>28</v>
      </c>
      <c r="C25" s="154">
        <v>37.97</v>
      </c>
      <c r="D25" s="154">
        <v>14.77</v>
      </c>
      <c r="E25" s="154">
        <v>3.8</v>
      </c>
      <c r="F25" s="154">
        <v>27.85</v>
      </c>
      <c r="G25" s="154">
        <v>0</v>
      </c>
      <c r="H25" s="154">
        <v>13.92</v>
      </c>
      <c r="I25" s="154">
        <v>0</v>
      </c>
      <c r="J25" s="154">
        <v>1.690000000000012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6.5" thickBot="1">
      <c r="B26" s="90" t="s">
        <v>29</v>
      </c>
      <c r="C26" s="153">
        <v>55.12</v>
      </c>
      <c r="D26" s="153">
        <v>2.36</v>
      </c>
      <c r="E26" s="153">
        <v>0</v>
      </c>
      <c r="F26" s="153">
        <v>3.15</v>
      </c>
      <c r="G26" s="153">
        <v>0</v>
      </c>
      <c r="H26" s="153">
        <v>36.22</v>
      </c>
      <c r="I26" s="153">
        <v>0</v>
      </c>
      <c r="J26" s="153">
        <v>3.1500000000000057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6.5" thickBot="1">
      <c r="B27" s="89" t="s">
        <v>30</v>
      </c>
      <c r="C27" s="154">
        <v>26.27</v>
      </c>
      <c r="D27" s="154">
        <v>1.27</v>
      </c>
      <c r="E27" s="154">
        <v>7.63</v>
      </c>
      <c r="F27" s="154">
        <v>9.32</v>
      </c>
      <c r="G27" s="154">
        <v>0</v>
      </c>
      <c r="H27" s="154">
        <v>25.85</v>
      </c>
      <c r="I27" s="154">
        <v>2.54</v>
      </c>
      <c r="J27" s="154">
        <v>29.659999999999997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6.5" thickBot="1">
      <c r="B28" s="90" t="s">
        <v>31</v>
      </c>
      <c r="C28" s="153">
        <v>15.75</v>
      </c>
      <c r="D28" s="153">
        <v>2.76</v>
      </c>
      <c r="E28" s="153">
        <v>8.66</v>
      </c>
      <c r="F28" s="153">
        <v>9.45</v>
      </c>
      <c r="G28" s="153">
        <v>0.39</v>
      </c>
      <c r="H28" s="153">
        <v>28.35</v>
      </c>
      <c r="I28" s="153">
        <v>2.36</v>
      </c>
      <c r="J28" s="153">
        <v>34.64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6.5" thickBot="1">
      <c r="B29" s="89" t="s">
        <v>32</v>
      </c>
      <c r="C29" s="154">
        <v>20.63</v>
      </c>
      <c r="D29" s="154">
        <v>0</v>
      </c>
      <c r="E29" s="154">
        <v>3.13</v>
      </c>
      <c r="F29" s="154">
        <v>5.63</v>
      </c>
      <c r="G29" s="154">
        <v>0</v>
      </c>
      <c r="H29" s="154">
        <v>56.88</v>
      </c>
      <c r="I29" s="154">
        <v>1.88</v>
      </c>
      <c r="J29" s="154">
        <v>13.730000000000004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6.5" thickBot="1">
      <c r="B30" s="90" t="s">
        <v>33</v>
      </c>
      <c r="C30" s="153">
        <v>23.29</v>
      </c>
      <c r="D30" s="153">
        <v>2.05</v>
      </c>
      <c r="E30" s="153">
        <v>7.53</v>
      </c>
      <c r="F30" s="153">
        <v>10.96</v>
      </c>
      <c r="G30" s="153">
        <v>0</v>
      </c>
      <c r="H30" s="153">
        <v>27.4</v>
      </c>
      <c r="I30" s="153">
        <v>4.11</v>
      </c>
      <c r="J30" s="153">
        <v>28.77000000000001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6.5" thickBot="1">
      <c r="B31" s="89" t="s">
        <v>34</v>
      </c>
      <c r="C31" s="154">
        <v>18.25</v>
      </c>
      <c r="D31" s="154">
        <v>4.76</v>
      </c>
      <c r="E31" s="154">
        <v>13.49</v>
      </c>
      <c r="F31" s="154">
        <v>19.05</v>
      </c>
      <c r="G31" s="154">
        <v>0</v>
      </c>
      <c r="H31" s="154">
        <v>20.63</v>
      </c>
      <c r="I31" s="154">
        <v>7.14</v>
      </c>
      <c r="J31" s="154">
        <v>23.820000000000007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6.5" thickBot="1">
      <c r="B32" s="90" t="s">
        <v>35</v>
      </c>
      <c r="C32" s="153">
        <v>22.99</v>
      </c>
      <c r="D32" s="153">
        <v>1.15</v>
      </c>
      <c r="E32" s="153">
        <v>12.64</v>
      </c>
      <c r="F32" s="153">
        <v>22.99</v>
      </c>
      <c r="G32" s="153">
        <v>0</v>
      </c>
      <c r="H32" s="153">
        <v>27.59</v>
      </c>
      <c r="I32" s="153">
        <v>4.6</v>
      </c>
      <c r="J32" s="153">
        <v>12.64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6.5" thickBot="1">
      <c r="B33" s="89" t="s">
        <v>36</v>
      </c>
      <c r="C33" s="154">
        <v>14.67</v>
      </c>
      <c r="D33" s="154">
        <v>6.52</v>
      </c>
      <c r="E33" s="154">
        <v>9.24</v>
      </c>
      <c r="F33" s="154">
        <v>15.76</v>
      </c>
      <c r="G33" s="154">
        <v>0</v>
      </c>
      <c r="H33" s="154">
        <v>38.04</v>
      </c>
      <c r="I33" s="154">
        <v>7.07</v>
      </c>
      <c r="J33" s="154">
        <v>15.77000000000001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" customFormat="1" ht="16.5" thickBot="1">
      <c r="A34" s="133"/>
      <c r="B34" s="90" t="s">
        <v>67</v>
      </c>
      <c r="C34" s="155">
        <v>28.76</v>
      </c>
      <c r="D34" s="155">
        <v>9</v>
      </c>
      <c r="E34" s="155">
        <v>10.2</v>
      </c>
      <c r="F34" s="155">
        <v>15.76</v>
      </c>
      <c r="G34" s="155">
        <v>0.02</v>
      </c>
      <c r="H34" s="155">
        <v>24.57</v>
      </c>
      <c r="I34" s="155">
        <v>1.8</v>
      </c>
      <c r="J34" s="155">
        <v>11.689999999999998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2:26" ht="15.75">
      <c r="B35" s="91" t="s">
        <v>353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3:10" ht="15.75">
      <c r="C36" s="142"/>
      <c r="D36" s="142"/>
      <c r="E36" s="142"/>
      <c r="F36" s="142"/>
      <c r="G36" s="142"/>
      <c r="H36" s="142"/>
      <c r="I36" s="142"/>
      <c r="J36" s="142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5" sqref="R35"/>
    </sheetView>
  </sheetViews>
  <sheetFormatPr defaultColWidth="9.140625" defaultRowHeight="15"/>
  <cols>
    <col min="1" max="1" width="9.140625" style="132" customWidth="1"/>
    <col min="2" max="16384" width="9.140625" style="17" customWidth="1"/>
  </cols>
  <sheetData>
    <row r="1" ht="15.75">
      <c r="A1" s="182" t="s">
        <v>308</v>
      </c>
    </row>
    <row r="2" spans="2:6" ht="15.75">
      <c r="B2" s="1" t="s">
        <v>267</v>
      </c>
      <c r="C2" s="1" t="s">
        <v>368</v>
      </c>
      <c r="E2" s="1"/>
      <c r="F2" s="1"/>
    </row>
    <row r="3" spans="2:14" ht="52.5" customHeight="1" thickBot="1">
      <c r="B3" s="292" t="s">
        <v>0</v>
      </c>
      <c r="C3" s="310" t="s">
        <v>288</v>
      </c>
      <c r="D3" s="311"/>
      <c r="E3" s="312"/>
      <c r="F3" s="313" t="s">
        <v>289</v>
      </c>
      <c r="G3" s="314"/>
      <c r="H3" s="314"/>
      <c r="I3" s="313" t="s">
        <v>290</v>
      </c>
      <c r="J3" s="314"/>
      <c r="K3" s="314"/>
      <c r="L3" s="313" t="s">
        <v>291</v>
      </c>
      <c r="M3" s="314"/>
      <c r="N3" s="314"/>
    </row>
    <row r="4" spans="2:14" ht="15.75">
      <c r="B4" s="293"/>
      <c r="C4" s="167" t="s">
        <v>139</v>
      </c>
      <c r="D4" s="167" t="s">
        <v>140</v>
      </c>
      <c r="E4" s="167" t="s">
        <v>141</v>
      </c>
      <c r="F4" s="167" t="s">
        <v>139</v>
      </c>
      <c r="G4" s="167" t="s">
        <v>140</v>
      </c>
      <c r="H4" s="167" t="s">
        <v>141</v>
      </c>
      <c r="I4" s="167" t="s">
        <v>139</v>
      </c>
      <c r="J4" s="167" t="s">
        <v>140</v>
      </c>
      <c r="K4" s="167" t="s">
        <v>141</v>
      </c>
      <c r="L4" s="192" t="s">
        <v>139</v>
      </c>
      <c r="M4" s="167" t="s">
        <v>140</v>
      </c>
      <c r="N4" s="167" t="s">
        <v>141</v>
      </c>
    </row>
    <row r="5" spans="2:30" ht="15.75">
      <c r="B5" s="4" t="s">
        <v>7</v>
      </c>
      <c r="C5" s="166">
        <v>67.84</v>
      </c>
      <c r="D5" s="166">
        <v>67.84</v>
      </c>
      <c r="E5" s="166" t="s">
        <v>142</v>
      </c>
      <c r="F5" s="166">
        <v>1.51</v>
      </c>
      <c r="G5" s="166">
        <v>1.51</v>
      </c>
      <c r="H5" s="166" t="s">
        <v>142</v>
      </c>
      <c r="I5" s="166">
        <v>8.04</v>
      </c>
      <c r="J5" s="166">
        <v>8.04</v>
      </c>
      <c r="K5" s="166" t="s">
        <v>142</v>
      </c>
      <c r="L5" s="166">
        <v>46.29</v>
      </c>
      <c r="M5" s="166">
        <v>46.29</v>
      </c>
      <c r="N5" s="166" t="s">
        <v>142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5.75">
      <c r="B6" s="7" t="s">
        <v>8</v>
      </c>
      <c r="C6" s="193">
        <v>94.29</v>
      </c>
      <c r="D6" s="193">
        <v>94.1</v>
      </c>
      <c r="E6" s="193">
        <v>100</v>
      </c>
      <c r="F6" s="193">
        <v>0.63</v>
      </c>
      <c r="G6" s="193">
        <v>0</v>
      </c>
      <c r="H6" s="193">
        <v>20</v>
      </c>
      <c r="I6" s="193">
        <v>9.52</v>
      </c>
      <c r="J6" s="193">
        <v>7.87</v>
      </c>
      <c r="K6" s="193">
        <v>60</v>
      </c>
      <c r="L6" s="193">
        <v>54.52</v>
      </c>
      <c r="M6" s="193">
        <v>54.12</v>
      </c>
      <c r="N6" s="193">
        <v>66.67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5.75">
      <c r="B7" s="4" t="s">
        <v>9</v>
      </c>
      <c r="C7" s="166">
        <v>63.05</v>
      </c>
      <c r="D7" s="166">
        <v>62.31</v>
      </c>
      <c r="E7" s="166">
        <v>100</v>
      </c>
      <c r="F7" s="166">
        <v>2.46</v>
      </c>
      <c r="G7" s="166">
        <v>1.51</v>
      </c>
      <c r="H7" s="166">
        <v>50</v>
      </c>
      <c r="I7" s="166">
        <v>13.79</v>
      </c>
      <c r="J7" s="166">
        <v>12.56</v>
      </c>
      <c r="K7" s="166">
        <v>75</v>
      </c>
      <c r="L7" s="166">
        <v>53.88</v>
      </c>
      <c r="M7" s="166">
        <v>53.74</v>
      </c>
      <c r="N7" s="166">
        <v>60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5.75">
      <c r="B8" s="7" t="s">
        <v>10</v>
      </c>
      <c r="C8" s="193">
        <v>94.52</v>
      </c>
      <c r="D8" s="193">
        <v>94.46</v>
      </c>
      <c r="E8" s="193">
        <v>100</v>
      </c>
      <c r="F8" s="193">
        <v>0.57</v>
      </c>
      <c r="G8" s="193">
        <v>0.57</v>
      </c>
      <c r="H8" s="193">
        <v>0</v>
      </c>
      <c r="I8" s="193">
        <v>10.4</v>
      </c>
      <c r="J8" s="193">
        <v>9.56</v>
      </c>
      <c r="K8" s="193">
        <v>83.33</v>
      </c>
      <c r="L8" s="193">
        <v>27.11</v>
      </c>
      <c r="M8" s="193">
        <v>27.09</v>
      </c>
      <c r="N8" s="193">
        <v>28.57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5.75">
      <c r="B9" s="4" t="s">
        <v>11</v>
      </c>
      <c r="C9" s="166">
        <v>86.91</v>
      </c>
      <c r="D9" s="166">
        <v>86.44</v>
      </c>
      <c r="E9" s="166">
        <v>100</v>
      </c>
      <c r="F9" s="166">
        <v>0.43</v>
      </c>
      <c r="G9" s="166">
        <v>0.44</v>
      </c>
      <c r="H9" s="166">
        <v>0</v>
      </c>
      <c r="I9" s="166">
        <v>13.09</v>
      </c>
      <c r="J9" s="166">
        <v>10.44</v>
      </c>
      <c r="K9" s="166">
        <v>87.5</v>
      </c>
      <c r="L9" s="166">
        <v>38.24</v>
      </c>
      <c r="M9" s="166">
        <v>39.46</v>
      </c>
      <c r="N9" s="166">
        <v>9.09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5.75">
      <c r="B10" s="7" t="s">
        <v>12</v>
      </c>
      <c r="C10" s="193">
        <v>98.44</v>
      </c>
      <c r="D10" s="193">
        <v>98.39</v>
      </c>
      <c r="E10" s="193">
        <v>100</v>
      </c>
      <c r="F10" s="193">
        <v>0.62</v>
      </c>
      <c r="G10" s="193">
        <v>0.64</v>
      </c>
      <c r="H10" s="193">
        <v>0</v>
      </c>
      <c r="I10" s="193">
        <v>5.3</v>
      </c>
      <c r="J10" s="193">
        <v>3.22</v>
      </c>
      <c r="K10" s="193">
        <v>70</v>
      </c>
      <c r="L10" s="193">
        <v>39.14</v>
      </c>
      <c r="M10" s="193">
        <v>38.14</v>
      </c>
      <c r="N10" s="193">
        <v>80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5.75">
      <c r="B11" s="4" t="s">
        <v>13</v>
      </c>
      <c r="C11" s="166">
        <v>95.83</v>
      </c>
      <c r="D11" s="166">
        <v>95.65</v>
      </c>
      <c r="E11" s="166">
        <v>100</v>
      </c>
      <c r="F11" s="166">
        <v>0</v>
      </c>
      <c r="G11" s="166">
        <v>0</v>
      </c>
      <c r="H11" s="166">
        <v>0</v>
      </c>
      <c r="I11" s="166">
        <v>17.98</v>
      </c>
      <c r="J11" s="166">
        <v>14.65</v>
      </c>
      <c r="K11" s="166">
        <v>94.74</v>
      </c>
      <c r="L11" s="166">
        <v>40.46</v>
      </c>
      <c r="M11" s="166">
        <v>41.3</v>
      </c>
      <c r="N11" s="166">
        <v>24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5.75">
      <c r="B12" s="7" t="s">
        <v>14</v>
      </c>
      <c r="C12" s="193">
        <v>90.59</v>
      </c>
      <c r="D12" s="193">
        <v>90.57</v>
      </c>
      <c r="E12" s="193">
        <v>100</v>
      </c>
      <c r="F12" s="193">
        <v>0.71</v>
      </c>
      <c r="G12" s="193">
        <v>0.71</v>
      </c>
      <c r="H12" s="193">
        <v>0</v>
      </c>
      <c r="I12" s="193">
        <v>3.06</v>
      </c>
      <c r="J12" s="193">
        <v>3.07</v>
      </c>
      <c r="K12" s="193">
        <v>0</v>
      </c>
      <c r="L12" s="193">
        <v>31.03</v>
      </c>
      <c r="M12" s="193">
        <v>30.9</v>
      </c>
      <c r="N12" s="193">
        <v>100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5.75">
      <c r="B13" s="4" t="s">
        <v>15</v>
      </c>
      <c r="C13" s="166">
        <v>92.11</v>
      </c>
      <c r="D13" s="166">
        <v>91.95</v>
      </c>
      <c r="E13" s="166">
        <v>100</v>
      </c>
      <c r="F13" s="166">
        <v>0.55</v>
      </c>
      <c r="G13" s="166">
        <v>0.56</v>
      </c>
      <c r="H13" s="166">
        <v>0</v>
      </c>
      <c r="I13" s="166">
        <v>12.29</v>
      </c>
      <c r="J13" s="166">
        <v>11.05</v>
      </c>
      <c r="K13" s="166">
        <v>72.73</v>
      </c>
      <c r="L13" s="166">
        <v>29.64</v>
      </c>
      <c r="M13" s="166">
        <v>29.57</v>
      </c>
      <c r="N13" s="166">
        <v>33.33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5.75">
      <c r="B14" s="7" t="s">
        <v>16</v>
      </c>
      <c r="C14" s="193">
        <v>97.76</v>
      </c>
      <c r="D14" s="193">
        <v>97.73</v>
      </c>
      <c r="E14" s="193">
        <v>100</v>
      </c>
      <c r="F14" s="193">
        <v>0.5</v>
      </c>
      <c r="G14" s="193">
        <v>0.5</v>
      </c>
      <c r="H14" s="193">
        <v>0</v>
      </c>
      <c r="I14" s="193">
        <v>3.73</v>
      </c>
      <c r="J14" s="193">
        <v>2.77</v>
      </c>
      <c r="K14" s="193">
        <v>80</v>
      </c>
      <c r="L14" s="193">
        <v>21.17</v>
      </c>
      <c r="M14" s="193">
        <v>20.74</v>
      </c>
      <c r="N14" s="193">
        <v>50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5.75">
      <c r="B15" s="4" t="s">
        <v>17</v>
      </c>
      <c r="C15" s="166">
        <v>91.81</v>
      </c>
      <c r="D15" s="166">
        <v>91.68</v>
      </c>
      <c r="E15" s="166">
        <v>100</v>
      </c>
      <c r="F15" s="166">
        <v>0.19</v>
      </c>
      <c r="G15" s="166">
        <v>0.19</v>
      </c>
      <c r="H15" s="166">
        <v>0</v>
      </c>
      <c r="I15" s="166">
        <v>10.8</v>
      </c>
      <c r="J15" s="166">
        <v>9.83</v>
      </c>
      <c r="K15" s="166">
        <v>75</v>
      </c>
      <c r="L15" s="166">
        <v>32.84</v>
      </c>
      <c r="M15" s="166">
        <v>32.72</v>
      </c>
      <c r="N15" s="166">
        <v>40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5.75">
      <c r="B16" s="7" t="s">
        <v>18</v>
      </c>
      <c r="C16" s="193">
        <v>98.23</v>
      </c>
      <c r="D16" s="193">
        <v>98.22</v>
      </c>
      <c r="E16" s="193">
        <v>100</v>
      </c>
      <c r="F16" s="193">
        <v>0.25</v>
      </c>
      <c r="G16" s="193">
        <v>0.25</v>
      </c>
      <c r="H16" s="193">
        <v>0</v>
      </c>
      <c r="I16" s="193">
        <v>7.59</v>
      </c>
      <c r="J16" s="193">
        <v>7.36</v>
      </c>
      <c r="K16" s="193">
        <v>100</v>
      </c>
      <c r="L16" s="193">
        <v>40.98</v>
      </c>
      <c r="M16" s="193">
        <v>40.88</v>
      </c>
      <c r="N16" s="193">
        <v>100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5.75">
      <c r="B17" s="4" t="s">
        <v>19</v>
      </c>
      <c r="C17" s="166">
        <v>99.44</v>
      </c>
      <c r="D17" s="166">
        <v>99.44</v>
      </c>
      <c r="E17" s="166" t="s">
        <v>142</v>
      </c>
      <c r="F17" s="166">
        <v>0</v>
      </c>
      <c r="G17" s="166">
        <v>0</v>
      </c>
      <c r="H17" s="166" t="s">
        <v>142</v>
      </c>
      <c r="I17" s="166">
        <v>0.28</v>
      </c>
      <c r="J17" s="166">
        <v>0.28</v>
      </c>
      <c r="K17" s="166" t="s">
        <v>142</v>
      </c>
      <c r="L17" s="166">
        <v>36.42</v>
      </c>
      <c r="M17" s="166">
        <v>36.42</v>
      </c>
      <c r="N17" s="166" t="s">
        <v>142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5.75">
      <c r="B18" s="7" t="s">
        <v>20</v>
      </c>
      <c r="C18" s="193">
        <v>91.03</v>
      </c>
      <c r="D18" s="193">
        <v>90.93</v>
      </c>
      <c r="E18" s="193">
        <v>100</v>
      </c>
      <c r="F18" s="193">
        <v>0.26</v>
      </c>
      <c r="G18" s="193">
        <v>0.26</v>
      </c>
      <c r="H18" s="193">
        <v>0</v>
      </c>
      <c r="I18" s="193">
        <v>0.51</v>
      </c>
      <c r="J18" s="193">
        <v>0.52</v>
      </c>
      <c r="K18" s="193">
        <v>0</v>
      </c>
      <c r="L18" s="193">
        <v>29.72</v>
      </c>
      <c r="M18" s="193">
        <v>29.77</v>
      </c>
      <c r="N18" s="193">
        <v>25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5.75">
      <c r="B19" s="4" t="s">
        <v>21</v>
      </c>
      <c r="C19" s="166">
        <v>98.42</v>
      </c>
      <c r="D19" s="166">
        <v>98.42</v>
      </c>
      <c r="E19" s="166" t="s">
        <v>142</v>
      </c>
      <c r="F19" s="166">
        <v>0</v>
      </c>
      <c r="G19" s="166">
        <v>0</v>
      </c>
      <c r="H19" s="166" t="s">
        <v>142</v>
      </c>
      <c r="I19" s="166">
        <v>0.79</v>
      </c>
      <c r="J19" s="166">
        <v>0.79</v>
      </c>
      <c r="K19" s="166" t="s">
        <v>142</v>
      </c>
      <c r="L19" s="166">
        <v>47.15</v>
      </c>
      <c r="M19" s="166">
        <v>47.15</v>
      </c>
      <c r="N19" s="166" t="s">
        <v>142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5.75">
      <c r="B20" s="7" t="s">
        <v>22</v>
      </c>
      <c r="C20" s="193">
        <v>94.76</v>
      </c>
      <c r="D20" s="193">
        <v>94.76</v>
      </c>
      <c r="E20" s="193" t="s">
        <v>142</v>
      </c>
      <c r="F20" s="193">
        <v>0.66</v>
      </c>
      <c r="G20" s="193">
        <v>0.66</v>
      </c>
      <c r="H20" s="193" t="s">
        <v>142</v>
      </c>
      <c r="I20" s="193">
        <v>0.22</v>
      </c>
      <c r="J20" s="193">
        <v>0.22</v>
      </c>
      <c r="K20" s="193" t="s">
        <v>142</v>
      </c>
      <c r="L20" s="193">
        <v>23.66</v>
      </c>
      <c r="M20" s="193">
        <v>23.66</v>
      </c>
      <c r="N20" s="193" t="s">
        <v>142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5.75">
      <c r="B21" s="4" t="s">
        <v>23</v>
      </c>
      <c r="C21" s="166">
        <v>86.45</v>
      </c>
      <c r="D21" s="166">
        <v>86.15</v>
      </c>
      <c r="E21" s="166">
        <v>100</v>
      </c>
      <c r="F21" s="166">
        <v>1.08</v>
      </c>
      <c r="G21" s="166">
        <v>1.1</v>
      </c>
      <c r="H21" s="166">
        <v>0</v>
      </c>
      <c r="I21" s="166">
        <v>11.18</v>
      </c>
      <c r="J21" s="166">
        <v>9.89</v>
      </c>
      <c r="K21" s="166">
        <v>70</v>
      </c>
      <c r="L21" s="166">
        <v>58.96</v>
      </c>
      <c r="M21" s="166">
        <v>59.32</v>
      </c>
      <c r="N21" s="166">
        <v>40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5.75">
      <c r="B22" s="7" t="s">
        <v>24</v>
      </c>
      <c r="C22" s="193">
        <v>92.73</v>
      </c>
      <c r="D22" s="193">
        <v>92.6</v>
      </c>
      <c r="E22" s="193">
        <v>100</v>
      </c>
      <c r="F22" s="193">
        <v>0</v>
      </c>
      <c r="G22" s="193">
        <v>0</v>
      </c>
      <c r="H22" s="193">
        <v>0</v>
      </c>
      <c r="I22" s="193">
        <v>10.57</v>
      </c>
      <c r="J22" s="193">
        <v>9.64</v>
      </c>
      <c r="K22" s="193">
        <v>62.5</v>
      </c>
      <c r="L22" s="193">
        <v>57.04</v>
      </c>
      <c r="M22" s="193">
        <v>57.43</v>
      </c>
      <c r="N22" s="193">
        <v>33.33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5.75">
      <c r="B23" s="4" t="s">
        <v>25</v>
      </c>
      <c r="C23" s="166">
        <v>99.28</v>
      </c>
      <c r="D23" s="166">
        <v>99.27</v>
      </c>
      <c r="E23" s="166">
        <v>100</v>
      </c>
      <c r="F23" s="166">
        <v>0.48</v>
      </c>
      <c r="G23" s="166">
        <v>0.24</v>
      </c>
      <c r="H23" s="166">
        <v>20</v>
      </c>
      <c r="I23" s="166">
        <v>7.25</v>
      </c>
      <c r="J23" s="166">
        <v>6.6</v>
      </c>
      <c r="K23" s="166">
        <v>60</v>
      </c>
      <c r="L23" s="166">
        <v>23.43</v>
      </c>
      <c r="M23" s="166">
        <v>23.27</v>
      </c>
      <c r="N23" s="166">
        <v>40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5.75">
      <c r="B24" s="7" t="s">
        <v>26</v>
      </c>
      <c r="C24" s="193">
        <v>99.49</v>
      </c>
      <c r="D24" s="193">
        <v>99.49</v>
      </c>
      <c r="E24" s="193" t="s">
        <v>142</v>
      </c>
      <c r="F24" s="193">
        <v>0.34</v>
      </c>
      <c r="G24" s="193">
        <v>0.34</v>
      </c>
      <c r="H24" s="193" t="s">
        <v>142</v>
      </c>
      <c r="I24" s="193">
        <v>4.42</v>
      </c>
      <c r="J24" s="193">
        <v>4.42</v>
      </c>
      <c r="K24" s="193" t="s">
        <v>142</v>
      </c>
      <c r="L24" s="193">
        <v>45.32</v>
      </c>
      <c r="M24" s="193">
        <v>45.32</v>
      </c>
      <c r="N24" s="193" t="s">
        <v>142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5.75">
      <c r="B25" s="4" t="s">
        <v>27</v>
      </c>
      <c r="C25" s="166">
        <v>92.77</v>
      </c>
      <c r="D25" s="166">
        <v>92.77</v>
      </c>
      <c r="E25" s="166" t="s">
        <v>142</v>
      </c>
      <c r="F25" s="166">
        <v>0.43</v>
      </c>
      <c r="G25" s="166">
        <v>0.43</v>
      </c>
      <c r="H25" s="166" t="s">
        <v>142</v>
      </c>
      <c r="I25" s="166">
        <v>1.7</v>
      </c>
      <c r="J25" s="166">
        <v>1.7</v>
      </c>
      <c r="K25" s="166" t="s">
        <v>142</v>
      </c>
      <c r="L25" s="166">
        <v>27.15</v>
      </c>
      <c r="M25" s="166">
        <v>27.15</v>
      </c>
      <c r="N25" s="166" t="s">
        <v>142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5.75">
      <c r="B26" s="7" t="s">
        <v>28</v>
      </c>
      <c r="C26" s="193">
        <v>96.18</v>
      </c>
      <c r="D26" s="193">
        <v>96.18</v>
      </c>
      <c r="E26" s="193" t="s">
        <v>142</v>
      </c>
      <c r="F26" s="193">
        <v>0.4</v>
      </c>
      <c r="G26" s="193">
        <v>0.4</v>
      </c>
      <c r="H26" s="193" t="s">
        <v>142</v>
      </c>
      <c r="I26" s="193">
        <v>2.41</v>
      </c>
      <c r="J26" s="193">
        <v>2.41</v>
      </c>
      <c r="K26" s="193" t="s">
        <v>142</v>
      </c>
      <c r="L26" s="193">
        <v>24.04</v>
      </c>
      <c r="M26" s="193">
        <v>24.04</v>
      </c>
      <c r="N26" s="193" t="s">
        <v>142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5.75">
      <c r="B27" s="4" t="s">
        <v>29</v>
      </c>
      <c r="C27" s="166">
        <v>97.03</v>
      </c>
      <c r="D27" s="166">
        <v>97.02</v>
      </c>
      <c r="E27" s="166">
        <v>100</v>
      </c>
      <c r="F27" s="166">
        <v>0</v>
      </c>
      <c r="G27" s="166">
        <v>0</v>
      </c>
      <c r="H27" s="166">
        <v>0</v>
      </c>
      <c r="I27" s="166">
        <v>8.38</v>
      </c>
      <c r="J27" s="166">
        <v>8.42</v>
      </c>
      <c r="K27" s="166">
        <v>0</v>
      </c>
      <c r="L27" s="166">
        <v>26.93</v>
      </c>
      <c r="M27" s="166">
        <v>26.6</v>
      </c>
      <c r="N27" s="166">
        <v>100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5.75">
      <c r="B28" s="7" t="s">
        <v>30</v>
      </c>
      <c r="C28" s="193">
        <v>94.43</v>
      </c>
      <c r="D28" s="193">
        <v>94.16</v>
      </c>
      <c r="E28" s="193">
        <v>100</v>
      </c>
      <c r="F28" s="193">
        <v>1.39</v>
      </c>
      <c r="G28" s="193">
        <v>0.55</v>
      </c>
      <c r="H28" s="193">
        <v>18.52</v>
      </c>
      <c r="I28" s="193">
        <v>13.74</v>
      </c>
      <c r="J28" s="193">
        <v>11.68</v>
      </c>
      <c r="K28" s="193">
        <v>55.56</v>
      </c>
      <c r="L28" s="193">
        <v>50.16</v>
      </c>
      <c r="M28" s="193">
        <v>48.85</v>
      </c>
      <c r="N28" s="193">
        <v>76.67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5.75">
      <c r="B29" s="4" t="s">
        <v>31</v>
      </c>
      <c r="C29" s="166">
        <v>72.37</v>
      </c>
      <c r="D29" s="166">
        <v>72.41</v>
      </c>
      <c r="E29" s="166">
        <v>71.79</v>
      </c>
      <c r="F29" s="166">
        <v>5.93</v>
      </c>
      <c r="G29" s="166">
        <v>2.54</v>
      </c>
      <c r="H29" s="166">
        <v>53.85</v>
      </c>
      <c r="I29" s="166">
        <v>7.12</v>
      </c>
      <c r="J29" s="166">
        <v>3.45</v>
      </c>
      <c r="K29" s="166">
        <v>58.97</v>
      </c>
      <c r="L29" s="166">
        <v>31.03</v>
      </c>
      <c r="M29" s="166">
        <v>30.47</v>
      </c>
      <c r="N29" s="166">
        <v>39.53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5.75">
      <c r="B30" s="7" t="s">
        <v>32</v>
      </c>
      <c r="C30" s="193">
        <v>96.1</v>
      </c>
      <c r="D30" s="193">
        <v>95.98</v>
      </c>
      <c r="E30" s="193">
        <v>100</v>
      </c>
      <c r="F30" s="193">
        <v>0.75</v>
      </c>
      <c r="G30" s="193">
        <v>0.31</v>
      </c>
      <c r="H30" s="193">
        <v>15.79</v>
      </c>
      <c r="I30" s="193">
        <v>7.21</v>
      </c>
      <c r="J30" s="193">
        <v>6.03</v>
      </c>
      <c r="K30" s="193">
        <v>47.37</v>
      </c>
      <c r="L30" s="193">
        <v>54.61</v>
      </c>
      <c r="M30" s="193">
        <v>54.74</v>
      </c>
      <c r="N30" s="193">
        <v>50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5.75">
      <c r="B31" s="4" t="s">
        <v>33</v>
      </c>
      <c r="C31" s="166">
        <v>76.75</v>
      </c>
      <c r="D31" s="166">
        <v>75.89</v>
      </c>
      <c r="E31" s="166">
        <v>95</v>
      </c>
      <c r="F31" s="166">
        <v>2.03</v>
      </c>
      <c r="G31" s="166">
        <v>0.24</v>
      </c>
      <c r="H31" s="166">
        <v>40</v>
      </c>
      <c r="I31" s="166">
        <v>10.84</v>
      </c>
      <c r="J31" s="166">
        <v>7.8</v>
      </c>
      <c r="K31" s="166">
        <v>75</v>
      </c>
      <c r="L31" s="166">
        <v>36.97</v>
      </c>
      <c r="M31" s="166">
        <v>37.4</v>
      </c>
      <c r="N31" s="166">
        <v>27.27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5.75">
      <c r="B32" s="7" t="s">
        <v>34</v>
      </c>
      <c r="C32" s="193">
        <v>85.63</v>
      </c>
      <c r="D32" s="193">
        <v>85.71</v>
      </c>
      <c r="E32" s="193">
        <v>80</v>
      </c>
      <c r="F32" s="193">
        <v>1.2</v>
      </c>
      <c r="G32" s="193">
        <v>0.76</v>
      </c>
      <c r="H32" s="193">
        <v>30</v>
      </c>
      <c r="I32" s="193">
        <v>14.67</v>
      </c>
      <c r="J32" s="193">
        <v>13.53</v>
      </c>
      <c r="K32" s="193">
        <v>90</v>
      </c>
      <c r="L32" s="193">
        <v>45.32</v>
      </c>
      <c r="M32" s="193">
        <v>45.71</v>
      </c>
      <c r="N32" s="193">
        <v>23.08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5.75">
      <c r="B33" s="4" t="s">
        <v>35</v>
      </c>
      <c r="C33" s="166">
        <v>89.52</v>
      </c>
      <c r="D33" s="166">
        <v>89.24</v>
      </c>
      <c r="E33" s="166">
        <v>100</v>
      </c>
      <c r="F33" s="166">
        <v>0.32</v>
      </c>
      <c r="G33" s="166">
        <v>0.17</v>
      </c>
      <c r="H33" s="166">
        <v>6.25</v>
      </c>
      <c r="I33" s="166">
        <v>10.32</v>
      </c>
      <c r="J33" s="166">
        <v>9.11</v>
      </c>
      <c r="K33" s="166">
        <v>56.25</v>
      </c>
      <c r="L33" s="166">
        <v>49.64</v>
      </c>
      <c r="M33" s="166">
        <v>50</v>
      </c>
      <c r="N33" s="166">
        <v>35.29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2:26" ht="15.75">
      <c r="B34" s="7" t="s">
        <v>36</v>
      </c>
      <c r="C34" s="193">
        <v>74.65</v>
      </c>
      <c r="D34" s="193">
        <v>74.29</v>
      </c>
      <c r="E34" s="193">
        <v>80.56</v>
      </c>
      <c r="F34" s="193">
        <v>1.1</v>
      </c>
      <c r="G34" s="193">
        <v>0.5</v>
      </c>
      <c r="H34" s="193">
        <v>11.11</v>
      </c>
      <c r="I34" s="193">
        <v>13.86</v>
      </c>
      <c r="J34" s="193">
        <v>11.35</v>
      </c>
      <c r="K34" s="193">
        <v>55.56</v>
      </c>
      <c r="L34" s="193">
        <v>38.55</v>
      </c>
      <c r="M34" s="193">
        <v>37.59</v>
      </c>
      <c r="N34" s="193">
        <v>55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" customFormat="1" ht="15.75">
      <c r="A35" s="133"/>
      <c r="B35" s="46" t="s">
        <v>67</v>
      </c>
      <c r="C35" s="194">
        <v>90.75</v>
      </c>
      <c r="D35" s="194">
        <v>90.7</v>
      </c>
      <c r="E35" s="194">
        <v>92.71</v>
      </c>
      <c r="F35" s="194">
        <v>0.84</v>
      </c>
      <c r="G35" s="194">
        <v>0.49</v>
      </c>
      <c r="H35" s="194">
        <v>17.36</v>
      </c>
      <c r="I35" s="194">
        <v>8.34</v>
      </c>
      <c r="J35" s="194">
        <v>7.15</v>
      </c>
      <c r="K35" s="194">
        <v>64.93</v>
      </c>
      <c r="L35" s="194">
        <v>38.38</v>
      </c>
      <c r="M35" s="194">
        <v>38.28</v>
      </c>
      <c r="N35" s="194">
        <v>43.47</v>
      </c>
      <c r="O35" s="17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2:14" ht="15.75">
      <c r="B36" s="91" t="s">
        <v>353</v>
      </c>
      <c r="C36" s="91"/>
      <c r="E36" s="17" t="s">
        <v>142</v>
      </c>
      <c r="H36" s="17" t="s">
        <v>142</v>
      </c>
      <c r="K36" s="17" t="s">
        <v>142</v>
      </c>
      <c r="N36" s="17" t="s">
        <v>142</v>
      </c>
    </row>
  </sheetData>
  <sheetProtection/>
  <mergeCells count="5">
    <mergeCell ref="C3:E3"/>
    <mergeCell ref="F3:H3"/>
    <mergeCell ref="I3:K3"/>
    <mergeCell ref="L3:N3"/>
    <mergeCell ref="B3:B4"/>
  </mergeCells>
  <hyperlinks>
    <hyperlink ref="A1" location="'List of Tables '!A1" display="'List of Tables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15" sqref="F15"/>
    </sheetView>
  </sheetViews>
  <sheetFormatPr defaultColWidth="31.8515625" defaultRowHeight="15"/>
  <cols>
    <col min="1" max="1" width="14.7109375" style="132" customWidth="1"/>
    <col min="2" max="2" width="12.140625" style="17" customWidth="1"/>
    <col min="3" max="3" width="31.8515625" style="17" customWidth="1"/>
    <col min="4" max="4" width="49.00390625" style="17" customWidth="1"/>
    <col min="5" max="16384" width="31.8515625" style="17" customWidth="1"/>
  </cols>
  <sheetData>
    <row r="1" ht="15.75">
      <c r="A1" s="182" t="s">
        <v>320</v>
      </c>
    </row>
    <row r="2" spans="2:3" ht="16.5" thickBot="1">
      <c r="B2" s="1" t="s">
        <v>306</v>
      </c>
      <c r="C2" s="1" t="s">
        <v>307</v>
      </c>
    </row>
    <row r="3" spans="2:4" ht="24" customHeight="1" thickBot="1" thickTop="1">
      <c r="B3" s="258" t="s">
        <v>294</v>
      </c>
      <c r="C3" s="258" t="s">
        <v>295</v>
      </c>
      <c r="D3" s="259" t="s">
        <v>296</v>
      </c>
    </row>
    <row r="4" spans="2:4" ht="48" thickBot="1">
      <c r="B4" s="260">
        <v>1</v>
      </c>
      <c r="C4" s="261" t="s">
        <v>297</v>
      </c>
      <c r="D4" s="262" t="s">
        <v>298</v>
      </c>
    </row>
    <row r="5" spans="2:4" ht="32.25" thickBot="1">
      <c r="B5" s="263">
        <v>2</v>
      </c>
      <c r="C5" s="264" t="s">
        <v>299</v>
      </c>
      <c r="D5" s="265" t="s">
        <v>300</v>
      </c>
    </row>
    <row r="6" spans="2:4" ht="32.25" thickBot="1">
      <c r="B6" s="260">
        <v>3</v>
      </c>
      <c r="C6" s="261" t="s">
        <v>4</v>
      </c>
      <c r="D6" s="262" t="s">
        <v>301</v>
      </c>
    </row>
    <row r="7" spans="2:4" ht="16.5" thickBot="1">
      <c r="B7" s="263">
        <v>4</v>
      </c>
      <c r="C7" s="264" t="s">
        <v>5</v>
      </c>
      <c r="D7" s="265" t="s">
        <v>302</v>
      </c>
    </row>
    <row r="8" spans="2:4" ht="32.25" thickBot="1">
      <c r="B8" s="266">
        <v>9</v>
      </c>
      <c r="C8" s="267" t="s">
        <v>303</v>
      </c>
      <c r="D8" s="268" t="s">
        <v>304</v>
      </c>
    </row>
    <row r="9" ht="16.5" thickTop="1">
      <c r="B9" s="91" t="s">
        <v>353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9.140625" style="132" customWidth="1"/>
    <col min="2" max="2" width="11.00390625" style="17" customWidth="1"/>
    <col min="3" max="3" width="9.140625" style="170" customWidth="1"/>
    <col min="4" max="4" width="9.140625" style="17" customWidth="1"/>
    <col min="5" max="5" width="9.140625" style="170" customWidth="1"/>
    <col min="6" max="16384" width="9.140625" style="17" customWidth="1"/>
  </cols>
  <sheetData>
    <row r="1" ht="15.75">
      <c r="A1" s="182" t="s">
        <v>308</v>
      </c>
    </row>
    <row r="2" spans="2:7" ht="15.75">
      <c r="B2" s="103" t="s">
        <v>268</v>
      </c>
      <c r="C2" s="143" t="s">
        <v>371</v>
      </c>
      <c r="D2" s="105"/>
      <c r="E2" s="143"/>
      <c r="F2" s="105"/>
      <c r="G2" s="105"/>
    </row>
    <row r="3" spans="2:8" ht="49.5" customHeight="1">
      <c r="B3" s="104" t="s">
        <v>0</v>
      </c>
      <c r="C3" s="144" t="s">
        <v>252</v>
      </c>
      <c r="D3" s="104" t="s">
        <v>251</v>
      </c>
      <c r="E3" s="145" t="s">
        <v>250</v>
      </c>
      <c r="F3" s="104" t="s">
        <v>249</v>
      </c>
      <c r="G3" s="104" t="s">
        <v>248</v>
      </c>
      <c r="H3" s="152" t="s">
        <v>149</v>
      </c>
    </row>
    <row r="4" spans="2:8" ht="15.75">
      <c r="B4" s="146" t="s">
        <v>7</v>
      </c>
      <c r="C4" s="146">
        <v>0</v>
      </c>
      <c r="D4" s="146">
        <v>25</v>
      </c>
      <c r="E4" s="146">
        <v>0</v>
      </c>
      <c r="F4" s="146">
        <v>75</v>
      </c>
      <c r="G4" s="146">
        <v>0</v>
      </c>
      <c r="H4" s="146">
        <v>0</v>
      </c>
    </row>
    <row r="5" spans="2:30" ht="15.75">
      <c r="B5" s="147" t="s">
        <v>8</v>
      </c>
      <c r="C5" s="147">
        <v>6.67</v>
      </c>
      <c r="D5" s="147">
        <v>0</v>
      </c>
      <c r="E5" s="147">
        <v>33.33</v>
      </c>
      <c r="F5" s="147">
        <v>46.67</v>
      </c>
      <c r="G5" s="147">
        <v>13.33</v>
      </c>
      <c r="H5" s="147">
        <v>0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5.75">
      <c r="B6" s="146" t="s">
        <v>9</v>
      </c>
      <c r="C6" s="146">
        <v>0</v>
      </c>
      <c r="D6" s="146">
        <v>21.74</v>
      </c>
      <c r="E6" s="146">
        <v>21.74</v>
      </c>
      <c r="F6" s="146">
        <v>56.52</v>
      </c>
      <c r="G6" s="146">
        <v>0</v>
      </c>
      <c r="H6" s="146">
        <v>0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5.75">
      <c r="B7" s="147" t="s">
        <v>10</v>
      </c>
      <c r="C7" s="147">
        <v>0</v>
      </c>
      <c r="D7" s="147">
        <v>0</v>
      </c>
      <c r="E7" s="147">
        <v>43.75</v>
      </c>
      <c r="F7" s="147">
        <v>31.25</v>
      </c>
      <c r="G7" s="147">
        <v>25</v>
      </c>
      <c r="H7" s="147">
        <v>0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5.75">
      <c r="B8" s="146" t="s">
        <v>11</v>
      </c>
      <c r="C8" s="146">
        <v>3.85</v>
      </c>
      <c r="D8" s="146">
        <v>0</v>
      </c>
      <c r="E8" s="146">
        <v>50</v>
      </c>
      <c r="F8" s="146">
        <v>38.46</v>
      </c>
      <c r="G8" s="146">
        <v>7.69</v>
      </c>
      <c r="H8" s="146">
        <v>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5.75">
      <c r="B9" s="147" t="s">
        <v>12</v>
      </c>
      <c r="C9" s="147">
        <v>0</v>
      </c>
      <c r="D9" s="147">
        <v>0</v>
      </c>
      <c r="E9" s="147">
        <v>9.09</v>
      </c>
      <c r="F9" s="147">
        <v>90.91</v>
      </c>
      <c r="G9" s="147">
        <v>0</v>
      </c>
      <c r="H9" s="147">
        <v>0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5.75">
      <c r="B10" s="146" t="s">
        <v>13</v>
      </c>
      <c r="C10" s="146">
        <v>0</v>
      </c>
      <c r="D10" s="146">
        <v>0</v>
      </c>
      <c r="E10" s="146">
        <v>34.48</v>
      </c>
      <c r="F10" s="146">
        <v>51.72</v>
      </c>
      <c r="G10" s="146">
        <v>13.79</v>
      </c>
      <c r="H10" s="146">
        <v>0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5.75">
      <c r="B11" s="147" t="s">
        <v>14</v>
      </c>
      <c r="C11" s="147">
        <v>0</v>
      </c>
      <c r="D11" s="147">
        <v>0</v>
      </c>
      <c r="E11" s="147">
        <v>22.22</v>
      </c>
      <c r="F11" s="147">
        <v>77.78</v>
      </c>
      <c r="G11" s="147">
        <v>0</v>
      </c>
      <c r="H11" s="147">
        <v>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5.75">
      <c r="B12" s="146" t="s">
        <v>15</v>
      </c>
      <c r="C12" s="146">
        <v>0</v>
      </c>
      <c r="D12" s="146">
        <v>3.13</v>
      </c>
      <c r="E12" s="146">
        <v>46.88</v>
      </c>
      <c r="F12" s="146">
        <v>46.88</v>
      </c>
      <c r="G12" s="146">
        <v>3.13</v>
      </c>
      <c r="H12" s="146">
        <v>0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5.75">
      <c r="B13" s="147" t="s">
        <v>16</v>
      </c>
      <c r="C13" s="147">
        <v>0</v>
      </c>
      <c r="D13" s="147">
        <v>0</v>
      </c>
      <c r="E13" s="147">
        <v>40</v>
      </c>
      <c r="F13" s="147">
        <v>20</v>
      </c>
      <c r="G13" s="147">
        <v>40</v>
      </c>
      <c r="H13" s="147">
        <v>0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5.75">
      <c r="B14" s="146" t="s">
        <v>17</v>
      </c>
      <c r="C14" s="146">
        <v>0</v>
      </c>
      <c r="D14" s="146">
        <v>0</v>
      </c>
      <c r="E14" s="146">
        <v>46.15</v>
      </c>
      <c r="F14" s="146">
        <v>50</v>
      </c>
      <c r="G14" s="146">
        <v>3.85</v>
      </c>
      <c r="H14" s="146">
        <v>0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5.75">
      <c r="B15" s="147" t="s">
        <v>18</v>
      </c>
      <c r="C15" s="147">
        <v>0</v>
      </c>
      <c r="D15" s="147">
        <v>10</v>
      </c>
      <c r="E15" s="147">
        <v>30</v>
      </c>
      <c r="F15" s="147">
        <v>60</v>
      </c>
      <c r="G15" s="147">
        <v>0</v>
      </c>
      <c r="H15" s="147">
        <v>0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5.75">
      <c r="B16" s="146" t="s">
        <v>23</v>
      </c>
      <c r="C16" s="146">
        <v>0</v>
      </c>
      <c r="D16" s="146">
        <v>0</v>
      </c>
      <c r="E16" s="146">
        <v>27.27</v>
      </c>
      <c r="F16" s="146">
        <v>72.73</v>
      </c>
      <c r="G16" s="146">
        <v>0</v>
      </c>
      <c r="H16" s="146">
        <v>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5.75">
      <c r="B17" s="147" t="s">
        <v>24</v>
      </c>
      <c r="C17" s="147">
        <v>0</v>
      </c>
      <c r="D17" s="147">
        <v>11.11</v>
      </c>
      <c r="E17" s="147">
        <v>66.67</v>
      </c>
      <c r="F17" s="147">
        <v>22.22</v>
      </c>
      <c r="G17" s="147">
        <v>0</v>
      </c>
      <c r="H17" s="147">
        <v>0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5.75">
      <c r="B18" s="146" t="s">
        <v>25</v>
      </c>
      <c r="C18" s="146">
        <v>5.26</v>
      </c>
      <c r="D18" s="146">
        <v>10.53</v>
      </c>
      <c r="E18" s="146">
        <v>21.05</v>
      </c>
      <c r="F18" s="146">
        <v>57.89</v>
      </c>
      <c r="G18" s="146">
        <v>5.26</v>
      </c>
      <c r="H18" s="146">
        <v>0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5.75">
      <c r="B19" s="147" t="s">
        <v>26</v>
      </c>
      <c r="C19" s="147">
        <v>0</v>
      </c>
      <c r="D19" s="147">
        <v>0</v>
      </c>
      <c r="E19" s="147">
        <v>62.5</v>
      </c>
      <c r="F19" s="147">
        <v>37.5</v>
      </c>
      <c r="G19" s="147">
        <v>0</v>
      </c>
      <c r="H19" s="147">
        <v>0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5.75">
      <c r="B20" s="146" t="s">
        <v>27</v>
      </c>
      <c r="C20" s="146">
        <v>0</v>
      </c>
      <c r="D20" s="146">
        <v>0</v>
      </c>
      <c r="E20" s="146">
        <v>66.67</v>
      </c>
      <c r="F20" s="146">
        <v>33.33</v>
      </c>
      <c r="G20" s="146">
        <v>0</v>
      </c>
      <c r="H20" s="146">
        <v>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5.75">
      <c r="B21" s="147" t="s">
        <v>28</v>
      </c>
      <c r="C21" s="147">
        <v>0</v>
      </c>
      <c r="D21" s="147">
        <v>0</v>
      </c>
      <c r="E21" s="147">
        <v>100</v>
      </c>
      <c r="F21" s="147">
        <v>0</v>
      </c>
      <c r="G21" s="147">
        <v>0</v>
      </c>
      <c r="H21" s="147">
        <v>0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5.75">
      <c r="B22" s="146" t="s">
        <v>29</v>
      </c>
      <c r="C22" s="146">
        <v>0</v>
      </c>
      <c r="D22" s="146">
        <v>33.33</v>
      </c>
      <c r="E22" s="146">
        <v>33.33</v>
      </c>
      <c r="F22" s="146">
        <v>33.33</v>
      </c>
      <c r="G22" s="146">
        <v>0</v>
      </c>
      <c r="H22" s="146">
        <v>0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5.75">
      <c r="B23" s="147" t="s">
        <v>30</v>
      </c>
      <c r="C23" s="147">
        <v>0</v>
      </c>
      <c r="D23" s="147">
        <v>11.36</v>
      </c>
      <c r="E23" s="147">
        <v>18.18</v>
      </c>
      <c r="F23" s="147">
        <v>38.64</v>
      </c>
      <c r="G23" s="147">
        <v>29.55</v>
      </c>
      <c r="H23" s="147">
        <v>2.27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5.75">
      <c r="B24" s="146" t="s">
        <v>31</v>
      </c>
      <c r="C24" s="146">
        <v>2.04</v>
      </c>
      <c r="D24" s="146">
        <v>2.04</v>
      </c>
      <c r="E24" s="146">
        <v>8.16</v>
      </c>
      <c r="F24" s="146">
        <v>44.9</v>
      </c>
      <c r="G24" s="146">
        <v>42.86</v>
      </c>
      <c r="H24" s="146">
        <v>0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5.75">
      <c r="B25" s="148" t="s">
        <v>32</v>
      </c>
      <c r="C25" s="148">
        <v>0</v>
      </c>
      <c r="D25" s="148">
        <v>3.45</v>
      </c>
      <c r="E25" s="148">
        <v>17.24</v>
      </c>
      <c r="F25" s="148">
        <v>58.62</v>
      </c>
      <c r="G25" s="148">
        <v>20.69</v>
      </c>
      <c r="H25" s="148">
        <v>0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5.75">
      <c r="B26" s="146" t="s">
        <v>33</v>
      </c>
      <c r="C26" s="146">
        <v>2.38</v>
      </c>
      <c r="D26" s="146">
        <v>4.76</v>
      </c>
      <c r="E26" s="146">
        <v>21.43</v>
      </c>
      <c r="F26" s="146">
        <v>59.52</v>
      </c>
      <c r="G26" s="146">
        <v>11.9</v>
      </c>
      <c r="H26" s="146">
        <v>0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5.75">
      <c r="B27" s="147" t="s">
        <v>34</v>
      </c>
      <c r="C27" s="147">
        <v>0</v>
      </c>
      <c r="D27" s="147">
        <v>0</v>
      </c>
      <c r="E27" s="147">
        <v>19.3</v>
      </c>
      <c r="F27" s="147">
        <v>77.19</v>
      </c>
      <c r="G27" s="147">
        <v>3.51</v>
      </c>
      <c r="H27" s="147">
        <v>0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5.75">
      <c r="B28" s="146" t="s">
        <v>35</v>
      </c>
      <c r="C28" s="146">
        <v>23.53</v>
      </c>
      <c r="D28" s="146">
        <v>20.59</v>
      </c>
      <c r="E28" s="146">
        <v>17.65</v>
      </c>
      <c r="F28" s="146">
        <v>32.35</v>
      </c>
      <c r="G28" s="146">
        <v>5.88</v>
      </c>
      <c r="H28" s="146">
        <v>0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5.75">
      <c r="B29" s="147" t="s">
        <v>36</v>
      </c>
      <c r="C29" s="147">
        <v>2.22</v>
      </c>
      <c r="D29" s="147">
        <v>2.22</v>
      </c>
      <c r="E29" s="147">
        <v>37.78</v>
      </c>
      <c r="F29" s="147">
        <v>42.22</v>
      </c>
      <c r="G29" s="147">
        <v>15.56</v>
      </c>
      <c r="H29" s="147">
        <v>0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" customFormat="1" ht="15.75">
      <c r="A30" s="133"/>
      <c r="B30" s="151" t="s">
        <v>194</v>
      </c>
      <c r="C30" s="149">
        <v>2.47</v>
      </c>
      <c r="D30" s="149">
        <v>5.47</v>
      </c>
      <c r="E30" s="149">
        <v>27.87</v>
      </c>
      <c r="F30" s="149">
        <v>51.15</v>
      </c>
      <c r="G30" s="149">
        <v>12.87</v>
      </c>
      <c r="H30" s="149">
        <v>0.18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s="9" customFormat="1" ht="15.75">
      <c r="B31" s="91" t="s">
        <v>353</v>
      </c>
      <c r="C31" s="170"/>
      <c r="D31" s="17"/>
      <c r="E31" s="17"/>
      <c r="F31" s="17"/>
      <c r="G31" s="17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6:26" ht="15.75"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6:26" ht="15.75"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6:26" ht="15.75"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6:26" ht="15.75"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S24" sqref="S24"/>
    </sheetView>
  </sheetViews>
  <sheetFormatPr defaultColWidth="9.140625" defaultRowHeight="15"/>
  <cols>
    <col min="1" max="1" width="9.140625" style="132" customWidth="1"/>
    <col min="2" max="2" width="14.00390625" style="17" customWidth="1"/>
    <col min="3" max="3" width="10.7109375" style="17" customWidth="1"/>
    <col min="4" max="6" width="9.140625" style="17" customWidth="1"/>
    <col min="7" max="7" width="9.8515625" style="17" customWidth="1"/>
    <col min="8" max="8" width="11.140625" style="17" customWidth="1"/>
    <col min="9" max="16384" width="9.140625" style="17" customWidth="1"/>
  </cols>
  <sheetData>
    <row r="1" ht="15.75">
      <c r="A1" s="182" t="s">
        <v>308</v>
      </c>
    </row>
    <row r="2" spans="2:8" ht="15.75" customHeight="1">
      <c r="B2" s="103" t="s">
        <v>269</v>
      </c>
      <c r="C2" s="103" t="s">
        <v>370</v>
      </c>
      <c r="D2" s="102"/>
      <c r="E2" s="102"/>
      <c r="F2" s="102"/>
      <c r="G2" s="102"/>
      <c r="H2" s="102"/>
    </row>
    <row r="3" spans="2:8" ht="49.5" customHeight="1" thickBot="1">
      <c r="B3" s="315" t="s">
        <v>0</v>
      </c>
      <c r="C3" s="316" t="s">
        <v>247</v>
      </c>
      <c r="D3" s="317"/>
      <c r="E3" s="317"/>
      <c r="F3" s="317"/>
      <c r="G3" s="318"/>
      <c r="H3" s="319" t="s">
        <v>246</v>
      </c>
    </row>
    <row r="4" spans="2:8" ht="31.5">
      <c r="B4" s="293"/>
      <c r="C4" s="101" t="s">
        <v>245</v>
      </c>
      <c r="D4" s="101" t="s">
        <v>244</v>
      </c>
      <c r="E4" s="101" t="s">
        <v>243</v>
      </c>
      <c r="F4" s="101" t="s">
        <v>242</v>
      </c>
      <c r="G4" s="101" t="s">
        <v>241</v>
      </c>
      <c r="H4" s="320"/>
    </row>
    <row r="5" spans="2:30" ht="15.75">
      <c r="B5" s="4" t="s">
        <v>7</v>
      </c>
      <c r="C5" s="5">
        <v>37.5</v>
      </c>
      <c r="D5" s="5">
        <v>0</v>
      </c>
      <c r="E5" s="5">
        <v>0</v>
      </c>
      <c r="F5" s="5">
        <v>0</v>
      </c>
      <c r="G5" s="5">
        <v>0</v>
      </c>
      <c r="H5" s="6">
        <v>62.5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5.75">
      <c r="B6" s="7" t="s">
        <v>8</v>
      </c>
      <c r="C6" s="40">
        <v>33.33</v>
      </c>
      <c r="D6" s="40">
        <v>0</v>
      </c>
      <c r="E6" s="40">
        <v>13.33</v>
      </c>
      <c r="F6" s="40">
        <v>0</v>
      </c>
      <c r="G6" s="40">
        <v>0</v>
      </c>
      <c r="H6" s="41">
        <v>53.33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5.75">
      <c r="B7" s="4" t="s">
        <v>9</v>
      </c>
      <c r="C7" s="5">
        <v>33.33</v>
      </c>
      <c r="D7" s="5">
        <v>5.56</v>
      </c>
      <c r="E7" s="5">
        <v>0</v>
      </c>
      <c r="F7" s="5">
        <v>5.56</v>
      </c>
      <c r="G7" s="5">
        <v>0</v>
      </c>
      <c r="H7" s="6">
        <v>55.56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5.75">
      <c r="B8" s="7" t="s">
        <v>10</v>
      </c>
      <c r="C8" s="40">
        <v>14.29</v>
      </c>
      <c r="D8" s="40">
        <v>57.14</v>
      </c>
      <c r="E8" s="40">
        <v>0</v>
      </c>
      <c r="F8" s="40">
        <v>0</v>
      </c>
      <c r="G8" s="40">
        <v>0</v>
      </c>
      <c r="H8" s="41">
        <v>28.57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5.75">
      <c r="B9" s="4" t="s">
        <v>11</v>
      </c>
      <c r="C9" s="5">
        <v>4</v>
      </c>
      <c r="D9" s="5">
        <v>64</v>
      </c>
      <c r="E9" s="5">
        <v>0</v>
      </c>
      <c r="F9" s="5">
        <v>0</v>
      </c>
      <c r="G9" s="5">
        <v>0</v>
      </c>
      <c r="H9" s="6">
        <v>32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5.75">
      <c r="B10" s="7" t="s">
        <v>12</v>
      </c>
      <c r="C10" s="40">
        <v>72.73</v>
      </c>
      <c r="D10" s="40">
        <v>0</v>
      </c>
      <c r="E10" s="40">
        <v>0</v>
      </c>
      <c r="F10" s="40">
        <v>0</v>
      </c>
      <c r="G10" s="40">
        <v>0</v>
      </c>
      <c r="H10" s="41">
        <v>27.27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5.75">
      <c r="B11" s="4" t="s">
        <v>13</v>
      </c>
      <c r="C11" s="5">
        <v>0</v>
      </c>
      <c r="D11" s="5">
        <v>90</v>
      </c>
      <c r="E11" s="5">
        <v>0</v>
      </c>
      <c r="F11" s="5">
        <v>0</v>
      </c>
      <c r="G11" s="5">
        <v>0</v>
      </c>
      <c r="H11" s="6">
        <v>10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5.75">
      <c r="B12" s="7" t="s">
        <v>14</v>
      </c>
      <c r="C12" s="40">
        <v>22.22</v>
      </c>
      <c r="D12" s="40">
        <v>66.67</v>
      </c>
      <c r="E12" s="40">
        <v>0</v>
      </c>
      <c r="F12" s="40">
        <v>0</v>
      </c>
      <c r="G12" s="40">
        <v>0</v>
      </c>
      <c r="H12" s="41">
        <v>11.11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5.75">
      <c r="B13" s="4" t="s">
        <v>15</v>
      </c>
      <c r="C13" s="5">
        <v>10</v>
      </c>
      <c r="D13" s="5">
        <v>63.33</v>
      </c>
      <c r="E13" s="5">
        <v>0</v>
      </c>
      <c r="F13" s="5">
        <v>0</v>
      </c>
      <c r="G13" s="5">
        <v>0</v>
      </c>
      <c r="H13" s="6">
        <v>26.67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5.75">
      <c r="B14" s="7" t="s">
        <v>16</v>
      </c>
      <c r="C14" s="40">
        <v>0</v>
      </c>
      <c r="D14" s="40">
        <v>40</v>
      </c>
      <c r="E14" s="40">
        <v>20</v>
      </c>
      <c r="F14" s="40">
        <v>0</v>
      </c>
      <c r="G14" s="40">
        <v>0</v>
      </c>
      <c r="H14" s="41">
        <v>40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5.75">
      <c r="B15" s="4" t="s">
        <v>17</v>
      </c>
      <c r="C15" s="5">
        <v>11.76</v>
      </c>
      <c r="D15" s="5">
        <v>11.76</v>
      </c>
      <c r="E15" s="5">
        <v>0</v>
      </c>
      <c r="F15" s="5">
        <v>0</v>
      </c>
      <c r="G15" s="5">
        <v>0</v>
      </c>
      <c r="H15" s="6">
        <v>76.47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5.75">
      <c r="B16" s="7" t="s">
        <v>18</v>
      </c>
      <c r="C16" s="40">
        <v>20</v>
      </c>
      <c r="D16" s="40">
        <v>0</v>
      </c>
      <c r="E16" s="40">
        <v>0</v>
      </c>
      <c r="F16" s="40">
        <v>0</v>
      </c>
      <c r="G16" s="40">
        <v>0</v>
      </c>
      <c r="H16" s="41">
        <v>80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5.75">
      <c r="B17" s="4" t="s">
        <v>23</v>
      </c>
      <c r="C17" s="5">
        <v>0</v>
      </c>
      <c r="D17" s="5">
        <v>81.82</v>
      </c>
      <c r="E17" s="5">
        <v>0</v>
      </c>
      <c r="F17" s="5">
        <v>0</v>
      </c>
      <c r="G17" s="5">
        <v>0</v>
      </c>
      <c r="H17" s="6">
        <v>18.18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5.75">
      <c r="B18" s="7" t="s">
        <v>24</v>
      </c>
      <c r="C18" s="40">
        <v>11.11</v>
      </c>
      <c r="D18" s="40">
        <v>44.44</v>
      </c>
      <c r="E18" s="40">
        <v>0</v>
      </c>
      <c r="F18" s="40">
        <v>0</v>
      </c>
      <c r="G18" s="40">
        <v>0</v>
      </c>
      <c r="H18" s="41">
        <v>44.44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5.75">
      <c r="B19" s="4" t="s">
        <v>25</v>
      </c>
      <c r="C19" s="5">
        <v>0</v>
      </c>
      <c r="D19" s="5">
        <v>5.26</v>
      </c>
      <c r="E19" s="5">
        <v>0</v>
      </c>
      <c r="F19" s="5">
        <v>5.26</v>
      </c>
      <c r="G19" s="5">
        <v>36.84</v>
      </c>
      <c r="H19" s="6">
        <v>52.63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5.75">
      <c r="B20" s="7" t="s">
        <v>26</v>
      </c>
      <c r="C20" s="40">
        <v>25</v>
      </c>
      <c r="D20" s="40">
        <v>12.5</v>
      </c>
      <c r="E20" s="40">
        <v>0</v>
      </c>
      <c r="F20" s="40">
        <v>0</v>
      </c>
      <c r="G20" s="40">
        <v>0</v>
      </c>
      <c r="H20" s="41">
        <v>62.5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5.75"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100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5.75">
      <c r="B22" s="7" t="s">
        <v>28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1">
        <v>100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5.75">
      <c r="B23" s="4" t="s">
        <v>29</v>
      </c>
      <c r="C23" s="5">
        <v>16.67</v>
      </c>
      <c r="D23" s="5">
        <v>0</v>
      </c>
      <c r="E23" s="5">
        <v>0</v>
      </c>
      <c r="F23" s="5">
        <v>0</v>
      </c>
      <c r="G23" s="5">
        <v>0</v>
      </c>
      <c r="H23" s="6">
        <v>83.33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5.75">
      <c r="B24" s="7" t="s">
        <v>30</v>
      </c>
      <c r="C24" s="40">
        <v>40.48</v>
      </c>
      <c r="D24" s="40">
        <v>14.29</v>
      </c>
      <c r="E24" s="40">
        <v>16.67</v>
      </c>
      <c r="F24" s="40">
        <v>0</v>
      </c>
      <c r="G24" s="40">
        <v>7.14</v>
      </c>
      <c r="H24" s="41">
        <v>21.43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5.75">
      <c r="B25" s="4" t="s">
        <v>31</v>
      </c>
      <c r="C25" s="5">
        <v>62.5</v>
      </c>
      <c r="D25" s="5">
        <v>12.5</v>
      </c>
      <c r="E25" s="5">
        <v>0</v>
      </c>
      <c r="F25" s="5">
        <v>0</v>
      </c>
      <c r="G25" s="5">
        <v>16.67</v>
      </c>
      <c r="H25" s="6">
        <v>8.33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5.75">
      <c r="B26" s="7" t="s">
        <v>32</v>
      </c>
      <c r="C26" s="114">
        <v>46.43</v>
      </c>
      <c r="D26" s="40">
        <v>10.71</v>
      </c>
      <c r="E26" s="40">
        <v>0</v>
      </c>
      <c r="F26" s="40">
        <v>7.14</v>
      </c>
      <c r="G26" s="40">
        <v>0</v>
      </c>
      <c r="H26" s="115">
        <v>35.71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5.75">
      <c r="B27" s="4" t="s">
        <v>33</v>
      </c>
      <c r="C27" s="5">
        <v>28.21</v>
      </c>
      <c r="D27" s="5">
        <v>15.38</v>
      </c>
      <c r="E27" s="5">
        <v>0</v>
      </c>
      <c r="F27" s="5">
        <v>20.51</v>
      </c>
      <c r="G27" s="5">
        <v>2.56</v>
      </c>
      <c r="H27" s="6">
        <v>33.33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5.75">
      <c r="B28" s="7" t="s">
        <v>34</v>
      </c>
      <c r="C28" s="40">
        <v>11.11</v>
      </c>
      <c r="D28" s="40">
        <v>14.81</v>
      </c>
      <c r="E28" s="40">
        <v>0</v>
      </c>
      <c r="F28" s="40">
        <v>44.44</v>
      </c>
      <c r="G28" s="40">
        <v>12.96</v>
      </c>
      <c r="H28" s="41">
        <v>16.67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5.75">
      <c r="B29" s="4" t="s">
        <v>35</v>
      </c>
      <c r="C29" s="5">
        <v>0</v>
      </c>
      <c r="D29" s="5">
        <v>19.23</v>
      </c>
      <c r="E29" s="5">
        <v>3.85</v>
      </c>
      <c r="F29" s="5">
        <v>30.77</v>
      </c>
      <c r="G29" s="5">
        <v>0</v>
      </c>
      <c r="H29" s="6">
        <v>46.15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5.75">
      <c r="B30" s="7" t="s">
        <v>36</v>
      </c>
      <c r="C30" s="40">
        <v>31.11</v>
      </c>
      <c r="D30" s="40">
        <v>42.22</v>
      </c>
      <c r="E30" s="40">
        <v>0</v>
      </c>
      <c r="F30" s="40">
        <v>6.67</v>
      </c>
      <c r="G30" s="40">
        <v>0</v>
      </c>
      <c r="H30" s="41">
        <v>20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5.75">
      <c r="B31" s="59" t="s">
        <v>67</v>
      </c>
      <c r="C31" s="149">
        <v>24.76</v>
      </c>
      <c r="D31" s="149">
        <v>26.87</v>
      </c>
      <c r="E31" s="149">
        <v>2.11</v>
      </c>
      <c r="F31" s="149">
        <v>9.02</v>
      </c>
      <c r="G31" s="149">
        <v>4.99</v>
      </c>
      <c r="H31" s="150">
        <v>32.25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5.75">
      <c r="B32" s="91" t="s">
        <v>353</v>
      </c>
      <c r="C32" s="191"/>
      <c r="D32" s="191"/>
      <c r="E32" s="191"/>
      <c r="F32" s="191"/>
      <c r="G32" s="191"/>
      <c r="H32" s="191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3:26" ht="15.75">
      <c r="C33" s="142"/>
      <c r="D33" s="142"/>
      <c r="E33" s="142"/>
      <c r="F33" s="142"/>
      <c r="G33" s="142"/>
      <c r="H33" s="14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6:26" ht="15.75"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6:26" ht="15.75"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</sheetData>
  <sheetProtection/>
  <mergeCells count="3">
    <mergeCell ref="B3:B4"/>
    <mergeCell ref="C3:G3"/>
    <mergeCell ref="H3:H4"/>
  </mergeCells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9.140625" style="132" customWidth="1"/>
    <col min="2" max="2" width="15.57421875" style="17" customWidth="1"/>
    <col min="3" max="3" width="6.7109375" style="17" customWidth="1"/>
    <col min="4" max="7" width="7.00390625" style="17" bestFit="1" customWidth="1"/>
    <col min="8" max="10" width="6.7109375" style="17" bestFit="1" customWidth="1"/>
    <col min="11" max="11" width="7.00390625" style="17" bestFit="1" customWidth="1"/>
    <col min="12" max="12" width="6.7109375" style="17" bestFit="1" customWidth="1"/>
    <col min="13" max="16384" width="9.140625" style="17" customWidth="1"/>
  </cols>
  <sheetData>
    <row r="1" ht="15.75">
      <c r="A1" s="182" t="s">
        <v>308</v>
      </c>
    </row>
    <row r="2" spans="2:3" ht="15.75">
      <c r="B2" s="2" t="s">
        <v>398</v>
      </c>
      <c r="C2" s="1" t="s">
        <v>372</v>
      </c>
    </row>
    <row r="3" spans="2:12" ht="138.75" customHeight="1" thickBot="1">
      <c r="B3" s="113" t="s">
        <v>262</v>
      </c>
      <c r="C3" s="111" t="s">
        <v>261</v>
      </c>
      <c r="D3" s="112" t="s">
        <v>260</v>
      </c>
      <c r="E3" s="111" t="s">
        <v>259</v>
      </c>
      <c r="F3" s="111" t="s">
        <v>258</v>
      </c>
      <c r="G3" s="111" t="s">
        <v>257</v>
      </c>
      <c r="H3" s="111" t="s">
        <v>256</v>
      </c>
      <c r="I3" s="111" t="s">
        <v>255</v>
      </c>
      <c r="J3" s="111" t="s">
        <v>254</v>
      </c>
      <c r="K3" s="111" t="s">
        <v>253</v>
      </c>
      <c r="L3" s="110" t="s">
        <v>230</v>
      </c>
    </row>
    <row r="4" spans="2:12" ht="15.75">
      <c r="B4" s="109" t="s">
        <v>7</v>
      </c>
      <c r="C4" s="183">
        <v>5.02</v>
      </c>
      <c r="D4" s="183">
        <v>19.82</v>
      </c>
      <c r="E4" s="183">
        <v>0</v>
      </c>
      <c r="F4" s="183">
        <v>13.46</v>
      </c>
      <c r="G4" s="183">
        <v>51.72</v>
      </c>
      <c r="H4" s="183">
        <v>0</v>
      </c>
      <c r="I4" s="183">
        <v>8.46</v>
      </c>
      <c r="J4" s="183">
        <v>0.63</v>
      </c>
      <c r="K4" s="183">
        <v>0.9</v>
      </c>
      <c r="L4" s="184">
        <v>0</v>
      </c>
    </row>
    <row r="5" spans="2:30" ht="15.75">
      <c r="B5" s="107" t="s">
        <v>8</v>
      </c>
      <c r="C5" s="185">
        <v>14.54</v>
      </c>
      <c r="D5" s="185">
        <v>4.67</v>
      </c>
      <c r="E5" s="185">
        <v>0.12</v>
      </c>
      <c r="F5" s="185">
        <v>33.11</v>
      </c>
      <c r="G5" s="185">
        <v>38.68</v>
      </c>
      <c r="H5" s="185">
        <v>0.23</v>
      </c>
      <c r="I5" s="185">
        <v>0.99</v>
      </c>
      <c r="J5" s="185">
        <v>0.68</v>
      </c>
      <c r="K5" s="185">
        <v>6.99</v>
      </c>
      <c r="L5" s="186">
        <v>0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5.75">
      <c r="B6" s="108" t="s">
        <v>9</v>
      </c>
      <c r="C6" s="187">
        <v>6.9</v>
      </c>
      <c r="D6" s="187">
        <v>23.33</v>
      </c>
      <c r="E6" s="187">
        <v>1.77</v>
      </c>
      <c r="F6" s="187">
        <v>10.19</v>
      </c>
      <c r="G6" s="187">
        <v>18.84</v>
      </c>
      <c r="H6" s="187">
        <v>0.1</v>
      </c>
      <c r="I6" s="187">
        <v>6.23</v>
      </c>
      <c r="J6" s="187">
        <v>6.53</v>
      </c>
      <c r="K6" s="187">
        <v>26.12</v>
      </c>
      <c r="L6" s="188">
        <v>0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5.75">
      <c r="B7" s="107" t="s">
        <v>10</v>
      </c>
      <c r="C7" s="185">
        <v>7.05</v>
      </c>
      <c r="D7" s="185">
        <v>4.05</v>
      </c>
      <c r="E7" s="185">
        <v>3.05</v>
      </c>
      <c r="F7" s="185">
        <v>5.48</v>
      </c>
      <c r="G7" s="185">
        <v>56.74</v>
      </c>
      <c r="H7" s="185">
        <v>0.02</v>
      </c>
      <c r="I7" s="185">
        <v>0.89</v>
      </c>
      <c r="J7" s="185">
        <v>3.02</v>
      </c>
      <c r="K7" s="185">
        <v>19.71</v>
      </c>
      <c r="L7" s="186">
        <v>0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5.75">
      <c r="B8" s="108" t="s">
        <v>11</v>
      </c>
      <c r="C8" s="187">
        <v>5.88</v>
      </c>
      <c r="D8" s="187">
        <v>2.47</v>
      </c>
      <c r="E8" s="187">
        <v>3.27</v>
      </c>
      <c r="F8" s="187">
        <v>20.54</v>
      </c>
      <c r="G8" s="187">
        <v>45.13</v>
      </c>
      <c r="H8" s="187">
        <v>0.5</v>
      </c>
      <c r="I8" s="187">
        <v>0.98</v>
      </c>
      <c r="J8" s="187">
        <v>4.58</v>
      </c>
      <c r="K8" s="187">
        <v>16.66</v>
      </c>
      <c r="L8" s="188">
        <v>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5.75">
      <c r="B9" s="107" t="s">
        <v>12</v>
      </c>
      <c r="C9" s="185">
        <v>16.01</v>
      </c>
      <c r="D9" s="185">
        <v>7.13</v>
      </c>
      <c r="E9" s="185">
        <v>2.08</v>
      </c>
      <c r="F9" s="185">
        <v>2.62</v>
      </c>
      <c r="G9" s="185">
        <v>53.87</v>
      </c>
      <c r="H9" s="185">
        <v>6.79</v>
      </c>
      <c r="I9" s="185">
        <v>0.71</v>
      </c>
      <c r="J9" s="185">
        <v>1.33</v>
      </c>
      <c r="K9" s="185">
        <v>9.46</v>
      </c>
      <c r="L9" s="186">
        <v>0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5.75">
      <c r="B10" s="108" t="s">
        <v>13</v>
      </c>
      <c r="C10" s="187">
        <v>6.4</v>
      </c>
      <c r="D10" s="187">
        <v>4.63</v>
      </c>
      <c r="E10" s="187">
        <v>2.07</v>
      </c>
      <c r="F10" s="187">
        <v>25.9</v>
      </c>
      <c r="G10" s="187">
        <v>48.27</v>
      </c>
      <c r="H10" s="187">
        <v>0.05</v>
      </c>
      <c r="I10" s="187">
        <v>0.79</v>
      </c>
      <c r="J10" s="187">
        <v>0.23</v>
      </c>
      <c r="K10" s="187">
        <v>11.67</v>
      </c>
      <c r="L10" s="188">
        <v>0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5.75">
      <c r="B11" s="107" t="s">
        <v>14</v>
      </c>
      <c r="C11" s="185">
        <v>3.71</v>
      </c>
      <c r="D11" s="185">
        <v>1.1</v>
      </c>
      <c r="E11" s="185">
        <v>9.77</v>
      </c>
      <c r="F11" s="185">
        <v>13.68</v>
      </c>
      <c r="G11" s="185">
        <v>60.7</v>
      </c>
      <c r="H11" s="185">
        <v>0.73</v>
      </c>
      <c r="I11" s="185">
        <v>2.12</v>
      </c>
      <c r="J11" s="185">
        <v>0.07</v>
      </c>
      <c r="K11" s="185">
        <v>8.1</v>
      </c>
      <c r="L11" s="186">
        <v>0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5.75">
      <c r="B12" s="108" t="s">
        <v>15</v>
      </c>
      <c r="C12" s="187">
        <v>4.53</v>
      </c>
      <c r="D12" s="187">
        <v>7.29</v>
      </c>
      <c r="E12" s="187">
        <v>0.26</v>
      </c>
      <c r="F12" s="187">
        <v>3.25</v>
      </c>
      <c r="G12" s="187">
        <v>64.45</v>
      </c>
      <c r="H12" s="187">
        <v>0.9</v>
      </c>
      <c r="I12" s="187">
        <v>0.65</v>
      </c>
      <c r="J12" s="187">
        <v>8.63</v>
      </c>
      <c r="K12" s="187">
        <v>10.04</v>
      </c>
      <c r="L12" s="188">
        <v>0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5.75">
      <c r="B13" s="107" t="s">
        <v>16</v>
      </c>
      <c r="C13" s="185">
        <v>0.61</v>
      </c>
      <c r="D13" s="185">
        <v>1.38</v>
      </c>
      <c r="E13" s="185">
        <v>3.33</v>
      </c>
      <c r="F13" s="185">
        <v>8.78</v>
      </c>
      <c r="G13" s="185">
        <v>75.16</v>
      </c>
      <c r="H13" s="185">
        <v>0.01</v>
      </c>
      <c r="I13" s="185">
        <v>4.32</v>
      </c>
      <c r="J13" s="185">
        <v>5.19</v>
      </c>
      <c r="K13" s="185">
        <v>1.1</v>
      </c>
      <c r="L13" s="186">
        <v>0.13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5.75">
      <c r="B14" s="108" t="s">
        <v>17</v>
      </c>
      <c r="C14" s="187">
        <v>6.57</v>
      </c>
      <c r="D14" s="187">
        <v>1.1</v>
      </c>
      <c r="E14" s="187">
        <v>0</v>
      </c>
      <c r="F14" s="187">
        <v>2.76</v>
      </c>
      <c r="G14" s="187">
        <v>64.96</v>
      </c>
      <c r="H14" s="187">
        <v>2.89</v>
      </c>
      <c r="I14" s="187">
        <v>2.24</v>
      </c>
      <c r="J14" s="187">
        <v>5.12</v>
      </c>
      <c r="K14" s="187">
        <v>14.35</v>
      </c>
      <c r="L14" s="188">
        <v>0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5.75">
      <c r="B15" s="107" t="s">
        <v>18</v>
      </c>
      <c r="C15" s="185">
        <v>14.82</v>
      </c>
      <c r="D15" s="185">
        <v>2.46</v>
      </c>
      <c r="E15" s="185">
        <v>1.93</v>
      </c>
      <c r="F15" s="185">
        <v>16.67</v>
      </c>
      <c r="G15" s="185">
        <v>54.07</v>
      </c>
      <c r="H15" s="185">
        <v>0</v>
      </c>
      <c r="I15" s="185">
        <v>0.9</v>
      </c>
      <c r="J15" s="185">
        <v>0.03</v>
      </c>
      <c r="K15" s="185">
        <v>9.12</v>
      </c>
      <c r="L15" s="186">
        <v>0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5.75">
      <c r="B16" s="108" t="s">
        <v>19</v>
      </c>
      <c r="C16" s="187">
        <v>6.59</v>
      </c>
      <c r="D16" s="187">
        <v>8.62</v>
      </c>
      <c r="E16" s="187">
        <v>7.03</v>
      </c>
      <c r="F16" s="187">
        <v>3.3</v>
      </c>
      <c r="G16" s="187">
        <v>63.58</v>
      </c>
      <c r="H16" s="187">
        <v>1.31</v>
      </c>
      <c r="I16" s="187">
        <v>6.3</v>
      </c>
      <c r="J16" s="187">
        <v>0.17</v>
      </c>
      <c r="K16" s="187">
        <v>2.99</v>
      </c>
      <c r="L16" s="188">
        <v>0.1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5.75">
      <c r="B17" s="107" t="s">
        <v>20</v>
      </c>
      <c r="C17" s="185">
        <v>2.84</v>
      </c>
      <c r="D17" s="185">
        <v>8.76</v>
      </c>
      <c r="E17" s="185">
        <v>8.37</v>
      </c>
      <c r="F17" s="185">
        <v>3.42</v>
      </c>
      <c r="G17" s="185">
        <v>30.58</v>
      </c>
      <c r="H17" s="185">
        <v>0</v>
      </c>
      <c r="I17" s="185">
        <v>0.65</v>
      </c>
      <c r="J17" s="185">
        <v>45.11</v>
      </c>
      <c r="K17" s="185">
        <v>0.28</v>
      </c>
      <c r="L17" s="186">
        <v>0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5.75">
      <c r="B18" s="108" t="s">
        <v>21</v>
      </c>
      <c r="C18" s="187">
        <v>1.39</v>
      </c>
      <c r="D18" s="187">
        <v>1.19</v>
      </c>
      <c r="E18" s="187">
        <v>11.92</v>
      </c>
      <c r="F18" s="187">
        <v>9.45</v>
      </c>
      <c r="G18" s="187">
        <v>61.11</v>
      </c>
      <c r="H18" s="187">
        <v>0</v>
      </c>
      <c r="I18" s="187">
        <v>0.08</v>
      </c>
      <c r="J18" s="187">
        <v>14.24</v>
      </c>
      <c r="K18" s="187">
        <v>0.64</v>
      </c>
      <c r="L18" s="188">
        <v>0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5.75">
      <c r="B19" s="107" t="s">
        <v>22</v>
      </c>
      <c r="C19" s="185">
        <v>10.57</v>
      </c>
      <c r="D19" s="185">
        <v>0.23</v>
      </c>
      <c r="E19" s="185">
        <v>4.69</v>
      </c>
      <c r="F19" s="185">
        <v>1.01</v>
      </c>
      <c r="G19" s="185">
        <v>76.75</v>
      </c>
      <c r="H19" s="185">
        <v>0.42</v>
      </c>
      <c r="I19" s="185">
        <v>0.38</v>
      </c>
      <c r="J19" s="185">
        <v>4.48</v>
      </c>
      <c r="K19" s="185">
        <v>1.45</v>
      </c>
      <c r="L19" s="186">
        <v>0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5.75">
      <c r="B20" s="108" t="s">
        <v>23</v>
      </c>
      <c r="C20" s="187">
        <v>22.83</v>
      </c>
      <c r="D20" s="187">
        <v>10.58</v>
      </c>
      <c r="E20" s="187">
        <v>0.14</v>
      </c>
      <c r="F20" s="187">
        <v>10.88</v>
      </c>
      <c r="G20" s="187">
        <v>43.94</v>
      </c>
      <c r="H20" s="187">
        <v>1.31</v>
      </c>
      <c r="I20" s="187">
        <v>3.5</v>
      </c>
      <c r="J20" s="187">
        <v>1.83</v>
      </c>
      <c r="K20" s="187">
        <v>4.99</v>
      </c>
      <c r="L20" s="188">
        <v>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5.75">
      <c r="B21" s="107" t="s">
        <v>24</v>
      </c>
      <c r="C21" s="185">
        <v>3.7</v>
      </c>
      <c r="D21" s="185">
        <v>9.05</v>
      </c>
      <c r="E21" s="185">
        <v>4.29</v>
      </c>
      <c r="F21" s="185">
        <v>4.17</v>
      </c>
      <c r="G21" s="185">
        <v>68.93</v>
      </c>
      <c r="H21" s="185">
        <v>0.1</v>
      </c>
      <c r="I21" s="185">
        <v>1.57</v>
      </c>
      <c r="J21" s="185">
        <v>0.49</v>
      </c>
      <c r="K21" s="185">
        <v>7.38</v>
      </c>
      <c r="L21" s="186">
        <v>0.31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5.75">
      <c r="B22" s="108" t="s">
        <v>25</v>
      </c>
      <c r="C22" s="187">
        <v>0.47</v>
      </c>
      <c r="D22" s="187">
        <v>4.5</v>
      </c>
      <c r="E22" s="187">
        <v>10.54</v>
      </c>
      <c r="F22" s="187">
        <v>7.77</v>
      </c>
      <c r="G22" s="187">
        <v>68.46</v>
      </c>
      <c r="H22" s="187">
        <v>0.39</v>
      </c>
      <c r="I22" s="187">
        <v>0.55</v>
      </c>
      <c r="J22" s="187">
        <v>0.26</v>
      </c>
      <c r="K22" s="187">
        <v>7.06</v>
      </c>
      <c r="L22" s="188">
        <v>0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5.75">
      <c r="B23" s="107" t="s">
        <v>26</v>
      </c>
      <c r="C23" s="185">
        <v>15.81</v>
      </c>
      <c r="D23" s="185">
        <v>1.82</v>
      </c>
      <c r="E23" s="185">
        <v>4.27</v>
      </c>
      <c r="F23" s="185">
        <v>2.71</v>
      </c>
      <c r="G23" s="185">
        <v>62.7</v>
      </c>
      <c r="H23" s="185">
        <v>0.03</v>
      </c>
      <c r="I23" s="185">
        <v>5.76</v>
      </c>
      <c r="J23" s="185">
        <v>1.35</v>
      </c>
      <c r="K23" s="185">
        <v>5.55</v>
      </c>
      <c r="L23" s="186">
        <v>0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5.75">
      <c r="B24" s="108" t="s">
        <v>27</v>
      </c>
      <c r="C24" s="187">
        <v>0.41</v>
      </c>
      <c r="D24" s="187">
        <v>5.36</v>
      </c>
      <c r="E24" s="187">
        <v>7.73</v>
      </c>
      <c r="F24" s="187">
        <v>2.3</v>
      </c>
      <c r="G24" s="187">
        <v>35.74</v>
      </c>
      <c r="H24" s="187">
        <v>0</v>
      </c>
      <c r="I24" s="187">
        <v>0.39</v>
      </c>
      <c r="J24" s="187">
        <v>44.26</v>
      </c>
      <c r="K24" s="187">
        <v>3.8</v>
      </c>
      <c r="L24" s="188">
        <v>0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5.75">
      <c r="B25" s="107" t="s">
        <v>28</v>
      </c>
      <c r="C25" s="185">
        <v>3.98</v>
      </c>
      <c r="D25" s="185">
        <v>2.87</v>
      </c>
      <c r="E25" s="185">
        <v>3.65</v>
      </c>
      <c r="F25" s="185">
        <v>1.46</v>
      </c>
      <c r="G25" s="185">
        <v>61.65</v>
      </c>
      <c r="H25" s="185">
        <v>0</v>
      </c>
      <c r="I25" s="185">
        <v>0.16</v>
      </c>
      <c r="J25" s="185">
        <v>20.83</v>
      </c>
      <c r="K25" s="185">
        <v>5.41</v>
      </c>
      <c r="L25" s="186">
        <v>0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5.75">
      <c r="B26" s="108" t="s">
        <v>29</v>
      </c>
      <c r="C26" s="187">
        <v>0.2</v>
      </c>
      <c r="D26" s="187">
        <v>4.15</v>
      </c>
      <c r="E26" s="187">
        <v>7.4</v>
      </c>
      <c r="F26" s="187">
        <v>23.19</v>
      </c>
      <c r="G26" s="187">
        <v>57.08</v>
      </c>
      <c r="H26" s="187">
        <v>0.02</v>
      </c>
      <c r="I26" s="187">
        <v>0.75</v>
      </c>
      <c r="J26" s="187">
        <v>0.02</v>
      </c>
      <c r="K26" s="187">
        <v>7.2</v>
      </c>
      <c r="L26" s="188">
        <v>0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5.75">
      <c r="B27" s="107" t="s">
        <v>30</v>
      </c>
      <c r="C27" s="185">
        <v>2.42</v>
      </c>
      <c r="D27" s="185">
        <v>12.22</v>
      </c>
      <c r="E27" s="185">
        <v>2.93</v>
      </c>
      <c r="F27" s="185">
        <v>18.67</v>
      </c>
      <c r="G27" s="185">
        <v>57.18</v>
      </c>
      <c r="H27" s="185">
        <v>0.1</v>
      </c>
      <c r="I27" s="185">
        <v>3.31</v>
      </c>
      <c r="J27" s="185">
        <v>0.32</v>
      </c>
      <c r="K27" s="185">
        <v>2.85</v>
      </c>
      <c r="L27" s="186">
        <v>0.02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5.75">
      <c r="B28" s="108" t="s">
        <v>31</v>
      </c>
      <c r="C28" s="187">
        <v>5.84</v>
      </c>
      <c r="D28" s="187">
        <v>17.73</v>
      </c>
      <c r="E28" s="187">
        <v>0.11</v>
      </c>
      <c r="F28" s="187">
        <v>19.72</v>
      </c>
      <c r="G28" s="187">
        <v>39.72</v>
      </c>
      <c r="H28" s="187">
        <v>0.06</v>
      </c>
      <c r="I28" s="187">
        <v>9.27</v>
      </c>
      <c r="J28" s="187">
        <v>1.55</v>
      </c>
      <c r="K28" s="187">
        <v>6</v>
      </c>
      <c r="L28" s="188">
        <v>0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5.75">
      <c r="B29" s="107" t="s">
        <v>32</v>
      </c>
      <c r="C29" s="185">
        <v>2.59</v>
      </c>
      <c r="D29" s="185">
        <v>4.7</v>
      </c>
      <c r="E29" s="185">
        <v>1.15</v>
      </c>
      <c r="F29" s="185">
        <v>7.29</v>
      </c>
      <c r="G29" s="185">
        <v>68.99</v>
      </c>
      <c r="H29" s="185">
        <v>0.83</v>
      </c>
      <c r="I29" s="185">
        <v>7.02</v>
      </c>
      <c r="J29" s="185">
        <v>3.58</v>
      </c>
      <c r="K29" s="185">
        <v>3.84</v>
      </c>
      <c r="L29" s="186">
        <v>0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5.75">
      <c r="B30" s="108" t="s">
        <v>33</v>
      </c>
      <c r="C30" s="187">
        <v>2.62</v>
      </c>
      <c r="D30" s="187">
        <v>1.03</v>
      </c>
      <c r="E30" s="187">
        <v>15.52</v>
      </c>
      <c r="F30" s="187">
        <v>0.91</v>
      </c>
      <c r="G30" s="187">
        <v>45.92</v>
      </c>
      <c r="H30" s="187">
        <v>9.88</v>
      </c>
      <c r="I30" s="187">
        <v>10.76</v>
      </c>
      <c r="J30" s="187">
        <v>0.28</v>
      </c>
      <c r="K30" s="187">
        <v>13.07</v>
      </c>
      <c r="L30" s="188">
        <v>0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5.75">
      <c r="B31" s="107" t="s">
        <v>34</v>
      </c>
      <c r="C31" s="185">
        <v>4.07</v>
      </c>
      <c r="D31" s="185">
        <v>2.45</v>
      </c>
      <c r="E31" s="185">
        <v>0.58</v>
      </c>
      <c r="F31" s="185">
        <v>7.91</v>
      </c>
      <c r="G31" s="185">
        <v>70.31</v>
      </c>
      <c r="H31" s="185">
        <v>0.88</v>
      </c>
      <c r="I31" s="185">
        <v>9.22</v>
      </c>
      <c r="J31" s="185">
        <v>1.31</v>
      </c>
      <c r="K31" s="185">
        <v>3.14</v>
      </c>
      <c r="L31" s="186">
        <v>0.12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5.75">
      <c r="B32" s="108" t="s">
        <v>35</v>
      </c>
      <c r="C32" s="187">
        <v>4</v>
      </c>
      <c r="D32" s="187">
        <v>3.94</v>
      </c>
      <c r="E32" s="187">
        <v>4.06</v>
      </c>
      <c r="F32" s="187">
        <v>3.14</v>
      </c>
      <c r="G32" s="187">
        <v>70.88</v>
      </c>
      <c r="H32" s="187">
        <v>0.05</v>
      </c>
      <c r="I32" s="187">
        <v>6.9</v>
      </c>
      <c r="J32" s="187">
        <v>4.65</v>
      </c>
      <c r="K32" s="187">
        <v>2.38</v>
      </c>
      <c r="L32" s="188">
        <v>0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5.75">
      <c r="B33" s="107" t="s">
        <v>36</v>
      </c>
      <c r="C33" s="185">
        <v>6.51</v>
      </c>
      <c r="D33" s="185">
        <v>14.34</v>
      </c>
      <c r="E33" s="185">
        <v>0</v>
      </c>
      <c r="F33" s="185">
        <v>6.96</v>
      </c>
      <c r="G33" s="185">
        <v>54.35</v>
      </c>
      <c r="H33" s="185">
        <v>3.78</v>
      </c>
      <c r="I33" s="185">
        <v>5.85</v>
      </c>
      <c r="J33" s="185">
        <v>6.63</v>
      </c>
      <c r="K33" s="185">
        <v>1.57</v>
      </c>
      <c r="L33" s="186">
        <v>0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2:26" ht="15.75">
      <c r="B34" s="106" t="s">
        <v>194</v>
      </c>
      <c r="C34" s="189">
        <v>6.72</v>
      </c>
      <c r="D34" s="189">
        <v>4.64</v>
      </c>
      <c r="E34" s="189">
        <v>4.47</v>
      </c>
      <c r="F34" s="189">
        <v>9.53</v>
      </c>
      <c r="G34" s="189">
        <v>58.69</v>
      </c>
      <c r="H34" s="189">
        <v>0.96</v>
      </c>
      <c r="I34" s="189">
        <v>2.56</v>
      </c>
      <c r="J34" s="189">
        <v>5.49</v>
      </c>
      <c r="K34" s="189">
        <v>6.91</v>
      </c>
      <c r="L34" s="190">
        <v>0.02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2:26" ht="15.75">
      <c r="B35" s="91" t="s">
        <v>353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3:12" ht="15.75"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4">
      <selection activeCell="J34" sqref="J34"/>
    </sheetView>
  </sheetViews>
  <sheetFormatPr defaultColWidth="9.140625" defaultRowHeight="15"/>
  <cols>
    <col min="1" max="1" width="9.140625" style="132" customWidth="1"/>
    <col min="2" max="2" width="17.140625" style="17" customWidth="1"/>
    <col min="3" max="3" width="21.28125" style="17" customWidth="1"/>
    <col min="4" max="4" width="16.28125" style="17" customWidth="1"/>
    <col min="5" max="5" width="13.8515625" style="17" customWidth="1"/>
    <col min="6" max="6" width="15.57421875" style="17" customWidth="1"/>
    <col min="7" max="16384" width="9.140625" style="17" customWidth="1"/>
  </cols>
  <sheetData>
    <row r="1" ht="15.75">
      <c r="A1" s="182" t="s">
        <v>308</v>
      </c>
    </row>
    <row r="2" spans="2:5" ht="15.75">
      <c r="B2" s="1" t="s">
        <v>350</v>
      </c>
      <c r="C2" s="1" t="s">
        <v>373</v>
      </c>
      <c r="D2" s="1"/>
      <c r="E2" s="1"/>
    </row>
    <row r="3" spans="2:6" ht="80.25" customHeight="1" thickBot="1">
      <c r="B3" s="37" t="s">
        <v>0</v>
      </c>
      <c r="C3" s="116" t="s">
        <v>266</v>
      </c>
      <c r="D3" s="116" t="s">
        <v>265</v>
      </c>
      <c r="E3" s="116" t="s">
        <v>264</v>
      </c>
      <c r="F3" s="117" t="s">
        <v>263</v>
      </c>
    </row>
    <row r="4" spans="2:6" ht="15.75">
      <c r="B4" s="3" t="s">
        <v>7</v>
      </c>
      <c r="C4" s="38">
        <v>0.55</v>
      </c>
      <c r="D4" s="38">
        <v>2.1</v>
      </c>
      <c r="E4" s="38">
        <v>26.89</v>
      </c>
      <c r="F4" s="39">
        <v>70.47</v>
      </c>
    </row>
    <row r="5" spans="2:30" ht="15.75">
      <c r="B5" s="4" t="s">
        <v>8</v>
      </c>
      <c r="C5" s="5">
        <v>0.12</v>
      </c>
      <c r="D5" s="5">
        <v>18.49</v>
      </c>
      <c r="E5" s="5">
        <v>7.83</v>
      </c>
      <c r="F5" s="6">
        <v>73.55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69"/>
      <c r="AB5" s="169"/>
      <c r="AC5" s="169"/>
      <c r="AD5" s="169"/>
    </row>
    <row r="6" spans="2:26" ht="15.75">
      <c r="B6" s="7" t="s">
        <v>9</v>
      </c>
      <c r="C6" s="40">
        <v>0</v>
      </c>
      <c r="D6" s="40">
        <v>0</v>
      </c>
      <c r="E6" s="40">
        <v>39.1</v>
      </c>
      <c r="F6" s="41">
        <v>60.89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2:26" ht="15.75">
      <c r="B7" s="4" t="s">
        <v>10</v>
      </c>
      <c r="C7" s="5">
        <v>4.59</v>
      </c>
      <c r="D7" s="5">
        <v>30.34</v>
      </c>
      <c r="E7" s="5">
        <v>43.95</v>
      </c>
      <c r="F7" s="6">
        <v>21.12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2:26" ht="15.75">
      <c r="B8" s="7" t="s">
        <v>11</v>
      </c>
      <c r="C8" s="40">
        <v>0</v>
      </c>
      <c r="D8" s="40">
        <v>2.27</v>
      </c>
      <c r="E8" s="40">
        <v>13.66</v>
      </c>
      <c r="F8" s="41">
        <v>84.07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2:26" ht="15.75">
      <c r="B9" s="4" t="s">
        <v>12</v>
      </c>
      <c r="C9" s="5">
        <v>0</v>
      </c>
      <c r="D9" s="5">
        <v>7.14</v>
      </c>
      <c r="E9" s="5">
        <v>65.08</v>
      </c>
      <c r="F9" s="6">
        <v>27.78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2:26" ht="15.75">
      <c r="B10" s="7" t="s">
        <v>13</v>
      </c>
      <c r="C10" s="40">
        <v>0.32</v>
      </c>
      <c r="D10" s="40">
        <v>12.98</v>
      </c>
      <c r="E10" s="40">
        <v>41.2</v>
      </c>
      <c r="F10" s="41">
        <v>45.5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2:26" ht="15.75">
      <c r="B11" s="4" t="s">
        <v>14</v>
      </c>
      <c r="C11" s="5">
        <v>0.21</v>
      </c>
      <c r="D11" s="5">
        <v>0.93</v>
      </c>
      <c r="E11" s="5">
        <v>0.4</v>
      </c>
      <c r="F11" s="6">
        <v>98.46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2:26" ht="15.75">
      <c r="B12" s="7" t="s">
        <v>15</v>
      </c>
      <c r="C12" s="40">
        <v>1.7</v>
      </c>
      <c r="D12" s="40">
        <v>4.45</v>
      </c>
      <c r="E12" s="40">
        <v>7.78</v>
      </c>
      <c r="F12" s="41">
        <v>86.08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2:26" ht="15.75">
      <c r="B13" s="4" t="s">
        <v>16</v>
      </c>
      <c r="C13" s="5">
        <v>1.09</v>
      </c>
      <c r="D13" s="5">
        <v>14.76</v>
      </c>
      <c r="E13" s="5">
        <v>54.46</v>
      </c>
      <c r="F13" s="6">
        <v>29.69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2:26" ht="15.75">
      <c r="B14" s="7" t="s">
        <v>17</v>
      </c>
      <c r="C14" s="40">
        <v>1.15</v>
      </c>
      <c r="D14" s="40">
        <v>8.95</v>
      </c>
      <c r="E14" s="40">
        <v>41.02</v>
      </c>
      <c r="F14" s="41">
        <v>48.89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2:26" ht="15.75">
      <c r="B15" s="4" t="s">
        <v>18</v>
      </c>
      <c r="C15" s="5">
        <v>2.05</v>
      </c>
      <c r="D15" s="5">
        <v>20.01</v>
      </c>
      <c r="E15" s="5">
        <v>37.13</v>
      </c>
      <c r="F15" s="6">
        <v>40.81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2:26" ht="15.75">
      <c r="B16" s="7" t="s">
        <v>19</v>
      </c>
      <c r="C16" s="40">
        <v>0.46</v>
      </c>
      <c r="D16" s="40">
        <v>11.44</v>
      </c>
      <c r="E16" s="40">
        <v>51.44</v>
      </c>
      <c r="F16" s="41">
        <v>36.67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2:26" ht="15.75">
      <c r="B17" s="4" t="s">
        <v>20</v>
      </c>
      <c r="C17" s="5">
        <v>0.24</v>
      </c>
      <c r="D17" s="5">
        <v>2</v>
      </c>
      <c r="E17" s="5">
        <v>4.12</v>
      </c>
      <c r="F17" s="6">
        <v>93.63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2:26" ht="15.75">
      <c r="B18" s="7" t="s">
        <v>21</v>
      </c>
      <c r="C18" s="40">
        <v>2.2</v>
      </c>
      <c r="D18" s="40">
        <v>26.39</v>
      </c>
      <c r="E18" s="40">
        <v>42.13</v>
      </c>
      <c r="F18" s="41">
        <v>29.29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2:26" ht="15.75">
      <c r="B19" s="4" t="s">
        <v>22</v>
      </c>
      <c r="C19" s="5">
        <v>7.11</v>
      </c>
      <c r="D19" s="5">
        <v>11.77</v>
      </c>
      <c r="E19" s="5">
        <v>1.31</v>
      </c>
      <c r="F19" s="6">
        <v>79.82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2:26" ht="15.75">
      <c r="B20" s="7" t="s">
        <v>23</v>
      </c>
      <c r="C20" s="40">
        <v>2.36</v>
      </c>
      <c r="D20" s="40">
        <v>8.9</v>
      </c>
      <c r="E20" s="40">
        <v>56.23</v>
      </c>
      <c r="F20" s="41">
        <v>32.51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2:26" ht="15.75">
      <c r="B21" s="4" t="s">
        <v>24</v>
      </c>
      <c r="C21" s="5">
        <v>1.66</v>
      </c>
      <c r="D21" s="5">
        <v>25.84</v>
      </c>
      <c r="E21" s="5">
        <v>15.21</v>
      </c>
      <c r="F21" s="6">
        <v>57.3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6" ht="15.75">
      <c r="B22" s="7" t="s">
        <v>25</v>
      </c>
      <c r="C22" s="40">
        <v>2.36</v>
      </c>
      <c r="D22" s="40">
        <v>11.37</v>
      </c>
      <c r="E22" s="40">
        <v>19.87</v>
      </c>
      <c r="F22" s="41">
        <v>66.4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6" ht="15.75">
      <c r="B23" s="4" t="s">
        <v>26</v>
      </c>
      <c r="C23" s="5">
        <v>2.06</v>
      </c>
      <c r="D23" s="5">
        <v>13.1</v>
      </c>
      <c r="E23" s="5">
        <v>41.63</v>
      </c>
      <c r="F23" s="6">
        <v>43.21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6" ht="15.75">
      <c r="B24" s="7" t="s">
        <v>27</v>
      </c>
      <c r="C24" s="40">
        <v>0.64</v>
      </c>
      <c r="D24" s="40">
        <v>9.5</v>
      </c>
      <c r="E24" s="40">
        <v>50.34</v>
      </c>
      <c r="F24" s="41">
        <v>39.52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2:26" ht="15.75">
      <c r="B25" s="4" t="s">
        <v>28</v>
      </c>
      <c r="C25" s="5">
        <v>0.69</v>
      </c>
      <c r="D25" s="5">
        <v>21.28</v>
      </c>
      <c r="E25" s="5">
        <v>22.45</v>
      </c>
      <c r="F25" s="6">
        <v>55.58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2:26" ht="15.75">
      <c r="B26" s="7" t="s">
        <v>29</v>
      </c>
      <c r="C26" s="40">
        <v>5.19</v>
      </c>
      <c r="D26" s="40">
        <v>19.39</v>
      </c>
      <c r="E26" s="40">
        <v>21.35</v>
      </c>
      <c r="F26" s="41">
        <v>54.06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2:26" ht="15.75">
      <c r="B27" s="4" t="s">
        <v>30</v>
      </c>
      <c r="C27" s="5">
        <v>0.46</v>
      </c>
      <c r="D27" s="5">
        <v>21.25</v>
      </c>
      <c r="E27" s="5">
        <v>22.05</v>
      </c>
      <c r="F27" s="6">
        <v>56.24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2:26" ht="15.75">
      <c r="B28" s="7" t="s">
        <v>31</v>
      </c>
      <c r="C28" s="40">
        <v>5.01</v>
      </c>
      <c r="D28" s="40">
        <v>11.26</v>
      </c>
      <c r="E28" s="40">
        <v>22.58</v>
      </c>
      <c r="F28" s="41">
        <v>61.15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2:26" ht="15.75">
      <c r="B29" s="4" t="s">
        <v>32</v>
      </c>
      <c r="C29" s="5">
        <v>0.65</v>
      </c>
      <c r="D29" s="5">
        <v>2</v>
      </c>
      <c r="E29" s="5">
        <v>7.08</v>
      </c>
      <c r="F29" s="6">
        <v>90.27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2:26" ht="15.75">
      <c r="B30" s="7" t="s">
        <v>33</v>
      </c>
      <c r="C30" s="40">
        <v>0.21</v>
      </c>
      <c r="D30" s="40">
        <v>2.39</v>
      </c>
      <c r="E30" s="40">
        <v>66.46</v>
      </c>
      <c r="F30" s="41">
        <v>30.93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2:26" ht="15.75">
      <c r="B31" s="4" t="s">
        <v>34</v>
      </c>
      <c r="C31" s="5">
        <v>0.59</v>
      </c>
      <c r="D31" s="5">
        <v>7.42</v>
      </c>
      <c r="E31" s="5">
        <v>27.57</v>
      </c>
      <c r="F31" s="6">
        <v>64.42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2:26" ht="15.75">
      <c r="B32" s="7" t="s">
        <v>35</v>
      </c>
      <c r="C32" s="40">
        <v>0.46</v>
      </c>
      <c r="D32" s="40">
        <v>7.88</v>
      </c>
      <c r="E32" s="40">
        <v>23.2</v>
      </c>
      <c r="F32" s="41">
        <v>68.46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2:26" ht="15.75">
      <c r="B33" s="4" t="s">
        <v>36</v>
      </c>
      <c r="C33" s="5">
        <v>0.56</v>
      </c>
      <c r="D33" s="5">
        <v>1.63</v>
      </c>
      <c r="E33" s="5">
        <v>20.68</v>
      </c>
      <c r="F33" s="6">
        <v>77.12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2:26" ht="15.75">
      <c r="B34" s="8" t="s">
        <v>270</v>
      </c>
      <c r="C34" s="42">
        <v>1.58</v>
      </c>
      <c r="D34" s="42">
        <v>11.98</v>
      </c>
      <c r="E34" s="42">
        <v>29.8</v>
      </c>
      <c r="F34" s="43">
        <v>56.64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2:26" ht="15.75">
      <c r="B35" s="9" t="s">
        <v>369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41" ht="15.75">
      <c r="C41" s="17" t="s">
        <v>354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132" customWidth="1"/>
    <col min="2" max="2" width="9.140625" style="17" customWidth="1"/>
    <col min="3" max="3" width="20.8515625" style="17" customWidth="1"/>
    <col min="4" max="4" width="11.28125" style="17" customWidth="1"/>
    <col min="5" max="5" width="12.57421875" style="17" customWidth="1"/>
    <col min="6" max="16384" width="9.140625" style="17" customWidth="1"/>
  </cols>
  <sheetData>
    <row r="1" ht="15.75">
      <c r="A1" s="182" t="s">
        <v>308</v>
      </c>
    </row>
    <row r="2" spans="3:4" ht="16.5" thickBot="1">
      <c r="C2" s="1" t="s">
        <v>310</v>
      </c>
      <c r="D2" s="1" t="s">
        <v>54</v>
      </c>
    </row>
    <row r="3" spans="3:9" ht="39" customHeight="1">
      <c r="C3" s="275" t="s">
        <v>136</v>
      </c>
      <c r="D3" s="272" t="s">
        <v>2</v>
      </c>
      <c r="E3" s="272" t="s">
        <v>3</v>
      </c>
      <c r="F3" s="272" t="s">
        <v>4</v>
      </c>
      <c r="G3" s="272" t="s">
        <v>5</v>
      </c>
      <c r="H3" s="272" t="s">
        <v>100</v>
      </c>
      <c r="I3" s="272" t="s">
        <v>1</v>
      </c>
    </row>
    <row r="4" spans="3:9" ht="30" customHeight="1" thickBot="1">
      <c r="C4" s="276"/>
      <c r="D4" s="274"/>
      <c r="E4" s="274"/>
      <c r="F4" s="274"/>
      <c r="G4" s="274"/>
      <c r="H4" s="274"/>
      <c r="I4" s="273"/>
    </row>
    <row r="5" spans="3:9" ht="16.5" thickBot="1">
      <c r="C5" s="249" t="s">
        <v>6</v>
      </c>
      <c r="D5" s="250">
        <v>10</v>
      </c>
      <c r="E5" s="250">
        <v>20</v>
      </c>
      <c r="F5" s="250">
        <v>30</v>
      </c>
      <c r="G5" s="250">
        <v>40</v>
      </c>
      <c r="H5" s="250">
        <v>90</v>
      </c>
      <c r="I5" s="274"/>
    </row>
    <row r="6" spans="3:14" ht="16.5" thickBot="1">
      <c r="C6" s="249" t="s">
        <v>101</v>
      </c>
      <c r="D6" s="251">
        <v>515</v>
      </c>
      <c r="E6" s="251">
        <v>238</v>
      </c>
      <c r="F6" s="252" t="s">
        <v>102</v>
      </c>
      <c r="G6" s="251">
        <v>114</v>
      </c>
      <c r="H6" s="251">
        <v>605</v>
      </c>
      <c r="I6" s="253">
        <v>1472</v>
      </c>
      <c r="N6" s="247"/>
    </row>
    <row r="7" spans="3:14" ht="16.5" thickBot="1">
      <c r="C7" s="249" t="s">
        <v>103</v>
      </c>
      <c r="D7" s="254">
        <v>2111</v>
      </c>
      <c r="E7" s="255">
        <v>296</v>
      </c>
      <c r="F7" s="256" t="s">
        <v>102</v>
      </c>
      <c r="G7" s="255">
        <v>405</v>
      </c>
      <c r="H7" s="254">
        <v>1959</v>
      </c>
      <c r="I7" s="254">
        <v>4771</v>
      </c>
      <c r="N7" s="247"/>
    </row>
    <row r="8" spans="3:14" ht="16.5" thickBot="1">
      <c r="C8" s="249" t="s">
        <v>104</v>
      </c>
      <c r="D8" s="251">
        <v>517</v>
      </c>
      <c r="E8" s="251">
        <v>148</v>
      </c>
      <c r="F8" s="252" t="s">
        <v>102</v>
      </c>
      <c r="G8" s="251">
        <v>90</v>
      </c>
      <c r="H8" s="253">
        <v>1099</v>
      </c>
      <c r="I8" s="253">
        <v>1854</v>
      </c>
      <c r="N8" s="247"/>
    </row>
    <row r="9" spans="3:14" ht="16.5" thickBot="1">
      <c r="C9" s="249" t="s">
        <v>105</v>
      </c>
      <c r="D9" s="254">
        <v>5847</v>
      </c>
      <c r="E9" s="255">
        <v>522</v>
      </c>
      <c r="F9" s="256" t="s">
        <v>102</v>
      </c>
      <c r="G9" s="255">
        <v>418</v>
      </c>
      <c r="H9" s="255">
        <v>678</v>
      </c>
      <c r="I9" s="254">
        <v>7465</v>
      </c>
      <c r="N9" s="247"/>
    </row>
    <row r="10" spans="3:14" ht="16.5" thickBot="1">
      <c r="C10" s="249" t="s">
        <v>106</v>
      </c>
      <c r="D10" s="253">
        <v>5485</v>
      </c>
      <c r="E10" s="251">
        <v>684</v>
      </c>
      <c r="F10" s="252" t="s">
        <v>102</v>
      </c>
      <c r="G10" s="251">
        <v>520</v>
      </c>
      <c r="H10" s="251">
        <v>858</v>
      </c>
      <c r="I10" s="253">
        <v>7547</v>
      </c>
      <c r="N10" s="247"/>
    </row>
    <row r="11" spans="3:14" ht="16.5" thickBot="1">
      <c r="C11" s="249" t="s">
        <v>107</v>
      </c>
      <c r="D11" s="254">
        <v>3783</v>
      </c>
      <c r="E11" s="255">
        <v>388</v>
      </c>
      <c r="F11" s="256" t="s">
        <v>102</v>
      </c>
      <c r="G11" s="254">
        <v>1290</v>
      </c>
      <c r="H11" s="254">
        <v>5757</v>
      </c>
      <c r="I11" s="254">
        <v>11218</v>
      </c>
      <c r="N11" s="247"/>
    </row>
    <row r="12" spans="3:14" ht="16.5" thickBot="1">
      <c r="C12" s="249" t="s">
        <v>108</v>
      </c>
      <c r="D12" s="253">
        <v>3869</v>
      </c>
      <c r="E12" s="251">
        <v>369</v>
      </c>
      <c r="F12" s="252" t="s">
        <v>102</v>
      </c>
      <c r="G12" s="251">
        <v>837</v>
      </c>
      <c r="H12" s="253">
        <v>1375</v>
      </c>
      <c r="I12" s="253">
        <v>6450</v>
      </c>
      <c r="N12" s="247"/>
    </row>
    <row r="13" spans="3:14" ht="16.5" thickBot="1">
      <c r="C13" s="249" t="s">
        <v>109</v>
      </c>
      <c r="D13" s="254">
        <v>5577</v>
      </c>
      <c r="E13" s="255">
        <v>226</v>
      </c>
      <c r="F13" s="256" t="s">
        <v>102</v>
      </c>
      <c r="G13" s="254">
        <v>1194</v>
      </c>
      <c r="H13" s="254">
        <v>5134</v>
      </c>
      <c r="I13" s="254">
        <v>12131</v>
      </c>
      <c r="N13" s="247"/>
    </row>
    <row r="14" spans="3:14" ht="16.5" thickBot="1">
      <c r="C14" s="249" t="s">
        <v>110</v>
      </c>
      <c r="D14" s="253">
        <v>5631</v>
      </c>
      <c r="E14" s="251">
        <v>338</v>
      </c>
      <c r="F14" s="252" t="s">
        <v>102</v>
      </c>
      <c r="G14" s="251">
        <v>475</v>
      </c>
      <c r="H14" s="251">
        <v>508</v>
      </c>
      <c r="I14" s="253">
        <v>6952</v>
      </c>
      <c r="N14" s="247"/>
    </row>
    <row r="15" spans="3:14" ht="16.5" thickBot="1">
      <c r="C15" s="249" t="s">
        <v>111</v>
      </c>
      <c r="D15" s="254">
        <v>5003</v>
      </c>
      <c r="E15" s="255">
        <v>340</v>
      </c>
      <c r="F15" s="256" t="s">
        <v>102</v>
      </c>
      <c r="G15" s="255">
        <v>662</v>
      </c>
      <c r="H15" s="254">
        <v>1177</v>
      </c>
      <c r="I15" s="254">
        <v>7182</v>
      </c>
      <c r="N15" s="247"/>
    </row>
    <row r="16" spans="3:14" ht="16.5" thickBot="1">
      <c r="C16" s="249" t="s">
        <v>112</v>
      </c>
      <c r="D16" s="253">
        <v>5605</v>
      </c>
      <c r="E16" s="251">
        <v>406</v>
      </c>
      <c r="F16" s="252" t="s">
        <v>102</v>
      </c>
      <c r="G16" s="251">
        <v>679</v>
      </c>
      <c r="H16" s="251">
        <v>636</v>
      </c>
      <c r="I16" s="253">
        <v>7326</v>
      </c>
      <c r="N16" s="247"/>
    </row>
    <row r="17" spans="3:14" ht="16.5" thickBot="1">
      <c r="C17" s="249" t="s">
        <v>113</v>
      </c>
      <c r="D17" s="254">
        <v>6039</v>
      </c>
      <c r="E17" s="255">
        <v>114</v>
      </c>
      <c r="F17" s="256" t="s">
        <v>102</v>
      </c>
      <c r="G17" s="255">
        <v>675</v>
      </c>
      <c r="H17" s="254">
        <v>1924</v>
      </c>
      <c r="I17" s="254">
        <v>8752</v>
      </c>
      <c r="N17" s="247"/>
    </row>
    <row r="18" spans="3:14" ht="16.5" thickBot="1">
      <c r="C18" s="249" t="s">
        <v>114</v>
      </c>
      <c r="D18" s="253">
        <v>4673</v>
      </c>
      <c r="E18" s="252" t="s">
        <v>115</v>
      </c>
      <c r="F18" s="251">
        <v>353</v>
      </c>
      <c r="G18" s="251">
        <v>691</v>
      </c>
      <c r="H18" s="253">
        <v>1639</v>
      </c>
      <c r="I18" s="253">
        <v>7356</v>
      </c>
      <c r="N18" s="247"/>
    </row>
    <row r="19" spans="3:14" ht="16.5" thickBot="1">
      <c r="C19" s="249" t="s">
        <v>116</v>
      </c>
      <c r="D19" s="254">
        <v>2668</v>
      </c>
      <c r="E19" s="256" t="s">
        <v>115</v>
      </c>
      <c r="F19" s="256" t="s">
        <v>102</v>
      </c>
      <c r="G19" s="255">
        <v>574</v>
      </c>
      <c r="H19" s="255">
        <v>525</v>
      </c>
      <c r="I19" s="254">
        <v>3767</v>
      </c>
      <c r="N19" s="247"/>
    </row>
    <row r="20" spans="3:14" ht="16.5" thickBot="1">
      <c r="C20" s="249" t="s">
        <v>117</v>
      </c>
      <c r="D20" s="253">
        <v>3766</v>
      </c>
      <c r="E20" s="252" t="s">
        <v>115</v>
      </c>
      <c r="F20" s="251">
        <v>272</v>
      </c>
      <c r="G20" s="251">
        <v>607</v>
      </c>
      <c r="H20" s="253">
        <v>1324</v>
      </c>
      <c r="I20" s="253">
        <v>5969</v>
      </c>
      <c r="N20" s="247"/>
    </row>
    <row r="21" spans="3:14" ht="16.5" thickBot="1">
      <c r="C21" s="249" t="s">
        <v>118</v>
      </c>
      <c r="D21" s="254">
        <v>5630</v>
      </c>
      <c r="E21" s="255">
        <v>112</v>
      </c>
      <c r="F21" s="255">
        <v>359</v>
      </c>
      <c r="G21" s="255">
        <v>545</v>
      </c>
      <c r="H21" s="255">
        <v>872</v>
      </c>
      <c r="I21" s="254">
        <v>7518</v>
      </c>
      <c r="N21" s="247"/>
    </row>
    <row r="22" spans="3:14" ht="16.5" thickBot="1">
      <c r="C22" s="249" t="s">
        <v>119</v>
      </c>
      <c r="D22" s="253">
        <v>3866</v>
      </c>
      <c r="E22" s="251">
        <v>159</v>
      </c>
      <c r="F22" s="252" t="s">
        <v>102</v>
      </c>
      <c r="G22" s="251">
        <v>839</v>
      </c>
      <c r="H22" s="253">
        <v>5322</v>
      </c>
      <c r="I22" s="253">
        <v>10186</v>
      </c>
      <c r="N22" s="247"/>
    </row>
    <row r="23" spans="3:14" ht="16.5" thickBot="1">
      <c r="C23" s="249" t="s">
        <v>120</v>
      </c>
      <c r="D23" s="254">
        <v>4849</v>
      </c>
      <c r="E23" s="255">
        <v>137</v>
      </c>
      <c r="F23" s="256" t="s">
        <v>102</v>
      </c>
      <c r="G23" s="255">
        <v>923</v>
      </c>
      <c r="H23" s="254">
        <v>4640</v>
      </c>
      <c r="I23" s="254">
        <v>10549</v>
      </c>
      <c r="N23" s="247"/>
    </row>
    <row r="24" spans="3:14" ht="16.5" thickBot="1">
      <c r="C24" s="249" t="s">
        <v>121</v>
      </c>
      <c r="D24" s="253">
        <v>4209</v>
      </c>
      <c r="E24" s="251">
        <v>312</v>
      </c>
      <c r="F24" s="252" t="s">
        <v>102</v>
      </c>
      <c r="G24" s="251">
        <v>622</v>
      </c>
      <c r="H24" s="253">
        <v>1167</v>
      </c>
      <c r="I24" s="253">
        <v>6310</v>
      </c>
      <c r="N24" s="247"/>
    </row>
    <row r="25" spans="3:14" ht="16.5" thickBot="1">
      <c r="C25" s="249" t="s">
        <v>122</v>
      </c>
      <c r="D25" s="254">
        <v>5919</v>
      </c>
      <c r="E25" s="255">
        <v>255</v>
      </c>
      <c r="F25" s="256" t="s">
        <v>102</v>
      </c>
      <c r="G25" s="255">
        <v>669</v>
      </c>
      <c r="H25" s="255">
        <v>986</v>
      </c>
      <c r="I25" s="254">
        <v>7829</v>
      </c>
      <c r="N25" s="247"/>
    </row>
    <row r="26" spans="3:14" ht="16.5" thickBot="1">
      <c r="C26" s="249" t="s">
        <v>123</v>
      </c>
      <c r="D26" s="253">
        <v>3241</v>
      </c>
      <c r="E26" s="251">
        <v>120</v>
      </c>
      <c r="F26" s="252" t="s">
        <v>102</v>
      </c>
      <c r="G26" s="251">
        <v>634</v>
      </c>
      <c r="H26" s="253">
        <v>1859</v>
      </c>
      <c r="I26" s="253">
        <v>5854</v>
      </c>
      <c r="N26" s="247"/>
    </row>
    <row r="27" spans="3:14" ht="16.5" thickBot="1">
      <c r="C27" s="249" t="s">
        <v>124</v>
      </c>
      <c r="D27" s="254">
        <v>4437</v>
      </c>
      <c r="E27" s="255">
        <v>259</v>
      </c>
      <c r="F27" s="256" t="s">
        <v>102</v>
      </c>
      <c r="G27" s="255">
        <v>510</v>
      </c>
      <c r="H27" s="254">
        <v>1965</v>
      </c>
      <c r="I27" s="254">
        <v>7171</v>
      </c>
      <c r="N27" s="247"/>
    </row>
    <row r="28" spans="3:14" ht="16.5" thickBot="1">
      <c r="C28" s="249" t="s">
        <v>125</v>
      </c>
      <c r="D28" s="253">
        <v>5919</v>
      </c>
      <c r="E28" s="251">
        <v>214</v>
      </c>
      <c r="F28" s="252" t="s">
        <v>102</v>
      </c>
      <c r="G28" s="251">
        <v>868</v>
      </c>
      <c r="H28" s="253">
        <v>2202</v>
      </c>
      <c r="I28" s="253">
        <v>9203</v>
      </c>
      <c r="N28" s="247"/>
    </row>
    <row r="29" spans="3:14" ht="16.5" thickBot="1">
      <c r="C29" s="249" t="s">
        <v>126</v>
      </c>
      <c r="D29" s="254">
        <v>5130</v>
      </c>
      <c r="E29" s="255">
        <v>173</v>
      </c>
      <c r="F29" s="256" t="s">
        <v>102</v>
      </c>
      <c r="G29" s="254">
        <v>1098</v>
      </c>
      <c r="H29" s="254">
        <v>1162</v>
      </c>
      <c r="I29" s="254">
        <v>7563</v>
      </c>
      <c r="N29" s="247"/>
    </row>
    <row r="30" spans="3:14" ht="16.5" thickBot="1">
      <c r="C30" s="249" t="s">
        <v>127</v>
      </c>
      <c r="D30" s="253">
        <v>6688</v>
      </c>
      <c r="E30" s="251">
        <v>532</v>
      </c>
      <c r="F30" s="253">
        <v>9057</v>
      </c>
      <c r="G30" s="253">
        <v>1160</v>
      </c>
      <c r="H30" s="253">
        <v>3869</v>
      </c>
      <c r="I30" s="253">
        <v>21306</v>
      </c>
      <c r="N30" s="247"/>
    </row>
    <row r="31" spans="3:14" ht="16.5" thickBot="1">
      <c r="C31" s="249" t="s">
        <v>128</v>
      </c>
      <c r="D31" s="254">
        <v>7358</v>
      </c>
      <c r="E31" s="255">
        <v>434</v>
      </c>
      <c r="F31" s="254">
        <v>1048</v>
      </c>
      <c r="G31" s="254">
        <v>1074</v>
      </c>
      <c r="H31" s="254">
        <v>7675</v>
      </c>
      <c r="I31" s="254">
        <v>17589</v>
      </c>
      <c r="N31" s="247"/>
    </row>
    <row r="32" spans="3:14" ht="16.5" thickBot="1">
      <c r="C32" s="249" t="s">
        <v>129</v>
      </c>
      <c r="D32" s="253">
        <v>7376</v>
      </c>
      <c r="E32" s="251">
        <v>280</v>
      </c>
      <c r="F32" s="253">
        <v>3857</v>
      </c>
      <c r="G32" s="253">
        <v>1262</v>
      </c>
      <c r="H32" s="253">
        <v>8694</v>
      </c>
      <c r="I32" s="253">
        <v>21469</v>
      </c>
      <c r="N32" s="247"/>
    </row>
    <row r="33" spans="3:14" ht="16.5" thickBot="1">
      <c r="C33" s="249" t="s">
        <v>130</v>
      </c>
      <c r="D33" s="254">
        <v>7874</v>
      </c>
      <c r="E33" s="256" t="s">
        <v>115</v>
      </c>
      <c r="F33" s="255">
        <v>548</v>
      </c>
      <c r="G33" s="254">
        <v>1337</v>
      </c>
      <c r="H33" s="254">
        <v>3445</v>
      </c>
      <c r="I33" s="254">
        <v>13204</v>
      </c>
      <c r="N33" s="247"/>
    </row>
    <row r="34" spans="3:14" ht="16.5" thickBot="1">
      <c r="C34" s="249" t="s">
        <v>131</v>
      </c>
      <c r="D34" s="253">
        <v>6379</v>
      </c>
      <c r="E34" s="252" t="s">
        <v>115</v>
      </c>
      <c r="F34" s="252" t="s">
        <v>102</v>
      </c>
      <c r="G34" s="253">
        <v>1035</v>
      </c>
      <c r="H34" s="253">
        <v>2244</v>
      </c>
      <c r="I34" s="253">
        <v>9658</v>
      </c>
      <c r="N34" s="247"/>
    </row>
    <row r="35" spans="3:14" ht="16.5" thickBot="1">
      <c r="C35" s="249" t="s">
        <v>132</v>
      </c>
      <c r="D35" s="254">
        <v>8155</v>
      </c>
      <c r="E35" s="255">
        <v>452</v>
      </c>
      <c r="F35" s="256" t="s">
        <v>102</v>
      </c>
      <c r="G35" s="254">
        <v>1626</v>
      </c>
      <c r="H35" s="254">
        <v>4135</v>
      </c>
      <c r="I35" s="254">
        <v>14368</v>
      </c>
      <c r="N35" s="247"/>
    </row>
    <row r="36" spans="3:14" ht="16.5" thickBot="1">
      <c r="C36" s="249" t="s">
        <v>133</v>
      </c>
      <c r="D36" s="257">
        <v>148119</v>
      </c>
      <c r="E36" s="257">
        <v>7508</v>
      </c>
      <c r="F36" s="257">
        <v>15494</v>
      </c>
      <c r="G36" s="257">
        <v>23433</v>
      </c>
      <c r="H36" s="257">
        <v>75435</v>
      </c>
      <c r="I36" s="257">
        <v>269989</v>
      </c>
      <c r="N36" s="247"/>
    </row>
    <row r="37" ht="15.75">
      <c r="C37" s="91" t="s">
        <v>353</v>
      </c>
    </row>
  </sheetData>
  <sheetProtection/>
  <mergeCells count="7">
    <mergeCell ref="I3:I5"/>
    <mergeCell ref="C3:C4"/>
    <mergeCell ref="D3:D4"/>
    <mergeCell ref="E3:E4"/>
    <mergeCell ref="F3:F4"/>
    <mergeCell ref="G3:G4"/>
    <mergeCell ref="H3:H4"/>
  </mergeCells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132" customWidth="1"/>
    <col min="2" max="2" width="21.28125" style="17" customWidth="1"/>
    <col min="3" max="3" width="15.00390625" style="17" customWidth="1"/>
    <col min="4" max="4" width="15.140625" style="17" customWidth="1"/>
    <col min="5" max="5" width="12.140625" style="17" customWidth="1"/>
    <col min="6" max="16384" width="9.140625" style="17" customWidth="1"/>
  </cols>
  <sheetData>
    <row r="1" ht="15.75">
      <c r="A1" s="182" t="s">
        <v>308</v>
      </c>
    </row>
    <row r="2" spans="2:3" ht="16.5" thickBot="1">
      <c r="B2" s="1" t="s">
        <v>311</v>
      </c>
      <c r="C2" s="1" t="s">
        <v>351</v>
      </c>
    </row>
    <row r="3" spans="2:7" ht="16.5" customHeight="1">
      <c r="B3" s="283" t="s">
        <v>134</v>
      </c>
      <c r="C3" s="277" t="s">
        <v>2</v>
      </c>
      <c r="D3" s="277" t="s">
        <v>3</v>
      </c>
      <c r="E3" s="277" t="s">
        <v>4</v>
      </c>
      <c r="F3" s="277" t="s">
        <v>55</v>
      </c>
      <c r="G3" s="280" t="s">
        <v>1</v>
      </c>
    </row>
    <row r="4" spans="2:7" ht="15.75">
      <c r="B4" s="284"/>
      <c r="C4" s="278"/>
      <c r="D4" s="278"/>
      <c r="E4" s="278"/>
      <c r="F4" s="278"/>
      <c r="G4" s="281"/>
    </row>
    <row r="5" spans="2:7" ht="16.5" thickBot="1">
      <c r="B5" s="285"/>
      <c r="C5" s="279"/>
      <c r="D5" s="279"/>
      <c r="E5" s="279"/>
      <c r="F5" s="279"/>
      <c r="G5" s="282"/>
    </row>
    <row r="6" spans="2:7" ht="16.5" thickBot="1">
      <c r="B6" s="89" t="s">
        <v>7</v>
      </c>
      <c r="C6" s="12">
        <v>12</v>
      </c>
      <c r="D6" s="12">
        <v>6</v>
      </c>
      <c r="E6" s="12" t="s">
        <v>56</v>
      </c>
      <c r="F6" s="12">
        <v>2</v>
      </c>
      <c r="G6" s="12">
        <v>20</v>
      </c>
    </row>
    <row r="7" spans="2:7" ht="16.5" thickBot="1">
      <c r="B7" s="248" t="s">
        <v>8</v>
      </c>
      <c r="C7" s="201">
        <v>22</v>
      </c>
      <c r="D7" s="201">
        <v>4</v>
      </c>
      <c r="E7" s="201" t="s">
        <v>56</v>
      </c>
      <c r="F7" s="201">
        <v>3</v>
      </c>
      <c r="G7" s="201">
        <v>29</v>
      </c>
    </row>
    <row r="8" spans="2:7" ht="16.5" thickBot="1">
      <c r="B8" s="89" t="s">
        <v>9</v>
      </c>
      <c r="C8" s="12">
        <v>13</v>
      </c>
      <c r="D8" s="12">
        <v>5</v>
      </c>
      <c r="E8" s="12" t="s">
        <v>56</v>
      </c>
      <c r="F8" s="12">
        <v>2</v>
      </c>
      <c r="G8" s="12">
        <v>20</v>
      </c>
    </row>
    <row r="9" spans="2:7" ht="16.5" thickBot="1">
      <c r="B9" s="90" t="s">
        <v>10</v>
      </c>
      <c r="C9" s="201">
        <v>37</v>
      </c>
      <c r="D9" s="201">
        <v>4</v>
      </c>
      <c r="E9" s="201" t="s">
        <v>56</v>
      </c>
      <c r="F9" s="201">
        <v>2</v>
      </c>
      <c r="G9" s="201">
        <v>43</v>
      </c>
    </row>
    <row r="10" spans="2:7" ht="16.5" thickBot="1">
      <c r="B10" s="89" t="s">
        <v>11</v>
      </c>
      <c r="C10" s="12">
        <v>33</v>
      </c>
      <c r="D10" s="12">
        <v>5</v>
      </c>
      <c r="E10" s="12" t="s">
        <v>56</v>
      </c>
      <c r="F10" s="12">
        <v>3</v>
      </c>
      <c r="G10" s="12">
        <v>41</v>
      </c>
    </row>
    <row r="11" spans="2:7" ht="16.5" thickBot="1">
      <c r="B11" s="90" t="s">
        <v>12</v>
      </c>
      <c r="C11" s="201">
        <v>25</v>
      </c>
      <c r="D11" s="201">
        <v>3</v>
      </c>
      <c r="E11" s="201" t="s">
        <v>56</v>
      </c>
      <c r="F11" s="201">
        <v>7</v>
      </c>
      <c r="G11" s="201">
        <v>35</v>
      </c>
    </row>
    <row r="12" spans="2:7" ht="16.5" thickBot="1">
      <c r="B12" s="89" t="s">
        <v>13</v>
      </c>
      <c r="C12" s="12">
        <v>27</v>
      </c>
      <c r="D12" s="12">
        <v>3</v>
      </c>
      <c r="E12" s="12" t="s">
        <v>56</v>
      </c>
      <c r="F12" s="12">
        <v>5</v>
      </c>
      <c r="G12" s="12">
        <v>35</v>
      </c>
    </row>
    <row r="13" spans="2:7" ht="16.5" thickBot="1">
      <c r="B13" s="90" t="s">
        <v>14</v>
      </c>
      <c r="C13" s="201">
        <v>36</v>
      </c>
      <c r="D13" s="201">
        <v>2</v>
      </c>
      <c r="E13" s="201" t="s">
        <v>56</v>
      </c>
      <c r="F13" s="201">
        <v>6</v>
      </c>
      <c r="G13" s="201">
        <v>44</v>
      </c>
    </row>
    <row r="14" spans="2:7" ht="16.5" thickBot="1">
      <c r="B14" s="89" t="s">
        <v>15</v>
      </c>
      <c r="C14" s="12">
        <v>36</v>
      </c>
      <c r="D14" s="12">
        <v>3</v>
      </c>
      <c r="E14" s="12" t="s">
        <v>56</v>
      </c>
      <c r="F14" s="12">
        <v>3</v>
      </c>
      <c r="G14" s="12">
        <v>42</v>
      </c>
    </row>
    <row r="15" spans="2:7" ht="16.5" thickBot="1">
      <c r="B15" s="90" t="s">
        <v>16</v>
      </c>
      <c r="C15" s="201">
        <v>33</v>
      </c>
      <c r="D15" s="201">
        <v>3</v>
      </c>
      <c r="E15" s="201" t="s">
        <v>56</v>
      </c>
      <c r="F15" s="201">
        <v>4</v>
      </c>
      <c r="G15" s="201">
        <v>40</v>
      </c>
    </row>
    <row r="16" spans="2:7" ht="16.5" thickBot="1">
      <c r="B16" s="89" t="s">
        <v>17</v>
      </c>
      <c r="C16" s="12">
        <v>36</v>
      </c>
      <c r="D16" s="12">
        <v>3</v>
      </c>
      <c r="E16" s="12" t="s">
        <v>56</v>
      </c>
      <c r="F16" s="12">
        <v>4</v>
      </c>
      <c r="G16" s="12">
        <v>43</v>
      </c>
    </row>
    <row r="17" spans="2:7" ht="16.5" thickBot="1">
      <c r="B17" s="90" t="s">
        <v>18</v>
      </c>
      <c r="C17" s="201">
        <v>38</v>
      </c>
      <c r="D17" s="201">
        <v>2</v>
      </c>
      <c r="E17" s="201" t="s">
        <v>56</v>
      </c>
      <c r="F17" s="201">
        <v>3</v>
      </c>
      <c r="G17" s="201">
        <v>43</v>
      </c>
    </row>
    <row r="18" spans="2:7" ht="16.5" thickBot="1">
      <c r="B18" s="89" t="s">
        <v>19</v>
      </c>
      <c r="C18" s="12">
        <v>32</v>
      </c>
      <c r="D18" s="12" t="s">
        <v>56</v>
      </c>
      <c r="E18" s="12">
        <v>2</v>
      </c>
      <c r="F18" s="12">
        <v>4</v>
      </c>
      <c r="G18" s="12">
        <v>38</v>
      </c>
    </row>
    <row r="19" spans="2:7" ht="16.5" thickBot="1">
      <c r="B19" s="90" t="s">
        <v>20</v>
      </c>
      <c r="C19" s="201">
        <v>21</v>
      </c>
      <c r="D19" s="201" t="s">
        <v>56</v>
      </c>
      <c r="E19" s="201" t="s">
        <v>56</v>
      </c>
      <c r="F19" s="201">
        <v>4</v>
      </c>
      <c r="G19" s="201">
        <v>25</v>
      </c>
    </row>
    <row r="20" spans="2:7" ht="16.5" thickBot="1">
      <c r="B20" s="89" t="s">
        <v>21</v>
      </c>
      <c r="C20" s="12">
        <v>27</v>
      </c>
      <c r="D20" s="12" t="s">
        <v>56</v>
      </c>
      <c r="E20" s="12">
        <v>2</v>
      </c>
      <c r="F20" s="12">
        <v>3</v>
      </c>
      <c r="G20" s="12">
        <v>32</v>
      </c>
    </row>
    <row r="21" spans="2:7" ht="16.5" thickBot="1">
      <c r="B21" s="90" t="s">
        <v>22</v>
      </c>
      <c r="C21" s="201">
        <v>36</v>
      </c>
      <c r="D21" s="201">
        <v>2</v>
      </c>
      <c r="E21" s="201">
        <v>2</v>
      </c>
      <c r="F21" s="201">
        <v>3</v>
      </c>
      <c r="G21" s="201">
        <v>43</v>
      </c>
    </row>
    <row r="22" spans="2:7" ht="16.5" thickBot="1">
      <c r="B22" s="89" t="s">
        <v>23</v>
      </c>
      <c r="C22" s="12">
        <v>27</v>
      </c>
      <c r="D22" s="12">
        <v>2</v>
      </c>
      <c r="E22" s="12" t="s">
        <v>56</v>
      </c>
      <c r="F22" s="12">
        <v>5</v>
      </c>
      <c r="G22" s="12">
        <v>34</v>
      </c>
    </row>
    <row r="23" spans="2:7" ht="16.5" thickBot="1">
      <c r="B23" s="90" t="s">
        <v>24</v>
      </c>
      <c r="C23" s="201">
        <v>31</v>
      </c>
      <c r="D23" s="201">
        <v>2</v>
      </c>
      <c r="E23" s="201" t="s">
        <v>56</v>
      </c>
      <c r="F23" s="201">
        <v>5</v>
      </c>
      <c r="G23" s="201">
        <v>38</v>
      </c>
    </row>
    <row r="24" spans="2:7" ht="16.5" thickBot="1">
      <c r="B24" s="89" t="s">
        <v>25</v>
      </c>
      <c r="C24" s="12">
        <v>28</v>
      </c>
      <c r="D24" s="12">
        <v>3</v>
      </c>
      <c r="E24" s="12" t="s">
        <v>56</v>
      </c>
      <c r="F24" s="12">
        <v>4</v>
      </c>
      <c r="G24" s="12">
        <v>35</v>
      </c>
    </row>
    <row r="25" spans="2:7" ht="16.5" thickBot="1">
      <c r="B25" s="90" t="s">
        <v>26</v>
      </c>
      <c r="C25" s="201">
        <v>37</v>
      </c>
      <c r="D25" s="201">
        <v>2</v>
      </c>
      <c r="E25" s="201" t="s">
        <v>56</v>
      </c>
      <c r="F25" s="201">
        <v>4</v>
      </c>
      <c r="G25" s="201">
        <v>43</v>
      </c>
    </row>
    <row r="26" spans="2:7" ht="16.5" thickBot="1">
      <c r="B26" s="89" t="s">
        <v>27</v>
      </c>
      <c r="C26" s="12">
        <v>24</v>
      </c>
      <c r="D26" s="12">
        <v>2</v>
      </c>
      <c r="E26" s="12" t="s">
        <v>56</v>
      </c>
      <c r="F26" s="12">
        <v>4</v>
      </c>
      <c r="G26" s="12">
        <v>30</v>
      </c>
    </row>
    <row r="27" spans="2:7" ht="16.5" thickBot="1">
      <c r="B27" s="90" t="s">
        <v>28</v>
      </c>
      <c r="C27" s="201">
        <v>30</v>
      </c>
      <c r="D27" s="201">
        <v>2</v>
      </c>
      <c r="E27" s="201" t="s">
        <v>56</v>
      </c>
      <c r="F27" s="201">
        <v>3</v>
      </c>
      <c r="G27" s="201">
        <v>35</v>
      </c>
    </row>
    <row r="28" spans="2:7" ht="16.5" thickBot="1">
      <c r="B28" s="89" t="s">
        <v>29</v>
      </c>
      <c r="C28" s="12">
        <v>37</v>
      </c>
      <c r="D28" s="12">
        <v>2</v>
      </c>
      <c r="E28" s="12" t="s">
        <v>56</v>
      </c>
      <c r="F28" s="12">
        <v>5</v>
      </c>
      <c r="G28" s="12">
        <v>44</v>
      </c>
    </row>
    <row r="29" spans="2:7" ht="16.5" thickBot="1">
      <c r="B29" s="90" t="s">
        <v>30</v>
      </c>
      <c r="C29" s="201">
        <v>34</v>
      </c>
      <c r="D29" s="201">
        <v>2</v>
      </c>
      <c r="E29" s="201" t="s">
        <v>56</v>
      </c>
      <c r="F29" s="201">
        <v>6</v>
      </c>
      <c r="G29" s="201">
        <v>42</v>
      </c>
    </row>
    <row r="30" spans="2:7" ht="16.5" thickBot="1">
      <c r="B30" s="89" t="s">
        <v>31</v>
      </c>
      <c r="C30" s="12">
        <v>31</v>
      </c>
      <c r="D30" s="12">
        <v>5</v>
      </c>
      <c r="E30" s="12">
        <v>25</v>
      </c>
      <c r="F30" s="12">
        <v>7</v>
      </c>
      <c r="G30" s="12">
        <v>68</v>
      </c>
    </row>
    <row r="31" spans="2:7" ht="16.5" thickBot="1">
      <c r="B31" s="90" t="s">
        <v>32</v>
      </c>
      <c r="C31" s="201">
        <v>38</v>
      </c>
      <c r="D31" s="201">
        <v>3</v>
      </c>
      <c r="E31" s="201">
        <v>5</v>
      </c>
      <c r="F31" s="201">
        <v>5</v>
      </c>
      <c r="G31" s="201">
        <v>51</v>
      </c>
    </row>
    <row r="32" spans="2:7" ht="16.5" thickBot="1">
      <c r="B32" s="89" t="s">
        <v>33</v>
      </c>
      <c r="C32" s="12">
        <v>32</v>
      </c>
      <c r="D32" s="12">
        <v>2</v>
      </c>
      <c r="E32" s="12">
        <v>13</v>
      </c>
      <c r="F32" s="12">
        <v>5</v>
      </c>
      <c r="G32" s="12">
        <v>52</v>
      </c>
    </row>
    <row r="33" spans="2:7" ht="16.5" thickBot="1">
      <c r="B33" s="90" t="s">
        <v>34</v>
      </c>
      <c r="C33" s="201">
        <v>45</v>
      </c>
      <c r="D33" s="201" t="s">
        <v>56</v>
      </c>
      <c r="E33" s="201">
        <v>3</v>
      </c>
      <c r="F33" s="201">
        <v>6</v>
      </c>
      <c r="G33" s="201">
        <v>54</v>
      </c>
    </row>
    <row r="34" spans="2:7" ht="16.5" thickBot="1">
      <c r="B34" s="89" t="s">
        <v>35</v>
      </c>
      <c r="C34" s="12">
        <v>39</v>
      </c>
      <c r="D34" s="12" t="s">
        <v>56</v>
      </c>
      <c r="E34" s="12" t="s">
        <v>56</v>
      </c>
      <c r="F34" s="12">
        <v>6</v>
      </c>
      <c r="G34" s="12">
        <v>45</v>
      </c>
    </row>
    <row r="35" spans="2:7" ht="16.5" thickBot="1">
      <c r="B35" s="90" t="s">
        <v>36</v>
      </c>
      <c r="C35" s="201">
        <v>45</v>
      </c>
      <c r="D35" s="201">
        <v>3</v>
      </c>
      <c r="E35" s="201" t="s">
        <v>56</v>
      </c>
      <c r="F35" s="201">
        <v>8</v>
      </c>
      <c r="G35" s="201">
        <v>56</v>
      </c>
    </row>
    <row r="36" spans="2:7" ht="16.5" thickBot="1">
      <c r="B36" s="89" t="s">
        <v>1</v>
      </c>
      <c r="C36" s="205">
        <v>942</v>
      </c>
      <c r="D36" s="205">
        <v>75</v>
      </c>
      <c r="E36" s="205">
        <v>52</v>
      </c>
      <c r="F36" s="205">
        <v>131</v>
      </c>
      <c r="G36" s="205">
        <v>1200</v>
      </c>
    </row>
    <row r="37" ht="15.75">
      <c r="B37" s="91" t="s">
        <v>353</v>
      </c>
    </row>
  </sheetData>
  <sheetProtection/>
  <mergeCells count="6">
    <mergeCell ref="D3:D5"/>
    <mergeCell ref="E3:E5"/>
    <mergeCell ref="F3:F5"/>
    <mergeCell ref="G3:G5"/>
    <mergeCell ref="B3:B5"/>
    <mergeCell ref="C3:C5"/>
  </mergeCells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J32"/>
    </sheetView>
  </sheetViews>
  <sheetFormatPr defaultColWidth="9.140625" defaultRowHeight="15"/>
  <cols>
    <col min="1" max="1" width="13.421875" style="132" customWidth="1"/>
    <col min="2" max="2" width="23.8515625" style="17" customWidth="1"/>
    <col min="3" max="4" width="10.140625" style="17" bestFit="1" customWidth="1"/>
    <col min="5" max="5" width="9.00390625" style="17" bestFit="1" customWidth="1"/>
    <col min="6" max="6" width="9.28125" style="17" bestFit="1" customWidth="1"/>
    <col min="7" max="8" width="11.28125" style="17" bestFit="1" customWidth="1"/>
    <col min="9" max="10" width="9.28125" style="17" bestFit="1" customWidth="1"/>
    <col min="11" max="16384" width="9.140625" style="17" customWidth="1"/>
  </cols>
  <sheetData>
    <row r="1" ht="15.75">
      <c r="A1" s="182" t="s">
        <v>308</v>
      </c>
    </row>
    <row r="2" spans="2:3" ht="16.5" thickBot="1">
      <c r="B2" s="1" t="s">
        <v>407</v>
      </c>
      <c r="C2" s="1" t="s">
        <v>390</v>
      </c>
    </row>
    <row r="3" spans="2:10" ht="33" customHeight="1" thickBot="1">
      <c r="B3" s="290" t="s">
        <v>138</v>
      </c>
      <c r="C3" s="286" t="s">
        <v>68</v>
      </c>
      <c r="D3" s="287"/>
      <c r="E3" s="286" t="s">
        <v>69</v>
      </c>
      <c r="F3" s="287"/>
      <c r="G3" s="288" t="s">
        <v>70</v>
      </c>
      <c r="H3" s="289"/>
      <c r="I3" s="288" t="s">
        <v>71</v>
      </c>
      <c r="J3" s="289"/>
    </row>
    <row r="4" spans="2:10" ht="21.75" customHeight="1" thickBot="1">
      <c r="B4" s="291"/>
      <c r="C4" s="239" t="s">
        <v>388</v>
      </c>
      <c r="D4" s="239" t="s">
        <v>389</v>
      </c>
      <c r="E4" s="239" t="s">
        <v>388</v>
      </c>
      <c r="F4" s="239" t="s">
        <v>389</v>
      </c>
      <c r="G4" s="239" t="s">
        <v>388</v>
      </c>
      <c r="H4" s="239" t="s">
        <v>389</v>
      </c>
      <c r="I4" s="239" t="s">
        <v>388</v>
      </c>
      <c r="J4" s="239" t="s">
        <v>389</v>
      </c>
    </row>
    <row r="5" spans="2:10" ht="16.5" thickBot="1">
      <c r="B5" s="90" t="s">
        <v>72</v>
      </c>
      <c r="C5" s="240">
        <f>SUM(C6:C10)</f>
        <v>233663</v>
      </c>
      <c r="D5" s="240">
        <f>SUM(D6:D10)</f>
        <v>240314</v>
      </c>
      <c r="E5" s="240">
        <f>SUM(E6:E10)</f>
        <v>233663</v>
      </c>
      <c r="F5" s="240">
        <f>SUM(F6:F10)</f>
        <v>240314</v>
      </c>
      <c r="G5" s="240"/>
      <c r="H5" s="240"/>
      <c r="I5" s="240"/>
      <c r="J5" s="240"/>
    </row>
    <row r="6" spans="2:10" ht="16.5" thickBot="1">
      <c r="B6" s="89" t="s">
        <v>73</v>
      </c>
      <c r="C6" s="11">
        <v>72918</v>
      </c>
      <c r="D6" s="11">
        <v>80570</v>
      </c>
      <c r="E6" s="11">
        <v>72918</v>
      </c>
      <c r="F6" s="11">
        <v>80570</v>
      </c>
      <c r="G6" s="11">
        <v>94634</v>
      </c>
      <c r="H6" s="11">
        <v>104041</v>
      </c>
      <c r="I6" s="92">
        <v>1.298</v>
      </c>
      <c r="J6" s="92">
        <v>1.291</v>
      </c>
    </row>
    <row r="7" spans="2:10" ht="16.5" thickBot="1">
      <c r="B7" s="90" t="s">
        <v>74</v>
      </c>
      <c r="C7" s="241">
        <v>136124</v>
      </c>
      <c r="D7" s="241">
        <v>133033</v>
      </c>
      <c r="E7" s="241">
        <v>136124</v>
      </c>
      <c r="F7" s="241">
        <v>133033</v>
      </c>
      <c r="G7" s="241">
        <v>128258</v>
      </c>
      <c r="H7" s="241">
        <v>134331</v>
      </c>
      <c r="I7" s="93">
        <v>0.942</v>
      </c>
      <c r="J7" s="93">
        <v>1.01</v>
      </c>
    </row>
    <row r="8" spans="2:10" ht="16.5" thickBot="1">
      <c r="B8" s="89" t="s">
        <v>75</v>
      </c>
      <c r="C8" s="11">
        <v>15077</v>
      </c>
      <c r="D8" s="11">
        <v>16302</v>
      </c>
      <c r="E8" s="11">
        <v>15077</v>
      </c>
      <c r="F8" s="11">
        <v>16302</v>
      </c>
      <c r="G8" s="11">
        <v>64279</v>
      </c>
      <c r="H8" s="11">
        <v>67808</v>
      </c>
      <c r="I8" s="92">
        <v>4.264</v>
      </c>
      <c r="J8" s="92">
        <v>4.159</v>
      </c>
    </row>
    <row r="9" spans="2:10" ht="16.5" thickBot="1">
      <c r="B9" s="90" t="s">
        <v>76</v>
      </c>
      <c r="C9" s="241">
        <v>8122</v>
      </c>
      <c r="D9" s="241">
        <v>8749</v>
      </c>
      <c r="E9" s="241">
        <v>8122</v>
      </c>
      <c r="F9" s="241">
        <v>8749</v>
      </c>
      <c r="G9" s="241">
        <v>8673</v>
      </c>
      <c r="H9" s="241">
        <v>9184</v>
      </c>
      <c r="I9" s="93">
        <v>1.068</v>
      </c>
      <c r="J9" s="93">
        <v>1.0497837438524258</v>
      </c>
    </row>
    <row r="10" spans="2:10" ht="16.5" thickBot="1">
      <c r="B10" s="89" t="s">
        <v>77</v>
      </c>
      <c r="C10" s="242">
        <v>1422</v>
      </c>
      <c r="D10" s="242">
        <v>1660</v>
      </c>
      <c r="E10" s="242">
        <v>1422</v>
      </c>
      <c r="F10" s="242">
        <v>1660</v>
      </c>
      <c r="G10" s="242">
        <v>1540</v>
      </c>
      <c r="H10" s="242">
        <v>1600</v>
      </c>
      <c r="I10" s="209">
        <v>1.083</v>
      </c>
      <c r="J10" s="209">
        <v>0.964</v>
      </c>
    </row>
    <row r="11" spans="2:10" ht="16.5" thickBot="1">
      <c r="B11" s="90" t="s">
        <v>78</v>
      </c>
      <c r="C11" s="240">
        <f>SUM(C12:C15)</f>
        <v>335216</v>
      </c>
      <c r="D11" s="240">
        <f>SUM(D12:D15)</f>
        <v>301765</v>
      </c>
      <c r="E11" s="240">
        <f>SUM(E12:E15)</f>
        <v>189569</v>
      </c>
      <c r="F11" s="240">
        <f>SUM(F12:F15)</f>
        <v>202211</v>
      </c>
      <c r="G11" s="240"/>
      <c r="H11" s="240"/>
      <c r="I11" s="211"/>
      <c r="J11" s="211"/>
    </row>
    <row r="12" spans="2:10" ht="16.5" thickBot="1">
      <c r="B12" s="89" t="s">
        <v>79</v>
      </c>
      <c r="C12" s="11">
        <v>192156</v>
      </c>
      <c r="D12" s="11">
        <v>147320</v>
      </c>
      <c r="E12" s="11">
        <v>46509</v>
      </c>
      <c r="F12" s="11">
        <v>47837</v>
      </c>
      <c r="G12" s="11">
        <v>701037</v>
      </c>
      <c r="H12" s="11">
        <v>718584</v>
      </c>
      <c r="I12" s="92">
        <v>15.073</v>
      </c>
      <c r="J12" s="92">
        <v>15.021</v>
      </c>
    </row>
    <row r="13" spans="2:10" ht="16.5" thickBot="1">
      <c r="B13" s="90" t="s">
        <v>80</v>
      </c>
      <c r="C13" s="241">
        <v>84545</v>
      </c>
      <c r="D13" s="241">
        <v>87762</v>
      </c>
      <c r="E13" s="241">
        <v>84545</v>
      </c>
      <c r="F13" s="241">
        <v>87762</v>
      </c>
      <c r="G13" s="241">
        <v>611425</v>
      </c>
      <c r="H13" s="241">
        <v>632614</v>
      </c>
      <c r="I13" s="93">
        <v>7.232</v>
      </c>
      <c r="J13" s="93">
        <v>7.208</v>
      </c>
    </row>
    <row r="14" spans="2:10" ht="16.5" thickBot="1">
      <c r="B14" s="89" t="s">
        <v>81</v>
      </c>
      <c r="C14" s="11">
        <v>43950</v>
      </c>
      <c r="D14" s="11">
        <v>51595</v>
      </c>
      <c r="E14" s="11">
        <v>43950</v>
      </c>
      <c r="F14" s="11">
        <v>51595</v>
      </c>
      <c r="G14" s="11">
        <v>352441</v>
      </c>
      <c r="H14" s="11">
        <v>393371</v>
      </c>
      <c r="I14" s="92">
        <v>8.019</v>
      </c>
      <c r="J14" s="92">
        <v>7.624</v>
      </c>
    </row>
    <row r="15" spans="2:10" ht="16.5" thickBot="1">
      <c r="B15" s="90" t="s">
        <v>82</v>
      </c>
      <c r="C15" s="241">
        <v>14565</v>
      </c>
      <c r="D15" s="241">
        <v>15088</v>
      </c>
      <c r="E15" s="241">
        <v>14565</v>
      </c>
      <c r="F15" s="241">
        <v>15017</v>
      </c>
      <c r="G15" s="241">
        <v>102628</v>
      </c>
      <c r="H15" s="241">
        <v>107037</v>
      </c>
      <c r="I15" s="93">
        <v>7.046</v>
      </c>
      <c r="J15" s="93">
        <v>7.128</v>
      </c>
    </row>
    <row r="16" spans="2:10" ht="16.5" thickBot="1">
      <c r="B16" s="89" t="s">
        <v>137</v>
      </c>
      <c r="C16" s="243">
        <f aca="true" t="shared" si="0" ref="C16:H16">SUM(C17:C19)</f>
        <v>207635</v>
      </c>
      <c r="D16" s="243">
        <f t="shared" si="0"/>
        <v>202807</v>
      </c>
      <c r="E16" s="243">
        <f t="shared" si="0"/>
        <v>79107</v>
      </c>
      <c r="F16" s="243">
        <f t="shared" si="0"/>
        <v>82137</v>
      </c>
      <c r="G16" s="243">
        <f t="shared" si="0"/>
        <v>931990</v>
      </c>
      <c r="H16" s="243">
        <f t="shared" si="0"/>
        <v>991501</v>
      </c>
      <c r="I16" s="244">
        <v>11.781</v>
      </c>
      <c r="J16" s="244">
        <v>12.071</v>
      </c>
    </row>
    <row r="17" spans="2:10" ht="16.5" thickBot="1">
      <c r="B17" s="90" t="s">
        <v>83</v>
      </c>
      <c r="C17" s="245">
        <v>62054</v>
      </c>
      <c r="D17" s="245">
        <v>71262</v>
      </c>
      <c r="E17" s="245">
        <v>22089</v>
      </c>
      <c r="F17" s="245">
        <v>24193</v>
      </c>
      <c r="G17" s="245">
        <v>410259</v>
      </c>
      <c r="H17" s="245">
        <v>439405</v>
      </c>
      <c r="I17" s="210">
        <v>18.573</v>
      </c>
      <c r="J17" s="210">
        <v>18.163</v>
      </c>
    </row>
    <row r="18" spans="2:10" ht="16.5" thickBot="1">
      <c r="B18" s="89" t="s">
        <v>84</v>
      </c>
      <c r="C18" s="242">
        <v>30911</v>
      </c>
      <c r="D18" s="242">
        <v>37668</v>
      </c>
      <c r="E18" s="242">
        <v>11337</v>
      </c>
      <c r="F18" s="242">
        <v>12174</v>
      </c>
      <c r="G18" s="242">
        <v>138090</v>
      </c>
      <c r="H18" s="242">
        <v>142487</v>
      </c>
      <c r="I18" s="209">
        <v>12.18</v>
      </c>
      <c r="J18" s="209">
        <v>11.704</v>
      </c>
    </row>
    <row r="19" spans="2:10" ht="16.5" thickBot="1">
      <c r="B19" s="90" t="s">
        <v>85</v>
      </c>
      <c r="C19" s="245">
        <v>114670</v>
      </c>
      <c r="D19" s="245">
        <v>93877</v>
      </c>
      <c r="E19" s="245">
        <v>45681</v>
      </c>
      <c r="F19" s="245">
        <v>45770</v>
      </c>
      <c r="G19" s="245">
        <v>383641</v>
      </c>
      <c r="H19" s="245">
        <v>409609</v>
      </c>
      <c r="I19" s="210">
        <v>8.398</v>
      </c>
      <c r="J19" s="210">
        <v>8.949</v>
      </c>
    </row>
    <row r="20" spans="2:10" ht="16.5" thickBot="1">
      <c r="B20" s="89" t="s">
        <v>86</v>
      </c>
      <c r="C20" s="243">
        <f>SUM(C22:C26)</f>
        <v>333599</v>
      </c>
      <c r="D20" s="243">
        <f>SUM(D22:D26)</f>
        <v>356288</v>
      </c>
      <c r="E20" s="243">
        <f>SUM(E22:E26)</f>
        <v>333599</v>
      </c>
      <c r="F20" s="243">
        <f>SUM(F22:F26)</f>
        <v>356213</v>
      </c>
      <c r="G20" s="243"/>
      <c r="H20" s="243"/>
      <c r="I20" s="244"/>
      <c r="J20" s="244"/>
    </row>
    <row r="21" spans="2:10" ht="16.5" thickBot="1">
      <c r="B21" s="90" t="s">
        <v>87</v>
      </c>
      <c r="C21" s="241">
        <v>283104</v>
      </c>
      <c r="D21" s="241">
        <v>301658</v>
      </c>
      <c r="E21" s="241">
        <v>283104</v>
      </c>
      <c r="F21" s="241">
        <v>301584</v>
      </c>
      <c r="G21" s="241">
        <v>209383.28285932905</v>
      </c>
      <c r="H21" s="241">
        <v>229558.90214363116</v>
      </c>
      <c r="I21" s="93">
        <v>0.74</v>
      </c>
      <c r="J21" s="93">
        <v>0.761</v>
      </c>
    </row>
    <row r="22" spans="2:10" ht="16.5" thickBot="1">
      <c r="B22" s="89" t="s">
        <v>88</v>
      </c>
      <c r="C22" s="242">
        <v>189488</v>
      </c>
      <c r="D22" s="242">
        <v>199864</v>
      </c>
      <c r="E22" s="242">
        <v>189488</v>
      </c>
      <c r="F22" s="242">
        <v>201783</v>
      </c>
      <c r="G22" s="242">
        <v>125424.88772646444</v>
      </c>
      <c r="H22" s="242">
        <v>138659.45810644954</v>
      </c>
      <c r="I22" s="209">
        <v>0.662</v>
      </c>
      <c r="J22" s="209">
        <v>0.687</v>
      </c>
    </row>
    <row r="23" spans="2:10" ht="16.5" thickBot="1">
      <c r="B23" s="90" t="s">
        <v>89</v>
      </c>
      <c r="C23" s="245">
        <v>93616</v>
      </c>
      <c r="D23" s="245">
        <v>101795</v>
      </c>
      <c r="E23" s="245">
        <v>93616</v>
      </c>
      <c r="F23" s="245">
        <v>99801</v>
      </c>
      <c r="G23" s="245">
        <v>83958.3951328646</v>
      </c>
      <c r="H23" s="245">
        <v>90899.44403718163</v>
      </c>
      <c r="I23" s="210">
        <v>0.897</v>
      </c>
      <c r="J23" s="210">
        <v>0.911</v>
      </c>
    </row>
    <row r="24" spans="2:10" ht="16.5" thickBot="1">
      <c r="B24" s="89" t="s">
        <v>90</v>
      </c>
      <c r="C24" s="11">
        <v>6229</v>
      </c>
      <c r="D24" s="11">
        <v>7521</v>
      </c>
      <c r="E24" s="11">
        <v>6229</v>
      </c>
      <c r="F24" s="11">
        <v>7521</v>
      </c>
      <c r="G24" s="270">
        <v>5668.221092649192</v>
      </c>
      <c r="H24" s="270">
        <v>6549.08745206987</v>
      </c>
      <c r="I24" s="92">
        <v>0.91</v>
      </c>
      <c r="J24" s="92">
        <v>0.871</v>
      </c>
    </row>
    <row r="25" spans="2:10" ht="16.5" thickBot="1">
      <c r="B25" s="90" t="s">
        <v>91</v>
      </c>
      <c r="C25" s="241">
        <v>21292</v>
      </c>
      <c r="D25" s="241">
        <v>21534</v>
      </c>
      <c r="E25" s="241">
        <v>21292</v>
      </c>
      <c r="F25" s="241">
        <v>21534</v>
      </c>
      <c r="G25" s="271">
        <v>10541.70197780548</v>
      </c>
      <c r="H25" s="271">
        <v>10763.351973872448</v>
      </c>
      <c r="I25" s="93">
        <v>0.495</v>
      </c>
      <c r="J25" s="93">
        <v>0.5</v>
      </c>
    </row>
    <row r="26" spans="2:10" ht="16.5" thickBot="1">
      <c r="B26" s="89" t="s">
        <v>92</v>
      </c>
      <c r="C26" s="11">
        <v>22974</v>
      </c>
      <c r="D26" s="11">
        <v>25574</v>
      </c>
      <c r="E26" s="11">
        <v>22974</v>
      </c>
      <c r="F26" s="11">
        <v>25574</v>
      </c>
      <c r="G26" s="270">
        <v>10954.584601256121</v>
      </c>
      <c r="H26" s="270">
        <v>12193.974711694707</v>
      </c>
      <c r="I26" s="92">
        <v>0.477</v>
      </c>
      <c r="J26" s="92">
        <v>0.477</v>
      </c>
    </row>
    <row r="27" spans="2:10" ht="16.5" thickBot="1">
      <c r="B27" s="90" t="s">
        <v>93</v>
      </c>
      <c r="C27" s="241">
        <f>SUM(C28:C29)</f>
        <v>23763</v>
      </c>
      <c r="D27" s="241">
        <v>79222</v>
      </c>
      <c r="E27" s="241">
        <v>60793</v>
      </c>
      <c r="F27" s="241">
        <v>53284</v>
      </c>
      <c r="G27" s="271">
        <f>SUM(G28:G29)</f>
        <v>191101.64136561507</v>
      </c>
      <c r="H27" s="271">
        <f>SUM(H28:H29)</f>
        <v>198275.49061357667</v>
      </c>
      <c r="I27" s="93"/>
      <c r="J27" s="93"/>
    </row>
    <row r="28" spans="2:10" ht="16.5" thickBot="1">
      <c r="B28" s="89" t="s">
        <v>94</v>
      </c>
      <c r="C28" s="11">
        <v>15939</v>
      </c>
      <c r="D28" s="11">
        <v>15574</v>
      </c>
      <c r="E28" s="11">
        <v>15945</v>
      </c>
      <c r="F28" s="11">
        <v>15574</v>
      </c>
      <c r="G28" s="270">
        <v>166272.08536049703</v>
      </c>
      <c r="H28" s="270">
        <v>172935.62483915038</v>
      </c>
      <c r="I28" s="92">
        <v>10.428</v>
      </c>
      <c r="J28" s="92">
        <v>11.104</v>
      </c>
    </row>
    <row r="29" spans="2:10" ht="16.5" thickBot="1">
      <c r="B29" s="90" t="s">
        <v>95</v>
      </c>
      <c r="C29" s="241">
        <v>7824</v>
      </c>
      <c r="D29" s="241">
        <v>8371</v>
      </c>
      <c r="E29" s="241">
        <v>4978</v>
      </c>
      <c r="F29" s="241">
        <v>4429</v>
      </c>
      <c r="G29" s="271">
        <v>24829.556005118022</v>
      </c>
      <c r="H29" s="271">
        <v>25339.865774426296</v>
      </c>
      <c r="I29" s="93">
        <v>4.988</v>
      </c>
      <c r="J29" s="93">
        <v>5.721</v>
      </c>
    </row>
    <row r="30" spans="2:10" ht="16.5" thickBot="1">
      <c r="B30" s="89" t="s">
        <v>96</v>
      </c>
      <c r="C30" s="11">
        <v>12010</v>
      </c>
      <c r="D30" s="11">
        <v>8260</v>
      </c>
      <c r="E30" s="11">
        <v>11665</v>
      </c>
      <c r="F30" s="11">
        <v>8249</v>
      </c>
      <c r="G30" s="270">
        <v>114825.33640778631</v>
      </c>
      <c r="H30" s="270">
        <v>109180.77060714415</v>
      </c>
      <c r="I30" s="92">
        <v>9.128</v>
      </c>
      <c r="J30" s="92">
        <v>13.235</v>
      </c>
    </row>
    <row r="31" spans="2:10" ht="16.5" thickBot="1">
      <c r="B31" s="90" t="s">
        <v>97</v>
      </c>
      <c r="C31" s="241">
        <v>50895</v>
      </c>
      <c r="D31" s="241">
        <v>47017</v>
      </c>
      <c r="E31" s="241">
        <v>28205</v>
      </c>
      <c r="F31" s="241">
        <v>25032</v>
      </c>
      <c r="G31" s="230">
        <v>123011.6924500562</v>
      </c>
      <c r="H31" s="230">
        <v>124188.24140005618</v>
      </c>
      <c r="I31" s="93">
        <v>4.113715895583367</v>
      </c>
      <c r="J31" s="93">
        <v>5</v>
      </c>
    </row>
    <row r="32" spans="2:10" ht="16.5" thickBot="1">
      <c r="B32" s="89" t="s">
        <v>98</v>
      </c>
      <c r="C32" s="246">
        <v>1196782</v>
      </c>
      <c r="D32" s="246">
        <v>1180396</v>
      </c>
      <c r="E32" s="246">
        <v>896733</v>
      </c>
      <c r="F32" s="246">
        <v>934159</v>
      </c>
      <c r="G32" s="246" t="s">
        <v>99</v>
      </c>
      <c r="H32" s="246" t="s">
        <v>99</v>
      </c>
      <c r="I32" s="246" t="s">
        <v>99</v>
      </c>
      <c r="J32" s="246" t="s">
        <v>99</v>
      </c>
    </row>
    <row r="33" spans="2:6" ht="15.75">
      <c r="B33" s="91" t="s">
        <v>353</v>
      </c>
      <c r="C33" s="247"/>
      <c r="D33" s="247"/>
      <c r="E33" s="247"/>
      <c r="F33" s="247"/>
    </row>
    <row r="34" spans="6:9" ht="15.75">
      <c r="F34" s="247"/>
      <c r="G34" s="247"/>
      <c r="H34" s="247"/>
      <c r="I34" s="247"/>
    </row>
  </sheetData>
  <sheetProtection/>
  <mergeCells count="5">
    <mergeCell ref="E3:F3"/>
    <mergeCell ref="G3:H3"/>
    <mergeCell ref="I3:J3"/>
    <mergeCell ref="B3:B4"/>
    <mergeCell ref="C3:D3"/>
  </mergeCells>
  <hyperlinks>
    <hyperlink ref="A1" location="'List of Tables '!A1" display="'List of Tables"/>
  </hyperlinks>
  <printOptions/>
  <pageMargins left="0.7" right="0.7" top="0.75" bottom="0.75" header="0.3" footer="0.3"/>
  <pageSetup orientation="portrait" scale="90" r:id="rId1"/>
  <ignoredErrors>
    <ignoredError sqref="C27 D5:F5 D11:F11 C16 D16:H16 D20:F20 G27:H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="145" zoomScaleNormal="145" zoomScalePageLayoutView="0" workbookViewId="0" topLeftCell="A1">
      <pane xSplit="2" ySplit="3" topLeftCell="C2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4" sqref="C4:L34"/>
    </sheetView>
  </sheetViews>
  <sheetFormatPr defaultColWidth="9.140625" defaultRowHeight="15"/>
  <cols>
    <col min="1" max="1" width="9.140625" style="132" customWidth="1"/>
    <col min="2" max="2" width="14.00390625" style="17" customWidth="1"/>
    <col min="3" max="3" width="10.28125" style="17" customWidth="1"/>
    <col min="4" max="4" width="10.28125" style="17" bestFit="1" customWidth="1"/>
    <col min="5" max="5" width="14.28125" style="17" customWidth="1"/>
    <col min="6" max="6" width="6.7109375" style="17" bestFit="1" customWidth="1"/>
    <col min="7" max="7" width="12.421875" style="17" customWidth="1"/>
    <col min="8" max="8" width="10.57421875" style="17" customWidth="1"/>
    <col min="9" max="9" width="10.140625" style="17" customWidth="1"/>
    <col min="10" max="10" width="9.8515625" style="17" customWidth="1"/>
    <col min="11" max="11" width="11.8515625" style="17" customWidth="1"/>
    <col min="12" max="12" width="10.28125" style="17" customWidth="1"/>
    <col min="13" max="16384" width="9.140625" style="17" customWidth="1"/>
  </cols>
  <sheetData>
    <row r="1" ht="15.75">
      <c r="A1" s="182" t="s">
        <v>308</v>
      </c>
    </row>
    <row r="2" spans="1:3" ht="16.5" thickBot="1">
      <c r="A2" s="182"/>
      <c r="B2" s="2" t="s">
        <v>312</v>
      </c>
      <c r="C2" s="1" t="s">
        <v>374</v>
      </c>
    </row>
    <row r="3" spans="2:12" ht="63.75" thickBot="1">
      <c r="B3" s="233" t="s">
        <v>0</v>
      </c>
      <c r="C3" s="234" t="s">
        <v>57</v>
      </c>
      <c r="D3" s="234" t="s">
        <v>58</v>
      </c>
      <c r="E3" s="234" t="s">
        <v>59</v>
      </c>
      <c r="F3" s="234" t="s">
        <v>60</v>
      </c>
      <c r="G3" s="234" t="s">
        <v>61</v>
      </c>
      <c r="H3" s="234" t="s">
        <v>62</v>
      </c>
      <c r="I3" s="234" t="s">
        <v>63</v>
      </c>
      <c r="J3" s="234" t="s">
        <v>64</v>
      </c>
      <c r="K3" s="234" t="s">
        <v>65</v>
      </c>
      <c r="L3" s="235" t="s">
        <v>66</v>
      </c>
    </row>
    <row r="4" spans="2:12" ht="16.5" thickBot="1">
      <c r="B4" s="89" t="s">
        <v>7</v>
      </c>
      <c r="C4" s="92">
        <v>13.1</v>
      </c>
      <c r="D4" s="92">
        <v>5.102113999999999</v>
      </c>
      <c r="E4" s="92">
        <v>38.94743511450381</v>
      </c>
      <c r="F4" s="92">
        <v>4.451631</v>
      </c>
      <c r="G4" s="92">
        <v>4.782835</v>
      </c>
      <c r="H4" s="92">
        <v>4.164575</v>
      </c>
      <c r="I4" s="92">
        <v>2.276742</v>
      </c>
      <c r="J4" s="92">
        <v>0.2870566</v>
      </c>
      <c r="K4" s="92">
        <v>0.06091394</v>
      </c>
      <c r="L4" s="92">
        <v>0.0322218</v>
      </c>
    </row>
    <row r="5" spans="2:12" ht="16.5" thickBot="1">
      <c r="B5" s="90" t="s">
        <v>8</v>
      </c>
      <c r="C5" s="93">
        <v>42.7</v>
      </c>
      <c r="D5" s="93">
        <v>19.54419</v>
      </c>
      <c r="E5" s="236">
        <v>45.77093676814988</v>
      </c>
      <c r="F5" s="93">
        <v>18.0868</v>
      </c>
      <c r="G5" s="93">
        <v>15.59844</v>
      </c>
      <c r="H5" s="93">
        <v>14.238719999999999</v>
      </c>
      <c r="I5" s="93">
        <v>6.3519120000000004</v>
      </c>
      <c r="J5" s="93">
        <v>3.800754</v>
      </c>
      <c r="K5" s="93">
        <v>0.4165092</v>
      </c>
      <c r="L5" s="93">
        <v>0.1449891</v>
      </c>
    </row>
    <row r="6" spans="2:12" ht="16.5" thickBot="1">
      <c r="B6" s="89" t="s">
        <v>9</v>
      </c>
      <c r="C6" s="92">
        <v>16.6</v>
      </c>
      <c r="D6" s="92">
        <v>5.385563</v>
      </c>
      <c r="E6" s="92">
        <v>32.44315060240964</v>
      </c>
      <c r="F6" s="92">
        <v>4.6212420000000005</v>
      </c>
      <c r="G6" s="92">
        <v>4.4704</v>
      </c>
      <c r="H6" s="92">
        <v>4.221357</v>
      </c>
      <c r="I6" s="92">
        <v>2.304938</v>
      </c>
      <c r="J6" s="92">
        <v>0.3998855</v>
      </c>
      <c r="K6" s="92">
        <v>0.050216540000000004</v>
      </c>
      <c r="L6" s="92">
        <v>0.5152772999999999</v>
      </c>
    </row>
    <row r="7" spans="2:12" ht="16.5" thickBot="1">
      <c r="B7" s="90" t="s">
        <v>10</v>
      </c>
      <c r="C7" s="93">
        <v>67.1</v>
      </c>
      <c r="D7" s="93">
        <v>34.43304</v>
      </c>
      <c r="E7" s="236">
        <v>51.31600596125186</v>
      </c>
      <c r="F7" s="93">
        <v>33.433</v>
      </c>
      <c r="G7" s="93">
        <v>29.144029999999997</v>
      </c>
      <c r="H7" s="93">
        <v>28.319470000000003</v>
      </c>
      <c r="I7" s="93">
        <v>8.960728999999999</v>
      </c>
      <c r="J7" s="93">
        <v>5.113523</v>
      </c>
      <c r="K7" s="93">
        <v>0.28308730000000004</v>
      </c>
      <c r="L7" s="93">
        <v>0.1754897</v>
      </c>
    </row>
    <row r="8" spans="2:12" ht="16.5" thickBot="1">
      <c r="B8" s="89" t="s">
        <v>11</v>
      </c>
      <c r="C8" s="92">
        <v>67.3</v>
      </c>
      <c r="D8" s="92">
        <v>38.19926</v>
      </c>
      <c r="E8" s="92">
        <v>56.75967310549778</v>
      </c>
      <c r="F8" s="92">
        <v>36.683879999999995</v>
      </c>
      <c r="G8" s="92">
        <v>33.02132</v>
      </c>
      <c r="H8" s="92">
        <v>31.505950000000002</v>
      </c>
      <c r="I8" s="92">
        <v>11.764209999999999</v>
      </c>
      <c r="J8" s="92">
        <v>5.177937</v>
      </c>
      <c r="K8" s="92">
        <v>0.11033499999999999</v>
      </c>
      <c r="L8" s="92">
        <v>0</v>
      </c>
    </row>
    <row r="9" spans="2:12" ht="16.5" thickBot="1">
      <c r="B9" s="90" t="s">
        <v>12</v>
      </c>
      <c r="C9" s="93">
        <v>100.7</v>
      </c>
      <c r="D9" s="93">
        <v>32.23966</v>
      </c>
      <c r="E9" s="236">
        <v>32.015551142005954</v>
      </c>
      <c r="F9" s="93">
        <v>29.05312</v>
      </c>
      <c r="G9" s="93">
        <v>26.88756</v>
      </c>
      <c r="H9" s="93">
        <v>23.62243</v>
      </c>
      <c r="I9" s="93">
        <v>9.382335999999999</v>
      </c>
      <c r="J9" s="93">
        <v>5.3521019999999995</v>
      </c>
      <c r="K9" s="93">
        <v>0.6156562</v>
      </c>
      <c r="L9" s="93">
        <v>0</v>
      </c>
    </row>
    <row r="10" spans="2:12" ht="16.5" thickBot="1">
      <c r="B10" s="89" t="s">
        <v>13</v>
      </c>
      <c r="C10" s="92">
        <v>58.1</v>
      </c>
      <c r="D10" s="92">
        <v>28.72721</v>
      </c>
      <c r="E10" s="92">
        <v>49.444423407917384</v>
      </c>
      <c r="F10" s="92">
        <v>27.674979999999998</v>
      </c>
      <c r="G10" s="92">
        <v>26.14184</v>
      </c>
      <c r="H10" s="92">
        <v>25.052</v>
      </c>
      <c r="I10" s="92">
        <v>10.48749</v>
      </c>
      <c r="J10" s="92">
        <v>2.5853699999999997</v>
      </c>
      <c r="K10" s="92">
        <v>0.15841480000000002</v>
      </c>
      <c r="L10" s="92">
        <v>0</v>
      </c>
    </row>
    <row r="11" spans="2:12" ht="16.5" thickBot="1">
      <c r="B11" s="90" t="s">
        <v>14</v>
      </c>
      <c r="C11" s="93">
        <v>109.1</v>
      </c>
      <c r="D11" s="93">
        <v>43.18434</v>
      </c>
      <c r="E11" s="236">
        <v>39.58234647112741</v>
      </c>
      <c r="F11" s="93">
        <v>38.62554</v>
      </c>
      <c r="G11" s="93">
        <v>37.94357</v>
      </c>
      <c r="H11" s="93">
        <v>33.613949999999996</v>
      </c>
      <c r="I11" s="93">
        <v>13.005090000000001</v>
      </c>
      <c r="J11" s="93">
        <v>5.011596</v>
      </c>
      <c r="K11" s="93">
        <v>0.3059519</v>
      </c>
      <c r="L11" s="93">
        <v>0.2291748</v>
      </c>
    </row>
    <row r="12" spans="2:12" ht="16.5" thickBot="1">
      <c r="B12" s="89" t="s">
        <v>15</v>
      </c>
      <c r="C12" s="92">
        <v>62.6</v>
      </c>
      <c r="D12" s="92">
        <v>43.26525</v>
      </c>
      <c r="E12" s="92">
        <v>69.11381789137381</v>
      </c>
      <c r="F12" s="92">
        <v>41.12517</v>
      </c>
      <c r="G12" s="92">
        <v>39.78676</v>
      </c>
      <c r="H12" s="92">
        <v>37.60722</v>
      </c>
      <c r="I12" s="92">
        <v>10.738299999999999</v>
      </c>
      <c r="J12" s="92">
        <v>3.4784859999999997</v>
      </c>
      <c r="K12" s="92">
        <v>0.6201133</v>
      </c>
      <c r="L12" s="92">
        <v>0</v>
      </c>
    </row>
    <row r="13" spans="2:12" ht="16.5" thickBot="1">
      <c r="B13" s="90" t="s">
        <v>16</v>
      </c>
      <c r="C13" s="93">
        <v>64.4</v>
      </c>
      <c r="D13" s="93">
        <v>40.001239999999996</v>
      </c>
      <c r="E13" s="236">
        <v>62.11372670807452</v>
      </c>
      <c r="F13" s="93">
        <v>35.34907</v>
      </c>
      <c r="G13" s="93">
        <v>34.91135</v>
      </c>
      <c r="H13" s="93">
        <v>30.14537</v>
      </c>
      <c r="I13" s="93">
        <v>17.85065</v>
      </c>
      <c r="J13" s="93">
        <v>5.089891</v>
      </c>
      <c r="K13" s="93">
        <v>0.5084854</v>
      </c>
      <c r="L13" s="93">
        <v>0</v>
      </c>
    </row>
    <row r="14" spans="2:12" ht="16.5" thickBot="1">
      <c r="B14" s="89" t="s">
        <v>17</v>
      </c>
      <c r="C14" s="92">
        <v>65.8</v>
      </c>
      <c r="D14" s="92">
        <v>42.13943</v>
      </c>
      <c r="E14" s="92">
        <v>64.04168693009117</v>
      </c>
      <c r="F14" s="92">
        <v>37.49831</v>
      </c>
      <c r="G14" s="92">
        <v>39.33048</v>
      </c>
      <c r="H14" s="92">
        <v>34.68935</v>
      </c>
      <c r="I14" s="92">
        <v>18.23267</v>
      </c>
      <c r="J14" s="92">
        <v>2.8089560000000002</v>
      </c>
      <c r="K14" s="92">
        <v>0.2779936</v>
      </c>
      <c r="L14" s="92">
        <v>0</v>
      </c>
    </row>
    <row r="15" spans="2:12" ht="16.5" thickBot="1">
      <c r="B15" s="90" t="s">
        <v>18</v>
      </c>
      <c r="C15" s="93">
        <v>78.9</v>
      </c>
      <c r="D15" s="93">
        <v>41.79136</v>
      </c>
      <c r="E15" s="236">
        <v>52.967503168567795</v>
      </c>
      <c r="F15" s="93">
        <v>35.99391000000001</v>
      </c>
      <c r="G15" s="93">
        <v>34.31453</v>
      </c>
      <c r="H15" s="93">
        <v>28.51708</v>
      </c>
      <c r="I15" s="93">
        <v>13.445440000000001</v>
      </c>
      <c r="J15" s="93">
        <v>7.4768360000000005</v>
      </c>
      <c r="K15" s="93">
        <v>0.4936989</v>
      </c>
      <c r="L15" s="93">
        <v>0</v>
      </c>
    </row>
    <row r="16" spans="2:12" ht="16.5" thickBot="1">
      <c r="B16" s="89" t="s">
        <v>19</v>
      </c>
      <c r="C16" s="92">
        <v>66</v>
      </c>
      <c r="D16" s="92">
        <v>40.11357</v>
      </c>
      <c r="E16" s="92">
        <v>60.77813636363637</v>
      </c>
      <c r="F16" s="92">
        <v>29.611099999999997</v>
      </c>
      <c r="G16" s="92">
        <v>27.2684</v>
      </c>
      <c r="H16" s="92">
        <v>22.77363</v>
      </c>
      <c r="I16" s="92">
        <v>17.412509999999997</v>
      </c>
      <c r="J16" s="92">
        <v>6.780651</v>
      </c>
      <c r="K16" s="92">
        <v>0.285234</v>
      </c>
      <c r="L16" s="92">
        <v>6.064519000000001</v>
      </c>
    </row>
    <row r="17" spans="2:12" ht="16.5" thickBot="1">
      <c r="B17" s="90" t="s">
        <v>20</v>
      </c>
      <c r="C17" s="93">
        <v>33.8</v>
      </c>
      <c r="D17" s="93">
        <v>23.26066</v>
      </c>
      <c r="E17" s="236">
        <v>68.81852071005919</v>
      </c>
      <c r="F17" s="93">
        <v>21.657580000000003</v>
      </c>
      <c r="G17" s="93">
        <v>21.46537</v>
      </c>
      <c r="H17" s="93">
        <v>20.14984</v>
      </c>
      <c r="I17" s="93">
        <v>6.093823</v>
      </c>
      <c r="J17" s="93">
        <v>1.507738</v>
      </c>
      <c r="K17" s="93">
        <v>0.4671358</v>
      </c>
      <c r="L17" s="93">
        <v>0.2875489</v>
      </c>
    </row>
    <row r="18" spans="2:12" ht="16.5" thickBot="1">
      <c r="B18" s="89" t="s">
        <v>21</v>
      </c>
      <c r="C18" s="92">
        <v>53.6</v>
      </c>
      <c r="D18" s="92">
        <v>36.500809999999994</v>
      </c>
      <c r="E18" s="92">
        <v>68.09852611940296</v>
      </c>
      <c r="F18" s="92">
        <v>32.10861</v>
      </c>
      <c r="G18" s="92">
        <v>26.7758</v>
      </c>
      <c r="H18" s="92">
        <v>26.327630000000003</v>
      </c>
      <c r="I18" s="92">
        <v>6.241805</v>
      </c>
      <c r="J18" s="92">
        <v>5.623894</v>
      </c>
      <c r="K18" s="92">
        <v>0.6073481000000001</v>
      </c>
      <c r="L18" s="92">
        <v>4.10112</v>
      </c>
    </row>
    <row r="19" spans="2:12" ht="16.5" thickBot="1">
      <c r="B19" s="90" t="s">
        <v>22</v>
      </c>
      <c r="C19" s="93">
        <v>67.5</v>
      </c>
      <c r="D19" s="93">
        <v>38.17389</v>
      </c>
      <c r="E19" s="236">
        <v>56.55391111111111</v>
      </c>
      <c r="F19" s="93">
        <v>32.21474</v>
      </c>
      <c r="G19" s="93">
        <v>29.54621</v>
      </c>
      <c r="H19" s="93">
        <v>26.39969</v>
      </c>
      <c r="I19" s="93">
        <v>15.82276</v>
      </c>
      <c r="J19" s="93">
        <v>5.815055</v>
      </c>
      <c r="K19" s="93">
        <v>0.4658882</v>
      </c>
      <c r="L19" s="93">
        <v>2.812624</v>
      </c>
    </row>
    <row r="20" spans="2:12" ht="16.5" thickBot="1">
      <c r="B20" s="89" t="s">
        <v>23</v>
      </c>
      <c r="C20" s="92">
        <v>91.4</v>
      </c>
      <c r="D20" s="92">
        <v>34.80726</v>
      </c>
      <c r="E20" s="92">
        <v>38.08234135667396</v>
      </c>
      <c r="F20" s="92">
        <v>32.58342</v>
      </c>
      <c r="G20" s="92">
        <v>33.596</v>
      </c>
      <c r="H20" s="92">
        <v>31.195</v>
      </c>
      <c r="I20" s="92">
        <v>12.107610000000001</v>
      </c>
      <c r="J20" s="92">
        <v>1.2112619999999998</v>
      </c>
      <c r="K20" s="92">
        <v>0.04992</v>
      </c>
      <c r="L20" s="92">
        <v>0</v>
      </c>
    </row>
    <row r="21" spans="2:12" ht="16.5" thickBot="1">
      <c r="B21" s="90" t="s">
        <v>24</v>
      </c>
      <c r="C21" s="93">
        <v>94.8</v>
      </c>
      <c r="D21" s="93">
        <v>35.42662</v>
      </c>
      <c r="E21" s="236">
        <v>37.36985232067511</v>
      </c>
      <c r="F21" s="93">
        <v>27.00528</v>
      </c>
      <c r="G21" s="93">
        <v>34.09986</v>
      </c>
      <c r="H21" s="93">
        <v>25.4753</v>
      </c>
      <c r="I21" s="93">
        <v>16.86891</v>
      </c>
      <c r="J21" s="93">
        <v>1.326756</v>
      </c>
      <c r="K21" s="93">
        <v>0.0599251</v>
      </c>
      <c r="L21" s="93">
        <v>0</v>
      </c>
    </row>
    <row r="22" spans="2:12" ht="16.5" thickBot="1">
      <c r="B22" s="89" t="s">
        <v>25</v>
      </c>
      <c r="C22" s="92">
        <v>56.7</v>
      </c>
      <c r="D22" s="92">
        <v>39.83119</v>
      </c>
      <c r="E22" s="92">
        <v>70.249012345679</v>
      </c>
      <c r="F22" s="92">
        <v>36.04733</v>
      </c>
      <c r="G22" s="92">
        <v>35.55753</v>
      </c>
      <c r="H22" s="92">
        <v>32.51282</v>
      </c>
      <c r="I22" s="92">
        <v>18.47345</v>
      </c>
      <c r="J22" s="92">
        <v>3.439536</v>
      </c>
      <c r="K22" s="92">
        <v>0.09497528</v>
      </c>
      <c r="L22" s="92">
        <v>0.8341196</v>
      </c>
    </row>
    <row r="23" spans="2:12" ht="16.5" thickBot="1">
      <c r="B23" s="90" t="s">
        <v>26</v>
      </c>
      <c r="C23" s="93">
        <v>70.1</v>
      </c>
      <c r="D23" s="93">
        <v>47.90145</v>
      </c>
      <c r="E23" s="236">
        <v>68.3330242510699</v>
      </c>
      <c r="F23" s="93">
        <v>42.53868</v>
      </c>
      <c r="G23" s="93">
        <v>42.91182</v>
      </c>
      <c r="H23" s="93">
        <v>37.55182</v>
      </c>
      <c r="I23" s="93">
        <v>19.328650000000003</v>
      </c>
      <c r="J23" s="93">
        <v>4.925968</v>
      </c>
      <c r="K23" s="93">
        <v>0.18267060000000002</v>
      </c>
      <c r="L23" s="93">
        <v>0.06366002999999999</v>
      </c>
    </row>
    <row r="24" spans="2:12" ht="16.5" thickBot="1">
      <c r="B24" s="89" t="s">
        <v>27</v>
      </c>
      <c r="C24" s="92">
        <v>50.9</v>
      </c>
      <c r="D24" s="92">
        <v>25.45222</v>
      </c>
      <c r="E24" s="92">
        <v>50.004361493123774</v>
      </c>
      <c r="F24" s="92">
        <v>24.80913</v>
      </c>
      <c r="G24" s="92">
        <v>22.53929</v>
      </c>
      <c r="H24" s="92">
        <v>21.82023</v>
      </c>
      <c r="I24" s="92">
        <v>3.3316619999999997</v>
      </c>
      <c r="J24" s="92">
        <v>2.912929</v>
      </c>
      <c r="K24" s="92">
        <v>0.3278655</v>
      </c>
      <c r="L24" s="92">
        <v>0</v>
      </c>
    </row>
    <row r="25" spans="2:12" ht="16.5" thickBot="1">
      <c r="B25" s="90" t="s">
        <v>28</v>
      </c>
      <c r="C25" s="93">
        <v>58.4</v>
      </c>
      <c r="D25" s="93">
        <v>36.883739999999996</v>
      </c>
      <c r="E25" s="236">
        <v>63.15708904109589</v>
      </c>
      <c r="F25" s="93">
        <v>36.32752</v>
      </c>
      <c r="G25" s="93">
        <v>33.845800000000004</v>
      </c>
      <c r="H25" s="93">
        <v>33.46328</v>
      </c>
      <c r="I25" s="93">
        <v>4.164706</v>
      </c>
      <c r="J25" s="93">
        <v>2.864239</v>
      </c>
      <c r="K25" s="93">
        <v>0.22365629999999997</v>
      </c>
      <c r="L25" s="93">
        <v>0.1737046</v>
      </c>
    </row>
    <row r="26" spans="2:12" ht="16.5" thickBot="1">
      <c r="B26" s="89" t="s">
        <v>29</v>
      </c>
      <c r="C26" s="92">
        <v>82.5</v>
      </c>
      <c r="D26" s="92">
        <v>51.274699999999996</v>
      </c>
      <c r="E26" s="92">
        <v>62.151151515151504</v>
      </c>
      <c r="F26" s="92">
        <v>48.478519999999996</v>
      </c>
      <c r="G26" s="92">
        <v>47.2293</v>
      </c>
      <c r="H26" s="92">
        <v>44.24267</v>
      </c>
      <c r="I26" s="92">
        <v>16.767970000000002</v>
      </c>
      <c r="J26" s="92">
        <v>4.045402</v>
      </c>
      <c r="K26" s="92">
        <v>0.8288143</v>
      </c>
      <c r="L26" s="92">
        <v>0</v>
      </c>
    </row>
    <row r="27" spans="2:12" ht="16.5" thickBot="1">
      <c r="B27" s="90" t="s">
        <v>30</v>
      </c>
      <c r="C27" s="93">
        <v>65.3</v>
      </c>
      <c r="D27" s="93">
        <v>50.75168</v>
      </c>
      <c r="E27" s="236">
        <v>77.72079632465544</v>
      </c>
      <c r="F27" s="93">
        <v>42.63457</v>
      </c>
      <c r="G27" s="93">
        <v>46.63484</v>
      </c>
      <c r="H27" s="93">
        <v>41.25863</v>
      </c>
      <c r="I27" s="93">
        <v>27.80561</v>
      </c>
      <c r="J27" s="93">
        <v>1.308091</v>
      </c>
      <c r="K27" s="93">
        <v>0.4514627</v>
      </c>
      <c r="L27" s="93">
        <v>2.808751</v>
      </c>
    </row>
    <row r="28" spans="2:12" ht="16.5" thickBot="1">
      <c r="B28" s="89" t="s">
        <v>31</v>
      </c>
      <c r="C28" s="92">
        <v>191.1</v>
      </c>
      <c r="D28" s="92">
        <v>145.8671</v>
      </c>
      <c r="E28" s="92">
        <v>76.33024594453165</v>
      </c>
      <c r="F28" s="92">
        <v>72.88782</v>
      </c>
      <c r="G28" s="92">
        <v>75.90495</v>
      </c>
      <c r="H28" s="92">
        <v>71.26174</v>
      </c>
      <c r="I28" s="92">
        <v>93.74176</v>
      </c>
      <c r="J28" s="92">
        <v>1.626079</v>
      </c>
      <c r="K28" s="92">
        <v>0.0114646</v>
      </c>
      <c r="L28" s="92">
        <v>68.33611</v>
      </c>
    </row>
    <row r="29" spans="2:12" ht="16.5" thickBot="1">
      <c r="B29" s="90" t="s">
        <v>32</v>
      </c>
      <c r="C29" s="93">
        <v>153.6</v>
      </c>
      <c r="D29" s="93">
        <v>71.86768</v>
      </c>
      <c r="E29" s="236">
        <v>46.78885416666666</v>
      </c>
      <c r="F29" s="93">
        <v>54.91654</v>
      </c>
      <c r="G29" s="93">
        <v>59.87726</v>
      </c>
      <c r="H29" s="93">
        <v>51.11929</v>
      </c>
      <c r="I29" s="93">
        <v>36.97136</v>
      </c>
      <c r="J29" s="93">
        <v>3.59762</v>
      </c>
      <c r="K29" s="93">
        <v>0.07625293000000001</v>
      </c>
      <c r="L29" s="93">
        <v>8.390556</v>
      </c>
    </row>
    <row r="30" spans="2:12" ht="16.5" thickBot="1">
      <c r="B30" s="89" t="s">
        <v>33</v>
      </c>
      <c r="C30" s="92">
        <v>179.2</v>
      </c>
      <c r="D30" s="92">
        <v>91.27852</v>
      </c>
      <c r="E30" s="92">
        <v>50.93667410714286</v>
      </c>
      <c r="F30" s="92">
        <v>59.92359</v>
      </c>
      <c r="G30" s="92">
        <v>58.271980000000006</v>
      </c>
      <c r="H30" s="92">
        <v>54.04459</v>
      </c>
      <c r="I30" s="92">
        <v>45.72674</v>
      </c>
      <c r="J30" s="92">
        <v>5.794563</v>
      </c>
      <c r="K30" s="92">
        <v>0.1481638</v>
      </c>
      <c r="L30" s="92">
        <v>27.21197</v>
      </c>
    </row>
    <row r="31" spans="2:12" ht="16.5" thickBot="1">
      <c r="B31" s="90" t="s">
        <v>34</v>
      </c>
      <c r="C31" s="93">
        <v>114.9</v>
      </c>
      <c r="D31" s="93">
        <v>64.97411</v>
      </c>
      <c r="E31" s="236">
        <v>56.54839860748476</v>
      </c>
      <c r="F31" s="93">
        <v>54.00811</v>
      </c>
      <c r="G31" s="93">
        <v>56.74368</v>
      </c>
      <c r="H31" s="93">
        <v>51.4937</v>
      </c>
      <c r="I31" s="93">
        <v>24.46197</v>
      </c>
      <c r="J31" s="93">
        <v>2.5144070000000003</v>
      </c>
      <c r="K31" s="93">
        <v>0</v>
      </c>
      <c r="L31" s="93">
        <v>5.716024999999999</v>
      </c>
    </row>
    <row r="32" spans="2:12" ht="16.5" thickBot="1">
      <c r="B32" s="89" t="s">
        <v>35</v>
      </c>
      <c r="C32" s="92">
        <v>80.5</v>
      </c>
      <c r="D32" s="92">
        <v>55.25773</v>
      </c>
      <c r="E32" s="92">
        <v>68.64314285714286</v>
      </c>
      <c r="F32" s="92">
        <v>48.39677</v>
      </c>
      <c r="G32" s="92">
        <v>52.10447</v>
      </c>
      <c r="H32" s="92">
        <v>45.21685</v>
      </c>
      <c r="I32" s="92">
        <v>27.1658</v>
      </c>
      <c r="J32" s="92">
        <v>2.918927</v>
      </c>
      <c r="K32" s="92">
        <v>0.5344596</v>
      </c>
      <c r="L32" s="92">
        <v>0.234329</v>
      </c>
    </row>
    <row r="33" spans="2:12" ht="16.5" thickBot="1">
      <c r="B33" s="90" t="s">
        <v>36</v>
      </c>
      <c r="C33" s="93">
        <v>120.4</v>
      </c>
      <c r="D33" s="93">
        <v>76.13608</v>
      </c>
      <c r="E33" s="236">
        <v>63.235946843853824</v>
      </c>
      <c r="F33" s="93">
        <v>65.82455999999999</v>
      </c>
      <c r="G33" s="93">
        <v>63.58901</v>
      </c>
      <c r="H33" s="93">
        <v>57.259449999999994</v>
      </c>
      <c r="I33" s="93">
        <v>27.97139</v>
      </c>
      <c r="J33" s="93">
        <v>8.564596</v>
      </c>
      <c r="K33" s="93">
        <v>0.6785212</v>
      </c>
      <c r="L33" s="93">
        <v>3.9824699999999997</v>
      </c>
    </row>
    <row r="34" spans="2:12" ht="16.5" thickBot="1">
      <c r="B34" s="89" t="s">
        <v>67</v>
      </c>
      <c r="C34" s="237">
        <v>2377.1</v>
      </c>
      <c r="D34" s="237">
        <v>1339.772</v>
      </c>
      <c r="E34" s="120">
        <v>56.36161709646207</v>
      </c>
      <c r="F34" s="237">
        <v>1104.571</v>
      </c>
      <c r="G34" s="237">
        <v>1094.295</v>
      </c>
      <c r="H34" s="237">
        <v>989.2636</v>
      </c>
      <c r="I34" s="237">
        <v>545.259</v>
      </c>
      <c r="J34" s="237">
        <v>113.3601</v>
      </c>
      <c r="K34" s="237">
        <v>9.395134</v>
      </c>
      <c r="L34" s="237">
        <v>132.1147</v>
      </c>
    </row>
    <row r="35" ht="15.75">
      <c r="B35" s="91" t="s">
        <v>353</v>
      </c>
    </row>
    <row r="36" spans="3:5" ht="15.75">
      <c r="C36" s="170"/>
      <c r="D36" s="170"/>
      <c r="E36" s="238"/>
    </row>
    <row r="42" ht="15.75">
      <c r="D42" s="230"/>
    </row>
    <row r="43" ht="15.75">
      <c r="D43" s="230"/>
    </row>
    <row r="44" ht="15.75">
      <c r="D44" s="230"/>
    </row>
    <row r="45" ht="15.75">
      <c r="D45" s="230"/>
    </row>
    <row r="46" ht="15.75">
      <c r="D46" s="230"/>
    </row>
    <row r="47" ht="15.75">
      <c r="D47" s="230"/>
    </row>
    <row r="48" ht="15.75">
      <c r="D48" s="230"/>
    </row>
    <row r="49" ht="15.75">
      <c r="D49" s="230"/>
    </row>
    <row r="50" ht="15.75">
      <c r="D50" s="230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9.140625" style="132" customWidth="1"/>
    <col min="2" max="2" width="17.28125" style="17" customWidth="1"/>
    <col min="3" max="5" width="9.00390625" style="17" customWidth="1"/>
    <col min="6" max="7" width="9.57421875" style="17" customWidth="1"/>
    <col min="8" max="8" width="11.57421875" style="17" bestFit="1" customWidth="1"/>
    <col min="9" max="16384" width="9.140625" style="17" customWidth="1"/>
  </cols>
  <sheetData>
    <row r="1" ht="15.75">
      <c r="A1" s="182" t="s">
        <v>308</v>
      </c>
    </row>
    <row r="2" spans="2:3" ht="15.75">
      <c r="B2" s="1" t="s">
        <v>176</v>
      </c>
      <c r="C2" s="1" t="s">
        <v>187</v>
      </c>
    </row>
    <row r="3" spans="2:7" ht="47.25" customHeight="1" thickBot="1">
      <c r="B3" s="292" t="s">
        <v>0</v>
      </c>
      <c r="C3" s="294" t="s">
        <v>188</v>
      </c>
      <c r="D3" s="294" t="s">
        <v>189</v>
      </c>
      <c r="E3" s="294" t="s">
        <v>190</v>
      </c>
      <c r="F3" s="296" t="s">
        <v>191</v>
      </c>
      <c r="G3" s="297"/>
    </row>
    <row r="4" spans="2:7" ht="92.25" customHeight="1">
      <c r="B4" s="293"/>
      <c r="C4" s="295"/>
      <c r="D4" s="295"/>
      <c r="E4" s="295"/>
      <c r="F4" s="160" t="s">
        <v>192</v>
      </c>
      <c r="G4" s="160" t="s">
        <v>193</v>
      </c>
    </row>
    <row r="5" spans="2:8" ht="15.75">
      <c r="B5" s="4" t="s">
        <v>7</v>
      </c>
      <c r="C5" s="44">
        <v>50.90775</v>
      </c>
      <c r="D5" s="44">
        <v>2596.243</v>
      </c>
      <c r="E5" s="44">
        <v>2596.418</v>
      </c>
      <c r="F5" s="44">
        <v>443.0906</v>
      </c>
      <c r="G5" s="44">
        <v>2230.739</v>
      </c>
      <c r="H5" s="230"/>
    </row>
    <row r="6" spans="2:8" ht="15.75">
      <c r="B6" s="7" t="s">
        <v>8</v>
      </c>
      <c r="C6" s="45">
        <v>299.7962</v>
      </c>
      <c r="D6" s="45">
        <v>16321.43</v>
      </c>
      <c r="E6" s="45">
        <v>10493.5</v>
      </c>
      <c r="F6" s="45">
        <v>3274.448</v>
      </c>
      <c r="G6" s="45">
        <v>8446.204</v>
      </c>
      <c r="H6" s="230"/>
    </row>
    <row r="7" spans="2:8" ht="15.75">
      <c r="B7" s="4" t="s">
        <v>9</v>
      </c>
      <c r="C7" s="44">
        <v>97.22352</v>
      </c>
      <c r="D7" s="44">
        <v>1940.488</v>
      </c>
      <c r="E7" s="44">
        <v>2866.089</v>
      </c>
      <c r="F7" s="44">
        <v>1473.144</v>
      </c>
      <c r="G7" s="44">
        <v>1729.309</v>
      </c>
      <c r="H7" s="230"/>
    </row>
    <row r="8" spans="2:8" ht="15.75">
      <c r="B8" s="7" t="s">
        <v>10</v>
      </c>
      <c r="C8" s="45">
        <v>695.9164</v>
      </c>
      <c r="D8" s="45">
        <v>28937.44</v>
      </c>
      <c r="E8" s="45">
        <v>11447.83</v>
      </c>
      <c r="F8" s="45">
        <v>4707.106</v>
      </c>
      <c r="G8" s="45">
        <v>10607.57</v>
      </c>
      <c r="H8" s="230"/>
    </row>
    <row r="9" spans="2:8" ht="15.75">
      <c r="B9" s="4" t="s">
        <v>11</v>
      </c>
      <c r="C9" s="44">
        <v>3339.144</v>
      </c>
      <c r="D9" s="44">
        <v>22682.23</v>
      </c>
      <c r="E9" s="44">
        <v>14621.65</v>
      </c>
      <c r="F9" s="44">
        <v>9560.737</v>
      </c>
      <c r="G9" s="44">
        <v>12180.59</v>
      </c>
      <c r="H9" s="230"/>
    </row>
    <row r="10" spans="2:8" ht="15.75">
      <c r="B10" s="7" t="s">
        <v>12</v>
      </c>
      <c r="C10" s="45">
        <v>379.0105</v>
      </c>
      <c r="D10" s="45">
        <v>29931.79</v>
      </c>
      <c r="E10" s="45">
        <v>12682.79</v>
      </c>
      <c r="F10" s="45">
        <v>11577.1</v>
      </c>
      <c r="G10" s="45">
        <v>16842.27</v>
      </c>
      <c r="H10" s="230"/>
    </row>
    <row r="11" spans="2:8" ht="15.75">
      <c r="B11" s="4" t="s">
        <v>13</v>
      </c>
      <c r="C11" s="44">
        <v>984.213</v>
      </c>
      <c r="D11" s="44">
        <v>25258.58</v>
      </c>
      <c r="E11" s="44">
        <v>12831.44</v>
      </c>
      <c r="F11" s="44">
        <v>4441.074</v>
      </c>
      <c r="G11" s="44">
        <v>13780.56</v>
      </c>
      <c r="H11" s="230"/>
    </row>
    <row r="12" spans="2:8" ht="15.75">
      <c r="B12" s="7" t="s">
        <v>14</v>
      </c>
      <c r="C12" s="45">
        <v>121.8783</v>
      </c>
      <c r="D12" s="45">
        <v>36683.25</v>
      </c>
      <c r="E12" s="45">
        <v>12953.78</v>
      </c>
      <c r="F12" s="45">
        <v>11847.25</v>
      </c>
      <c r="G12" s="45">
        <v>22645.5</v>
      </c>
      <c r="H12" s="230"/>
    </row>
    <row r="13" spans="2:8" ht="15.75">
      <c r="B13" s="4" t="s">
        <v>15</v>
      </c>
      <c r="C13" s="44">
        <v>1093.461</v>
      </c>
      <c r="D13" s="44">
        <v>32598.35</v>
      </c>
      <c r="E13" s="44">
        <v>12854.97</v>
      </c>
      <c r="F13" s="44">
        <v>4333.805</v>
      </c>
      <c r="G13" s="44">
        <v>17056.65</v>
      </c>
      <c r="H13" s="230"/>
    </row>
    <row r="14" spans="2:8" ht="15.75">
      <c r="B14" s="7" t="s">
        <v>16</v>
      </c>
      <c r="C14" s="45">
        <v>152.8853</v>
      </c>
      <c r="D14" s="45">
        <v>32151.05</v>
      </c>
      <c r="E14" s="45">
        <v>7619.313</v>
      </c>
      <c r="F14" s="45">
        <v>4007.811</v>
      </c>
      <c r="G14" s="45">
        <v>18961.11</v>
      </c>
      <c r="H14" s="230"/>
    </row>
    <row r="15" spans="2:8" ht="15.75">
      <c r="B15" s="4" t="s">
        <v>17</v>
      </c>
      <c r="C15" s="44">
        <v>348.4952</v>
      </c>
      <c r="D15" s="44">
        <v>30568.22</v>
      </c>
      <c r="E15" s="44">
        <v>12946.6</v>
      </c>
      <c r="F15" s="44">
        <v>4271.169</v>
      </c>
      <c r="G15" s="44">
        <v>21230.2</v>
      </c>
      <c r="H15" s="230"/>
    </row>
    <row r="16" spans="2:8" ht="15.75">
      <c r="B16" s="7" t="s">
        <v>18</v>
      </c>
      <c r="C16" s="45">
        <v>62.98915</v>
      </c>
      <c r="D16" s="45">
        <v>34324.69</v>
      </c>
      <c r="E16" s="45">
        <v>15773.68</v>
      </c>
      <c r="F16" s="45">
        <v>7608.832</v>
      </c>
      <c r="G16" s="45">
        <v>18252.86</v>
      </c>
      <c r="H16" s="230"/>
    </row>
    <row r="17" spans="2:8" ht="15.75">
      <c r="B17" s="4" t="s">
        <v>19</v>
      </c>
      <c r="C17" s="44" t="s">
        <v>142</v>
      </c>
      <c r="D17" s="44">
        <v>28512.69</v>
      </c>
      <c r="E17" s="44">
        <v>11302.5</v>
      </c>
      <c r="F17" s="44">
        <v>9756.127</v>
      </c>
      <c r="G17" s="44">
        <v>15518.48</v>
      </c>
      <c r="H17" s="230"/>
    </row>
    <row r="18" spans="2:8" ht="15.75">
      <c r="B18" s="7" t="s">
        <v>20</v>
      </c>
      <c r="C18" s="45" t="s">
        <v>142</v>
      </c>
      <c r="D18" s="45">
        <v>18249.85</v>
      </c>
      <c r="E18" s="45">
        <v>6625.629</v>
      </c>
      <c r="F18" s="45">
        <v>11367.96</v>
      </c>
      <c r="G18" s="45">
        <v>7639.66</v>
      </c>
      <c r="H18" s="230"/>
    </row>
    <row r="19" spans="2:8" ht="15.75">
      <c r="B19" s="4" t="s">
        <v>21</v>
      </c>
      <c r="C19" s="44" t="s">
        <v>142</v>
      </c>
      <c r="D19" s="44">
        <v>26925.66</v>
      </c>
      <c r="E19" s="44">
        <v>14824.94</v>
      </c>
      <c r="F19" s="44">
        <v>17722.25</v>
      </c>
      <c r="G19" s="44">
        <v>16375.17</v>
      </c>
      <c r="H19" s="230"/>
    </row>
    <row r="20" spans="2:8" ht="15.75">
      <c r="B20" s="7" t="s">
        <v>22</v>
      </c>
      <c r="C20" s="45" t="s">
        <v>142</v>
      </c>
      <c r="D20" s="45">
        <v>35260.1</v>
      </c>
      <c r="E20" s="45">
        <v>9399.859</v>
      </c>
      <c r="F20" s="45">
        <v>11926.62</v>
      </c>
      <c r="G20" s="45">
        <v>22692.09</v>
      </c>
      <c r="H20" s="230"/>
    </row>
    <row r="21" spans="2:8" ht="15.75">
      <c r="B21" s="4" t="s">
        <v>23</v>
      </c>
      <c r="C21" s="44">
        <v>1537.022</v>
      </c>
      <c r="D21" s="44">
        <v>22888.26</v>
      </c>
      <c r="E21" s="44">
        <v>20620.46</v>
      </c>
      <c r="F21" s="44">
        <v>11061.98</v>
      </c>
      <c r="G21" s="44">
        <v>15562.21</v>
      </c>
      <c r="H21" s="230"/>
    </row>
    <row r="22" spans="2:8" ht="15.75">
      <c r="B22" s="7" t="s">
        <v>24</v>
      </c>
      <c r="C22" s="45">
        <v>371.0004</v>
      </c>
      <c r="D22" s="45">
        <v>28882.4</v>
      </c>
      <c r="E22" s="45">
        <v>22372.68</v>
      </c>
      <c r="F22" s="45">
        <v>11445.71</v>
      </c>
      <c r="G22" s="45">
        <v>16564.11</v>
      </c>
      <c r="H22" s="230"/>
    </row>
    <row r="23" spans="2:8" ht="15.75">
      <c r="B23" s="4" t="s">
        <v>25</v>
      </c>
      <c r="C23" s="44">
        <v>153.6995</v>
      </c>
      <c r="D23" s="44">
        <v>29031.25</v>
      </c>
      <c r="E23" s="44">
        <v>8509.557</v>
      </c>
      <c r="F23" s="44">
        <v>6926.55</v>
      </c>
      <c r="G23" s="44">
        <v>26414.13</v>
      </c>
      <c r="H23" s="230"/>
    </row>
    <row r="24" spans="2:8" ht="15.75">
      <c r="B24" s="7" t="s">
        <v>26</v>
      </c>
      <c r="C24" s="45">
        <v>146.0162</v>
      </c>
      <c r="D24" s="45">
        <v>44532.86</v>
      </c>
      <c r="E24" s="45">
        <v>21395.74</v>
      </c>
      <c r="F24" s="45">
        <v>17996.7</v>
      </c>
      <c r="G24" s="45">
        <v>33027.95</v>
      </c>
      <c r="H24" s="230"/>
    </row>
    <row r="25" spans="2:8" ht="15.75">
      <c r="B25" s="4" t="s">
        <v>27</v>
      </c>
      <c r="C25" s="44" t="s">
        <v>142</v>
      </c>
      <c r="D25" s="44">
        <v>23469.47</v>
      </c>
      <c r="E25" s="44">
        <v>8419.291</v>
      </c>
      <c r="F25" s="44">
        <v>12717.07</v>
      </c>
      <c r="G25" s="44">
        <v>14390.01</v>
      </c>
      <c r="H25" s="230"/>
    </row>
    <row r="26" spans="2:8" ht="15.75">
      <c r="B26" s="7" t="s">
        <v>28</v>
      </c>
      <c r="C26" s="45" t="s">
        <v>142</v>
      </c>
      <c r="D26" s="45">
        <v>29829.12</v>
      </c>
      <c r="E26" s="45">
        <v>8206.569</v>
      </c>
      <c r="F26" s="45">
        <v>10973.42</v>
      </c>
      <c r="G26" s="45">
        <v>22714.93</v>
      </c>
      <c r="H26" s="230"/>
    </row>
    <row r="27" spans="2:8" ht="15.75">
      <c r="B27" s="4" t="s">
        <v>29</v>
      </c>
      <c r="C27" s="44">
        <v>95.22474</v>
      </c>
      <c r="D27" s="44">
        <v>44749.39</v>
      </c>
      <c r="E27" s="44">
        <v>11850.96</v>
      </c>
      <c r="F27" s="44">
        <v>11951.04</v>
      </c>
      <c r="G27" s="44">
        <v>31078.96</v>
      </c>
      <c r="H27" s="230"/>
    </row>
    <row r="28" spans="2:8" ht="15.75">
      <c r="B28" s="7" t="s">
        <v>30</v>
      </c>
      <c r="C28" s="45">
        <v>1334.5</v>
      </c>
      <c r="D28" s="45">
        <v>36352.81</v>
      </c>
      <c r="E28" s="45">
        <v>22533.25</v>
      </c>
      <c r="F28" s="45">
        <v>13914.29</v>
      </c>
      <c r="G28" s="45">
        <v>20638.34</v>
      </c>
      <c r="H28" s="230"/>
    </row>
    <row r="29" spans="2:8" ht="15.75">
      <c r="B29" s="4" t="s">
        <v>31</v>
      </c>
      <c r="C29" s="44">
        <v>2383.114</v>
      </c>
      <c r="D29" s="44">
        <v>36312.35</v>
      </c>
      <c r="E29" s="44">
        <v>23131.54</v>
      </c>
      <c r="F29" s="44">
        <v>33545.19</v>
      </c>
      <c r="G29" s="44">
        <v>24606.76</v>
      </c>
      <c r="H29" s="230"/>
    </row>
    <row r="30" spans="2:8" ht="15.75">
      <c r="B30" s="7" t="s">
        <v>32</v>
      </c>
      <c r="C30" s="45">
        <v>2237.53</v>
      </c>
      <c r="D30" s="45">
        <v>57270.32</v>
      </c>
      <c r="E30" s="45">
        <v>33526.34</v>
      </c>
      <c r="F30" s="45">
        <v>16292.51</v>
      </c>
      <c r="G30" s="45">
        <v>29230.17</v>
      </c>
      <c r="H30" s="230"/>
    </row>
    <row r="31" spans="2:8" ht="15.75">
      <c r="B31" s="4" t="s">
        <v>33</v>
      </c>
      <c r="C31" s="44">
        <v>2043.175</v>
      </c>
      <c r="D31" s="44">
        <v>36043.95</v>
      </c>
      <c r="E31" s="44">
        <v>24554.45</v>
      </c>
      <c r="F31" s="44">
        <v>17942.84</v>
      </c>
      <c r="G31" s="44">
        <v>20004.53</v>
      </c>
      <c r="H31" s="230"/>
    </row>
    <row r="32" spans="2:8" ht="15.75">
      <c r="B32" s="7" t="s">
        <v>34</v>
      </c>
      <c r="C32" s="45">
        <v>3122.521</v>
      </c>
      <c r="D32" s="45">
        <v>41107.66</v>
      </c>
      <c r="E32" s="45">
        <v>31183.4</v>
      </c>
      <c r="F32" s="45">
        <v>14552.83</v>
      </c>
      <c r="G32" s="45">
        <v>18423.97</v>
      </c>
      <c r="H32" s="230"/>
    </row>
    <row r="33" spans="2:8" ht="15.75">
      <c r="B33" s="4" t="s">
        <v>35</v>
      </c>
      <c r="C33" s="44">
        <v>604.9684</v>
      </c>
      <c r="D33" s="44">
        <v>34721.9</v>
      </c>
      <c r="E33" s="44">
        <v>24006.89</v>
      </c>
      <c r="F33" s="44">
        <v>6886.213</v>
      </c>
      <c r="G33" s="44">
        <v>15903.67</v>
      </c>
      <c r="H33" s="230"/>
    </row>
    <row r="34" spans="2:8" ht="15.75">
      <c r="B34" s="7" t="s">
        <v>36</v>
      </c>
      <c r="C34" s="45">
        <v>2321.192</v>
      </c>
      <c r="D34" s="45">
        <v>35766.31</v>
      </c>
      <c r="E34" s="45">
        <v>27383.21</v>
      </c>
      <c r="F34" s="45">
        <v>16418.66</v>
      </c>
      <c r="G34" s="45">
        <v>22649.1</v>
      </c>
      <c r="H34" s="230"/>
    </row>
    <row r="35" spans="1:8" s="1" customFormat="1" ht="15.75">
      <c r="A35" s="133"/>
      <c r="B35" s="46" t="s">
        <v>194</v>
      </c>
      <c r="C35" s="47">
        <v>23975.88</v>
      </c>
      <c r="D35" s="47">
        <v>903900.2</v>
      </c>
      <c r="E35" s="47">
        <v>459535.4</v>
      </c>
      <c r="F35" s="47">
        <v>320943.5</v>
      </c>
      <c r="G35" s="47">
        <v>537397.8</v>
      </c>
      <c r="H35" s="231"/>
    </row>
    <row r="36" spans="2:8" ht="15.75">
      <c r="B36" s="91" t="s">
        <v>353</v>
      </c>
      <c r="C36" s="44" t="s">
        <v>142</v>
      </c>
      <c r="D36" s="1"/>
      <c r="E36" s="1"/>
      <c r="F36" s="1"/>
      <c r="G36" s="1"/>
      <c r="H36" s="1"/>
    </row>
    <row r="37" spans="3:8" ht="15.75">
      <c r="C37" s="232"/>
      <c r="D37" s="232"/>
      <c r="E37" s="232"/>
      <c r="F37" s="232"/>
      <c r="G37" s="232"/>
      <c r="H37" s="1"/>
    </row>
    <row r="38" spans="3:8" ht="15.75">
      <c r="C38" s="1"/>
      <c r="D38" s="1"/>
      <c r="E38" s="1"/>
      <c r="F38" s="1"/>
      <c r="G38" s="1"/>
      <c r="H38" s="1"/>
    </row>
  </sheetData>
  <sheetProtection/>
  <mergeCells count="5">
    <mergeCell ref="B3:B4"/>
    <mergeCell ref="C3:C4"/>
    <mergeCell ref="D3:D4"/>
    <mergeCell ref="E3:E4"/>
    <mergeCell ref="F3:G3"/>
  </mergeCells>
  <hyperlinks>
    <hyperlink ref="A1" location="'List of Tables '!A1" display="'List of Tables"/>
  </hyperlink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F1">
      <selection activeCell="AA4" sqref="AA4"/>
    </sheetView>
  </sheetViews>
  <sheetFormatPr defaultColWidth="9.140625" defaultRowHeight="15"/>
  <cols>
    <col min="1" max="1" width="9.140625" style="228" customWidth="1"/>
    <col min="2" max="2" width="14.28125" style="226" bestFit="1" customWidth="1"/>
    <col min="3" max="3" width="9.7109375" style="227" customWidth="1"/>
    <col min="4" max="4" width="9.7109375" style="226" bestFit="1" customWidth="1"/>
    <col min="5" max="5" width="9.28125" style="226" customWidth="1"/>
    <col min="6" max="6" width="9.7109375" style="226" bestFit="1" customWidth="1"/>
    <col min="7" max="8" width="8.421875" style="226" bestFit="1" customWidth="1"/>
    <col min="9" max="9" width="11.00390625" style="227" bestFit="1" customWidth="1"/>
    <col min="10" max="10" width="11.00390625" style="226" bestFit="1" customWidth="1"/>
    <col min="11" max="13" width="9.7109375" style="226" bestFit="1" customWidth="1"/>
    <col min="14" max="14" width="11.00390625" style="227" bestFit="1" customWidth="1"/>
    <col min="15" max="17" width="9.7109375" style="226" bestFit="1" customWidth="1"/>
    <col min="18" max="18" width="11.00390625" style="227" bestFit="1" customWidth="1"/>
    <col min="19" max="19" width="11.421875" style="226" bestFit="1" customWidth="1"/>
    <col min="20" max="21" width="11.7109375" style="226" bestFit="1" customWidth="1"/>
    <col min="22" max="22" width="8.421875" style="226" bestFit="1" customWidth="1"/>
    <col min="23" max="24" width="9.7109375" style="226" bestFit="1" customWidth="1"/>
    <col min="25" max="25" width="9.7109375" style="227" bestFit="1" customWidth="1"/>
    <col min="26" max="26" width="10.7109375" style="226" bestFit="1" customWidth="1"/>
    <col min="27" max="16384" width="9.140625" style="226" customWidth="1"/>
  </cols>
  <sheetData>
    <row r="1" ht="15.75">
      <c r="A1" s="182" t="s">
        <v>308</v>
      </c>
    </row>
    <row r="2" spans="2:12" ht="15.75">
      <c r="B2" s="19" t="s">
        <v>313</v>
      </c>
      <c r="C2" s="20" t="s">
        <v>375</v>
      </c>
      <c r="D2" s="20"/>
      <c r="E2" s="20"/>
      <c r="F2" s="20"/>
      <c r="G2" s="20"/>
      <c r="H2" s="20"/>
      <c r="I2" s="20"/>
      <c r="J2" s="20"/>
      <c r="K2" s="20"/>
      <c r="L2" s="20"/>
    </row>
    <row r="3" spans="2:26" ht="90" customHeight="1" thickBot="1">
      <c r="B3" s="21" t="s">
        <v>0</v>
      </c>
      <c r="C3" s="22" t="s">
        <v>150</v>
      </c>
      <c r="D3" s="22" t="s">
        <v>152</v>
      </c>
      <c r="E3" s="22" t="s">
        <v>151</v>
      </c>
      <c r="F3" s="22" t="s">
        <v>153</v>
      </c>
      <c r="G3" s="22" t="s">
        <v>170</v>
      </c>
      <c r="H3" s="22" t="s">
        <v>161</v>
      </c>
      <c r="I3" s="22" t="s">
        <v>157</v>
      </c>
      <c r="J3" s="22" t="s">
        <v>156</v>
      </c>
      <c r="K3" s="22" t="s">
        <v>211</v>
      </c>
      <c r="L3" s="22" t="s">
        <v>209</v>
      </c>
      <c r="M3" s="22" t="s">
        <v>158</v>
      </c>
      <c r="N3" s="22" t="s">
        <v>159</v>
      </c>
      <c r="O3" s="22" t="s">
        <v>160</v>
      </c>
      <c r="P3" s="22" t="s">
        <v>409</v>
      </c>
      <c r="Q3" s="22" t="s">
        <v>154</v>
      </c>
      <c r="R3" s="22" t="s">
        <v>155</v>
      </c>
      <c r="S3" s="22" t="s">
        <v>90</v>
      </c>
      <c r="T3" s="22" t="s">
        <v>91</v>
      </c>
      <c r="U3" s="22" t="s">
        <v>92</v>
      </c>
      <c r="V3" s="22" t="s">
        <v>162</v>
      </c>
      <c r="W3" s="22" t="s">
        <v>163</v>
      </c>
      <c r="X3" s="22" t="s">
        <v>96</v>
      </c>
      <c r="Y3" s="22" t="s">
        <v>164</v>
      </c>
      <c r="Z3" s="22" t="s">
        <v>411</v>
      </c>
    </row>
    <row r="4" spans="2:26" ht="15.75">
      <c r="B4" s="23" t="s">
        <v>7</v>
      </c>
      <c r="C4" s="23">
        <v>282.5557</v>
      </c>
      <c r="D4" s="23">
        <v>528.9187</v>
      </c>
      <c r="E4" s="23" t="s">
        <v>410</v>
      </c>
      <c r="F4" s="23"/>
      <c r="G4" s="23"/>
      <c r="H4" s="23">
        <v>755.5435</v>
      </c>
      <c r="I4" s="23">
        <v>137.1252</v>
      </c>
      <c r="J4" s="23">
        <v>59.37796</v>
      </c>
      <c r="K4" s="23">
        <v>37.24894</v>
      </c>
      <c r="L4" s="23">
        <v>1121.8670000000002</v>
      </c>
      <c r="M4" s="23">
        <v>265.7879</v>
      </c>
      <c r="N4" s="23">
        <v>255.0552</v>
      </c>
      <c r="O4" s="23">
        <v>601.0239</v>
      </c>
      <c r="P4" s="23">
        <v>1196.56587</v>
      </c>
      <c r="Q4" s="23">
        <v>1166.975</v>
      </c>
      <c r="R4" s="23">
        <v>29.59087</v>
      </c>
      <c r="S4" s="23">
        <v>9.750883</v>
      </c>
      <c r="T4" s="23">
        <v>79.77994</v>
      </c>
      <c r="U4" s="23">
        <v>210.4631</v>
      </c>
      <c r="V4" s="23">
        <v>263.4096</v>
      </c>
      <c r="W4" s="23">
        <v>46.8712</v>
      </c>
      <c r="X4" s="23">
        <v>55.12939</v>
      </c>
      <c r="Y4" s="23">
        <v>185.9272</v>
      </c>
      <c r="Z4" s="23">
        <v>4970.535</v>
      </c>
    </row>
    <row r="5" spans="2:26" ht="16.5" thickBot="1">
      <c r="B5" s="25" t="s">
        <v>8</v>
      </c>
      <c r="C5" s="25">
        <v>974.0702</v>
      </c>
      <c r="D5" s="25">
        <v>3604.905</v>
      </c>
      <c r="E5" s="25">
        <v>258.4962</v>
      </c>
      <c r="F5" s="25"/>
      <c r="G5" s="25"/>
      <c r="H5" s="25">
        <v>2324.407</v>
      </c>
      <c r="I5" s="25">
        <v>928.7516</v>
      </c>
      <c r="J5" s="25">
        <v>695.5455</v>
      </c>
      <c r="K5" s="25">
        <v>73.04317</v>
      </c>
      <c r="L5" s="25">
        <v>3127.5432</v>
      </c>
      <c r="M5" s="25">
        <v>880.6442</v>
      </c>
      <c r="N5" s="25">
        <v>1106.4</v>
      </c>
      <c r="O5" s="25">
        <v>1140.499</v>
      </c>
      <c r="P5" s="25">
        <v>4910.5239</v>
      </c>
      <c r="Q5" s="25">
        <v>4620.369</v>
      </c>
      <c r="R5" s="25">
        <v>290.1549</v>
      </c>
      <c r="S5" s="25">
        <v>40.78963</v>
      </c>
      <c r="T5" s="25">
        <v>248.0944</v>
      </c>
      <c r="U5" s="25">
        <v>283.6401</v>
      </c>
      <c r="V5" s="25">
        <v>555.6053</v>
      </c>
      <c r="W5" s="25">
        <v>32.39607</v>
      </c>
      <c r="X5" s="25">
        <v>377.1062</v>
      </c>
      <c r="Y5" s="25">
        <v>403.2099</v>
      </c>
      <c r="Z5" s="25">
        <v>18838.13</v>
      </c>
    </row>
    <row r="6" spans="2:26" ht="15.75">
      <c r="B6" s="23" t="s">
        <v>9</v>
      </c>
      <c r="C6" s="23">
        <v>504.5396</v>
      </c>
      <c r="D6" s="23">
        <v>790.3157</v>
      </c>
      <c r="E6" s="23">
        <v>26.00278</v>
      </c>
      <c r="F6" s="23"/>
      <c r="G6" s="23"/>
      <c r="H6" s="23">
        <v>422.721</v>
      </c>
      <c r="I6" s="23">
        <v>397.303</v>
      </c>
      <c r="J6" s="23">
        <v>48.06226</v>
      </c>
      <c r="K6" s="23">
        <v>66.77261</v>
      </c>
      <c r="L6" s="23">
        <v>829.4121</v>
      </c>
      <c r="M6" s="23">
        <v>297.6337</v>
      </c>
      <c r="N6" s="23">
        <v>214.0983</v>
      </c>
      <c r="O6" s="23">
        <v>317.6801</v>
      </c>
      <c r="P6" s="23">
        <v>1468.95353</v>
      </c>
      <c r="Q6" s="23">
        <v>1448.879</v>
      </c>
      <c r="R6" s="23">
        <v>20.07453</v>
      </c>
      <c r="S6" s="23">
        <v>11.34545</v>
      </c>
      <c r="T6" s="23">
        <v>62.45085</v>
      </c>
      <c r="U6" s="23">
        <v>181.3282</v>
      </c>
      <c r="V6" s="23">
        <v>50.73555</v>
      </c>
      <c r="W6" s="23">
        <v>35.42542</v>
      </c>
      <c r="X6" s="23">
        <v>49.37165</v>
      </c>
      <c r="Y6" s="23">
        <v>141.5862</v>
      </c>
      <c r="Z6" s="23">
        <v>5086.326</v>
      </c>
    </row>
    <row r="7" spans="2:26" ht="16.5" thickBot="1">
      <c r="B7" s="25" t="s">
        <v>10</v>
      </c>
      <c r="C7" s="25">
        <v>2095.252</v>
      </c>
      <c r="D7" s="25">
        <v>4179.113</v>
      </c>
      <c r="E7" s="25">
        <v>597.9583</v>
      </c>
      <c r="F7" s="25"/>
      <c r="G7" s="25">
        <v>63.25356</v>
      </c>
      <c r="H7" s="25">
        <v>8432.189</v>
      </c>
      <c r="I7" s="25">
        <v>2226.598</v>
      </c>
      <c r="J7" s="25">
        <v>354.5012</v>
      </c>
      <c r="K7" s="25">
        <v>511.3786</v>
      </c>
      <c r="L7" s="25">
        <v>3724.9728999999998</v>
      </c>
      <c r="M7" s="25">
        <v>633.0899</v>
      </c>
      <c r="N7" s="25">
        <v>1179.587</v>
      </c>
      <c r="O7" s="25">
        <v>1912.296</v>
      </c>
      <c r="P7" s="25">
        <v>10990.562</v>
      </c>
      <c r="Q7" s="25">
        <v>8841.351</v>
      </c>
      <c r="R7" s="25">
        <v>2149.211</v>
      </c>
      <c r="S7" s="25">
        <v>29.28143</v>
      </c>
      <c r="T7" s="25">
        <v>1022.185</v>
      </c>
      <c r="U7" s="25">
        <v>1243.769</v>
      </c>
      <c r="V7" s="25">
        <v>325.8843</v>
      </c>
      <c r="W7" s="25">
        <v>165.4545</v>
      </c>
      <c r="X7" s="25">
        <v>257.6636</v>
      </c>
      <c r="Y7" s="25">
        <v>1113.306</v>
      </c>
      <c r="Z7" s="25">
        <v>37333.32</v>
      </c>
    </row>
    <row r="8" spans="2:26" ht="15.75">
      <c r="B8" s="23" t="s">
        <v>11</v>
      </c>
      <c r="C8" s="23">
        <v>2244.443</v>
      </c>
      <c r="D8" s="23">
        <v>4386.693</v>
      </c>
      <c r="E8" s="23">
        <v>3183.686</v>
      </c>
      <c r="F8" s="23"/>
      <c r="G8" s="23">
        <v>174.1118</v>
      </c>
      <c r="H8" s="23">
        <v>4141.914</v>
      </c>
      <c r="I8" s="23">
        <v>2357.194</v>
      </c>
      <c r="J8" s="23">
        <v>171.9296</v>
      </c>
      <c r="K8" s="23">
        <v>202.065</v>
      </c>
      <c r="L8" s="23">
        <v>4195.0062</v>
      </c>
      <c r="M8" s="23">
        <v>853.8772</v>
      </c>
      <c r="N8" s="23">
        <v>1237.417</v>
      </c>
      <c r="O8" s="23">
        <v>2103.712</v>
      </c>
      <c r="P8" s="23">
        <v>13445.345000000001</v>
      </c>
      <c r="Q8" s="23">
        <v>11768.61</v>
      </c>
      <c r="R8" s="23">
        <v>1676.735</v>
      </c>
      <c r="S8" s="23">
        <v>39.23923</v>
      </c>
      <c r="T8" s="23">
        <v>742.6759</v>
      </c>
      <c r="U8" s="23">
        <v>2061.822</v>
      </c>
      <c r="V8" s="23">
        <v>331.5908</v>
      </c>
      <c r="W8" s="23">
        <v>968.1849</v>
      </c>
      <c r="X8" s="23">
        <v>107.6285</v>
      </c>
      <c r="Y8" s="23">
        <v>470.6531</v>
      </c>
      <c r="Z8" s="23">
        <v>39224.18</v>
      </c>
    </row>
    <row r="9" spans="2:26" ht="16.5" thickBot="1">
      <c r="B9" s="25" t="s">
        <v>12</v>
      </c>
      <c r="C9" s="25">
        <v>513.1069</v>
      </c>
      <c r="D9" s="25">
        <v>3676.867</v>
      </c>
      <c r="E9" s="25" t="s">
        <v>410</v>
      </c>
      <c r="F9" s="25">
        <v>520.7738</v>
      </c>
      <c r="G9" s="25"/>
      <c r="H9" s="25">
        <v>3675.002</v>
      </c>
      <c r="I9" s="25">
        <v>4037.736</v>
      </c>
      <c r="J9" s="25">
        <v>1617.539</v>
      </c>
      <c r="K9" s="25">
        <v>354.5211</v>
      </c>
      <c r="L9" s="25">
        <v>2332.8273</v>
      </c>
      <c r="M9" s="25">
        <v>518.3299</v>
      </c>
      <c r="N9" s="25">
        <v>712.6764</v>
      </c>
      <c r="O9" s="25">
        <v>1101.821</v>
      </c>
      <c r="P9" s="25">
        <v>4503.5635999999995</v>
      </c>
      <c r="Q9" s="25">
        <v>853.7466</v>
      </c>
      <c r="R9" s="25">
        <v>3649.817</v>
      </c>
      <c r="S9" s="25">
        <v>208.2744</v>
      </c>
      <c r="T9" s="25"/>
      <c r="U9" s="25">
        <v>823.3962</v>
      </c>
      <c r="V9" s="25">
        <v>317.7063</v>
      </c>
      <c r="W9" s="25">
        <v>164.7053</v>
      </c>
      <c r="X9" s="25">
        <v>496.4362</v>
      </c>
      <c r="Y9" s="25">
        <v>3601.938</v>
      </c>
      <c r="Z9" s="25">
        <v>26844.39</v>
      </c>
    </row>
    <row r="10" spans="2:26" ht="15.75">
      <c r="B10" s="23" t="s">
        <v>13</v>
      </c>
      <c r="C10" s="23">
        <v>678.1015</v>
      </c>
      <c r="D10" s="23">
        <v>6435.688</v>
      </c>
      <c r="E10" s="23">
        <v>953.2731</v>
      </c>
      <c r="F10" s="23"/>
      <c r="G10" s="23">
        <v>180.4791</v>
      </c>
      <c r="H10" s="23">
        <v>5277.362</v>
      </c>
      <c r="I10" s="23">
        <v>2477.078</v>
      </c>
      <c r="J10" s="23">
        <v>478.2184</v>
      </c>
      <c r="K10" s="23">
        <v>457.5956</v>
      </c>
      <c r="L10" s="23">
        <v>3329.359</v>
      </c>
      <c r="M10" s="23">
        <v>844.0086</v>
      </c>
      <c r="N10" s="23">
        <v>968.6114</v>
      </c>
      <c r="O10" s="23">
        <v>1516.739</v>
      </c>
      <c r="P10" s="23">
        <v>7180.012000000001</v>
      </c>
      <c r="Q10" s="23">
        <v>4582.348</v>
      </c>
      <c r="R10" s="23">
        <v>2597.664</v>
      </c>
      <c r="S10" s="23">
        <v>62.45014</v>
      </c>
      <c r="T10" s="23">
        <v>327.6091</v>
      </c>
      <c r="U10" s="23">
        <v>1716.026</v>
      </c>
      <c r="V10" s="23">
        <v>182.4769</v>
      </c>
      <c r="W10" s="23">
        <v>166.9927</v>
      </c>
      <c r="X10" s="23">
        <v>158.4148</v>
      </c>
      <c r="Y10" s="23">
        <v>1284.123</v>
      </c>
      <c r="Z10" s="23">
        <v>31345.26</v>
      </c>
    </row>
    <row r="11" spans="2:26" ht="16.5" thickBot="1">
      <c r="B11" s="25" t="s">
        <v>14</v>
      </c>
      <c r="C11" s="25">
        <v>796.839</v>
      </c>
      <c r="D11" s="25">
        <v>4498.399</v>
      </c>
      <c r="E11" s="25">
        <v>19.07021</v>
      </c>
      <c r="F11" s="25">
        <v>1564.025</v>
      </c>
      <c r="G11" s="25"/>
      <c r="H11" s="25">
        <v>4618.372</v>
      </c>
      <c r="I11" s="25">
        <v>7636.967</v>
      </c>
      <c r="J11" s="25">
        <v>2506.423</v>
      </c>
      <c r="K11" s="25">
        <v>332.0578</v>
      </c>
      <c r="L11" s="25">
        <v>4373.1133</v>
      </c>
      <c r="M11" s="25">
        <v>334.2651</v>
      </c>
      <c r="N11" s="25">
        <v>441.9842</v>
      </c>
      <c r="O11" s="25">
        <v>3596.864</v>
      </c>
      <c r="P11" s="25">
        <v>5975.495</v>
      </c>
      <c r="Q11" s="25">
        <v>1218.68</v>
      </c>
      <c r="R11" s="25">
        <v>4756.815</v>
      </c>
      <c r="S11" s="25">
        <v>1678.532</v>
      </c>
      <c r="T11" s="25"/>
      <c r="U11" s="25">
        <v>814.9299</v>
      </c>
      <c r="V11" s="25">
        <v>387.8526</v>
      </c>
      <c r="W11" s="25">
        <v>62.37891</v>
      </c>
      <c r="X11" s="25">
        <v>255.8935</v>
      </c>
      <c r="Y11" s="25">
        <v>3145.986</v>
      </c>
      <c r="Z11" s="25">
        <v>38666.33</v>
      </c>
    </row>
    <row r="12" spans="2:26" ht="15.75">
      <c r="B12" s="23" t="s">
        <v>15</v>
      </c>
      <c r="C12" s="23">
        <v>788.6867</v>
      </c>
      <c r="D12" s="23">
        <v>3137.685</v>
      </c>
      <c r="E12" s="23">
        <v>890.0172</v>
      </c>
      <c r="F12" s="23"/>
      <c r="G12" s="23">
        <v>149.7795</v>
      </c>
      <c r="H12" s="23">
        <v>17309.18</v>
      </c>
      <c r="I12" s="23">
        <v>2844.952</v>
      </c>
      <c r="J12" s="23">
        <v>250.0997</v>
      </c>
      <c r="K12" s="23">
        <v>543.316</v>
      </c>
      <c r="L12" s="23">
        <v>5231.6371</v>
      </c>
      <c r="M12" s="23">
        <v>528.8003</v>
      </c>
      <c r="N12" s="23">
        <v>846.2168</v>
      </c>
      <c r="O12" s="23">
        <v>3856.62</v>
      </c>
      <c r="P12" s="23">
        <v>11679.514</v>
      </c>
      <c r="Q12" s="23">
        <v>8155.221</v>
      </c>
      <c r="R12" s="23">
        <v>3524.293</v>
      </c>
      <c r="S12" s="23">
        <v>73.64194</v>
      </c>
      <c r="T12" s="23">
        <v>2128.894</v>
      </c>
      <c r="U12" s="23">
        <v>2160.893</v>
      </c>
      <c r="V12" s="23">
        <v>313.1237</v>
      </c>
      <c r="W12" s="23">
        <v>39.46176</v>
      </c>
      <c r="X12" s="23">
        <v>603.7649</v>
      </c>
      <c r="Y12" s="23">
        <v>1335.333</v>
      </c>
      <c r="Z12" s="23">
        <v>49479.98</v>
      </c>
    </row>
    <row r="13" spans="2:26" ht="16.5" thickBot="1">
      <c r="B13" s="25" t="s">
        <v>16</v>
      </c>
      <c r="C13" s="25">
        <v>343.5252</v>
      </c>
      <c r="D13" s="25">
        <v>183.7787</v>
      </c>
      <c r="E13" s="25">
        <v>147.504</v>
      </c>
      <c r="F13" s="25">
        <v>5.403306</v>
      </c>
      <c r="G13" s="25"/>
      <c r="H13" s="25">
        <v>8532.44</v>
      </c>
      <c r="I13" s="25">
        <v>6061.148</v>
      </c>
      <c r="J13" s="25">
        <v>101.0278</v>
      </c>
      <c r="K13" s="25">
        <v>1841.812</v>
      </c>
      <c r="L13" s="25">
        <v>12444.088</v>
      </c>
      <c r="M13" s="25">
        <v>1762.219</v>
      </c>
      <c r="N13" s="25">
        <v>1997.238</v>
      </c>
      <c r="O13" s="25">
        <v>8684.631</v>
      </c>
      <c r="P13" s="25">
        <v>8597.258</v>
      </c>
      <c r="Q13" s="25">
        <v>3544.177</v>
      </c>
      <c r="R13" s="25">
        <v>5053.081</v>
      </c>
      <c r="S13" s="25">
        <v>43.73578</v>
      </c>
      <c r="T13" s="25">
        <v>147.9453</v>
      </c>
      <c r="U13" s="25">
        <v>2264.621</v>
      </c>
      <c r="V13" s="25">
        <v>419.4812</v>
      </c>
      <c r="W13" s="25">
        <v>278.3422</v>
      </c>
      <c r="X13" s="25">
        <v>398.3865</v>
      </c>
      <c r="Y13" s="25">
        <v>692.5237</v>
      </c>
      <c r="Z13" s="25">
        <v>42503.02</v>
      </c>
    </row>
    <row r="14" spans="2:26" ht="15.75">
      <c r="B14" s="23" t="s">
        <v>17</v>
      </c>
      <c r="C14" s="23">
        <v>1672.974</v>
      </c>
      <c r="D14" s="23">
        <v>4205.862</v>
      </c>
      <c r="E14" s="23">
        <v>196.5057</v>
      </c>
      <c r="F14" s="23"/>
      <c r="G14" s="23">
        <v>9.325117</v>
      </c>
      <c r="H14" s="23">
        <v>10717.32</v>
      </c>
      <c r="I14" s="23">
        <v>3184.51</v>
      </c>
      <c r="J14" s="23">
        <v>631.9368</v>
      </c>
      <c r="K14" s="23">
        <v>1040.166</v>
      </c>
      <c r="L14" s="23">
        <v>10125.336</v>
      </c>
      <c r="M14" s="23">
        <v>1462.758</v>
      </c>
      <c r="N14" s="23">
        <v>1793.88</v>
      </c>
      <c r="O14" s="23">
        <v>6868.698</v>
      </c>
      <c r="P14" s="23">
        <v>11636.759999999998</v>
      </c>
      <c r="Q14" s="23">
        <v>10267.13</v>
      </c>
      <c r="R14" s="23">
        <v>1369.63</v>
      </c>
      <c r="S14" s="23">
        <v>100.8444</v>
      </c>
      <c r="T14" s="23">
        <v>538.8151</v>
      </c>
      <c r="U14" s="23">
        <v>2395.631</v>
      </c>
      <c r="V14" s="23">
        <v>856.3558</v>
      </c>
      <c r="W14" s="23">
        <v>750.5793</v>
      </c>
      <c r="X14" s="23">
        <v>246.8698</v>
      </c>
      <c r="Y14" s="23">
        <v>1935.574</v>
      </c>
      <c r="Z14" s="23">
        <v>50245.37</v>
      </c>
    </row>
    <row r="15" spans="2:26" ht="16.5" thickBot="1">
      <c r="B15" s="25" t="s">
        <v>18</v>
      </c>
      <c r="C15" s="25">
        <v>631.5789</v>
      </c>
      <c r="D15" s="25">
        <v>2006.687</v>
      </c>
      <c r="E15" s="25" t="s">
        <v>410</v>
      </c>
      <c r="F15" s="25">
        <v>311.6475</v>
      </c>
      <c r="G15" s="25"/>
      <c r="H15" s="25">
        <v>8242.212</v>
      </c>
      <c r="I15" s="25">
        <v>3648.704</v>
      </c>
      <c r="J15" s="25">
        <v>874.3129</v>
      </c>
      <c r="K15" s="25">
        <v>813.3384</v>
      </c>
      <c r="L15" s="25">
        <v>7643.792100000001</v>
      </c>
      <c r="M15" s="25">
        <v>526.9895</v>
      </c>
      <c r="N15" s="25">
        <v>793.0616</v>
      </c>
      <c r="O15" s="25">
        <v>6323.741</v>
      </c>
      <c r="P15" s="25">
        <v>7346.963</v>
      </c>
      <c r="Q15" s="25">
        <v>2337.836</v>
      </c>
      <c r="R15" s="25">
        <v>5009.127</v>
      </c>
      <c r="S15" s="25">
        <v>406.0276</v>
      </c>
      <c r="T15" s="25">
        <v>21.59933</v>
      </c>
      <c r="U15" s="25">
        <v>1787.859</v>
      </c>
      <c r="V15" s="25">
        <v>560.6658</v>
      </c>
      <c r="W15" s="25">
        <v>102.8516</v>
      </c>
      <c r="X15" s="25">
        <v>407.3016</v>
      </c>
      <c r="Y15" s="25">
        <v>2919.235</v>
      </c>
      <c r="Z15" s="25">
        <v>37724.78</v>
      </c>
    </row>
    <row r="16" spans="2:26" ht="15.75">
      <c r="B16" s="23" t="s">
        <v>19</v>
      </c>
      <c r="C16" s="23">
        <v>1794.124</v>
      </c>
      <c r="D16" s="23">
        <v>34.09456</v>
      </c>
      <c r="E16" s="23" t="s">
        <v>410</v>
      </c>
      <c r="F16" s="23">
        <v>539.8305</v>
      </c>
      <c r="G16" s="23"/>
      <c r="H16" s="23">
        <v>2102.379</v>
      </c>
      <c r="I16" s="23">
        <v>3249.893</v>
      </c>
      <c r="J16" s="23">
        <v>3482.916</v>
      </c>
      <c r="K16" s="23">
        <v>1110.021</v>
      </c>
      <c r="L16" s="23">
        <v>5689.3719</v>
      </c>
      <c r="M16" s="23">
        <v>860.5999</v>
      </c>
      <c r="N16" s="23">
        <v>2051.673</v>
      </c>
      <c r="O16" s="23">
        <v>2777.099</v>
      </c>
      <c r="P16" s="23">
        <v>5074.7408</v>
      </c>
      <c r="Q16" s="23">
        <v>631.2108</v>
      </c>
      <c r="R16" s="23">
        <v>4443.53</v>
      </c>
      <c r="S16" s="23">
        <v>522.4883</v>
      </c>
      <c r="T16" s="23"/>
      <c r="U16" s="23">
        <v>790.9073</v>
      </c>
      <c r="V16" s="23">
        <v>181.5906</v>
      </c>
      <c r="W16" s="23">
        <v>628.1874</v>
      </c>
      <c r="X16" s="23">
        <v>219.0714</v>
      </c>
      <c r="Y16" s="23">
        <v>2566.17</v>
      </c>
      <c r="Z16" s="23">
        <v>27985.79</v>
      </c>
    </row>
    <row r="17" spans="2:26" ht="16.5" thickBot="1">
      <c r="B17" s="25" t="s">
        <v>20</v>
      </c>
      <c r="C17" s="25">
        <v>1752.96</v>
      </c>
      <c r="D17" s="25">
        <v>439.2549</v>
      </c>
      <c r="E17" s="25" t="s">
        <v>410</v>
      </c>
      <c r="F17" s="25"/>
      <c r="G17" s="25"/>
      <c r="H17" s="25">
        <v>422.0717</v>
      </c>
      <c r="I17" s="25">
        <v>698.4793</v>
      </c>
      <c r="J17" s="25">
        <v>6572.157</v>
      </c>
      <c r="K17" s="25">
        <v>190.7805</v>
      </c>
      <c r="L17" s="25">
        <v>2393.4388</v>
      </c>
      <c r="M17" s="25">
        <v>834.7013</v>
      </c>
      <c r="N17" s="25">
        <v>254.4055</v>
      </c>
      <c r="O17" s="25">
        <v>1304.332</v>
      </c>
      <c r="P17" s="25">
        <v>3890.9019</v>
      </c>
      <c r="Q17" s="25">
        <v>446.8759</v>
      </c>
      <c r="R17" s="25">
        <v>3444.026</v>
      </c>
      <c r="S17" s="25">
        <v>167.2346</v>
      </c>
      <c r="T17" s="25"/>
      <c r="U17" s="25">
        <v>150.2548</v>
      </c>
      <c r="V17" s="25">
        <v>2259.83</v>
      </c>
      <c r="W17" s="25">
        <v>90.38041</v>
      </c>
      <c r="X17" s="25">
        <v>457.7931</v>
      </c>
      <c r="Y17" s="25">
        <v>1323.748</v>
      </c>
      <c r="Z17" s="25">
        <v>20809.29</v>
      </c>
    </row>
    <row r="18" spans="2:26" ht="15.75">
      <c r="B18" s="23" t="s">
        <v>21</v>
      </c>
      <c r="C18" s="23">
        <v>3651.695</v>
      </c>
      <c r="D18" s="23"/>
      <c r="E18" s="23" t="s">
        <v>410</v>
      </c>
      <c r="F18" s="23">
        <v>1326.057</v>
      </c>
      <c r="G18" s="23"/>
      <c r="H18" s="23">
        <v>292.7219</v>
      </c>
      <c r="I18" s="23">
        <v>2724.794</v>
      </c>
      <c r="J18" s="23">
        <v>7604.755</v>
      </c>
      <c r="K18" s="23">
        <v>37.83188</v>
      </c>
      <c r="L18" s="23">
        <v>805.2559</v>
      </c>
      <c r="M18" s="23">
        <v>158.3574</v>
      </c>
      <c r="N18" s="23">
        <v>388.7975</v>
      </c>
      <c r="O18" s="23">
        <v>258.101</v>
      </c>
      <c r="P18" s="23">
        <v>2038.101</v>
      </c>
      <c r="Q18" s="23"/>
      <c r="R18" s="23">
        <v>2038.101</v>
      </c>
      <c r="S18" s="23">
        <v>194.8134</v>
      </c>
      <c r="T18" s="23"/>
      <c r="U18" s="23">
        <v>40.05728</v>
      </c>
      <c r="V18" s="23">
        <v>861.8985</v>
      </c>
      <c r="W18" s="23">
        <v>455.134</v>
      </c>
      <c r="X18" s="23">
        <v>525.9499</v>
      </c>
      <c r="Y18" s="23">
        <v>765.7503</v>
      </c>
      <c r="Z18" s="23">
        <v>21324.82</v>
      </c>
    </row>
    <row r="19" spans="2:26" ht="16.5" thickBot="1">
      <c r="B19" s="25" t="s">
        <v>22</v>
      </c>
      <c r="C19" s="25">
        <v>2848.554</v>
      </c>
      <c r="D19" s="25"/>
      <c r="E19" s="25" t="s">
        <v>410</v>
      </c>
      <c r="F19" s="25">
        <v>1443.967</v>
      </c>
      <c r="G19" s="25"/>
      <c r="H19" s="25">
        <v>1739.689</v>
      </c>
      <c r="I19" s="25">
        <v>7258.557</v>
      </c>
      <c r="J19" s="25">
        <v>1316.465</v>
      </c>
      <c r="K19" s="25">
        <v>780.5438</v>
      </c>
      <c r="L19" s="25">
        <v>7472.6517</v>
      </c>
      <c r="M19" s="25">
        <v>505.3107</v>
      </c>
      <c r="N19" s="25">
        <v>1072.884</v>
      </c>
      <c r="O19" s="25">
        <v>5894.457</v>
      </c>
      <c r="P19" s="25">
        <v>4178.9111</v>
      </c>
      <c r="Q19" s="25">
        <v>738.1161</v>
      </c>
      <c r="R19" s="25">
        <v>3440.795</v>
      </c>
      <c r="S19" s="25">
        <v>308.441</v>
      </c>
      <c r="T19" s="25"/>
      <c r="U19" s="25">
        <v>773.7623</v>
      </c>
      <c r="V19" s="25">
        <v>235.2206</v>
      </c>
      <c r="W19" s="25">
        <v>21.55174</v>
      </c>
      <c r="X19" s="25">
        <v>364.1869</v>
      </c>
      <c r="Y19" s="25">
        <v>812.1548</v>
      </c>
      <c r="Z19" s="25">
        <v>29554.66</v>
      </c>
    </row>
    <row r="20" spans="2:26" ht="15.75">
      <c r="B20" s="23" t="s">
        <v>23</v>
      </c>
      <c r="C20" s="23">
        <v>1241.323</v>
      </c>
      <c r="D20" s="23">
        <v>84.8569</v>
      </c>
      <c r="E20" s="23">
        <v>1482.026</v>
      </c>
      <c r="F20" s="23"/>
      <c r="G20" s="23"/>
      <c r="H20" s="23">
        <v>14293.41</v>
      </c>
      <c r="I20" s="23">
        <v>1935.412</v>
      </c>
      <c r="J20" s="23">
        <v>80.87041</v>
      </c>
      <c r="K20" s="23">
        <v>604.6191</v>
      </c>
      <c r="L20" s="23">
        <v>3152.5401</v>
      </c>
      <c r="M20" s="23">
        <v>961.9149</v>
      </c>
      <c r="N20" s="23">
        <v>333.4782</v>
      </c>
      <c r="O20" s="23">
        <v>1857.147</v>
      </c>
      <c r="P20" s="23">
        <v>8676.593</v>
      </c>
      <c r="Q20" s="23">
        <v>6035.875</v>
      </c>
      <c r="R20" s="23">
        <v>2640.718</v>
      </c>
      <c r="S20" s="23">
        <v>144.412</v>
      </c>
      <c r="T20" s="23">
        <v>237.2199</v>
      </c>
      <c r="U20" s="23">
        <v>718.7663</v>
      </c>
      <c r="V20" s="23">
        <v>230.8697</v>
      </c>
      <c r="W20" s="23">
        <v>375.2825</v>
      </c>
      <c r="X20" s="23">
        <v>49.92</v>
      </c>
      <c r="Y20" s="23">
        <v>2508.981</v>
      </c>
      <c r="Z20" s="23">
        <v>35817.1</v>
      </c>
    </row>
    <row r="21" spans="2:26" ht="16.5" thickBot="1">
      <c r="B21" s="25" t="s">
        <v>24</v>
      </c>
      <c r="C21" s="25">
        <v>615.0382</v>
      </c>
      <c r="D21" s="25">
        <v>15.08914</v>
      </c>
      <c r="E21" s="25">
        <v>357.3317</v>
      </c>
      <c r="F21" s="25">
        <v>47.94007</v>
      </c>
      <c r="G21" s="25"/>
      <c r="H21" s="25">
        <v>8975.277</v>
      </c>
      <c r="I21" s="25">
        <v>3444.581</v>
      </c>
      <c r="J21" s="25"/>
      <c r="K21" s="25">
        <v>973.7081</v>
      </c>
      <c r="L21" s="25">
        <v>4109.5358</v>
      </c>
      <c r="M21" s="25">
        <v>677.4702</v>
      </c>
      <c r="N21" s="25">
        <v>511.6726</v>
      </c>
      <c r="O21" s="25">
        <v>2920.393</v>
      </c>
      <c r="P21" s="25">
        <v>5364.593999999999</v>
      </c>
      <c r="Q21" s="25">
        <v>1243.225</v>
      </c>
      <c r="R21" s="25">
        <v>4121.369</v>
      </c>
      <c r="S21" s="25">
        <v>182.0466</v>
      </c>
      <c r="T21" s="25">
        <v>689.5569</v>
      </c>
      <c r="U21" s="25">
        <v>1563.223</v>
      </c>
      <c r="V21" s="25">
        <v>303.7858</v>
      </c>
      <c r="W21" s="25">
        <v>250.5137</v>
      </c>
      <c r="X21" s="25">
        <v>59.9251</v>
      </c>
      <c r="Y21" s="25">
        <v>6967.743</v>
      </c>
      <c r="Z21" s="25">
        <v>33919.89</v>
      </c>
    </row>
    <row r="22" spans="2:26" ht="15.75">
      <c r="B22" s="23" t="s">
        <v>25</v>
      </c>
      <c r="C22" s="23">
        <v>968.6092</v>
      </c>
      <c r="D22" s="23">
        <v>4309.868</v>
      </c>
      <c r="E22" s="23">
        <v>16.67967</v>
      </c>
      <c r="F22" s="23">
        <v>73.54542</v>
      </c>
      <c r="G22" s="23"/>
      <c r="H22" s="23">
        <v>4050.537</v>
      </c>
      <c r="I22" s="23">
        <v>3264.679</v>
      </c>
      <c r="J22" s="23">
        <v>993.8519</v>
      </c>
      <c r="K22" s="23">
        <v>159.8321</v>
      </c>
      <c r="L22" s="23">
        <v>8585.083</v>
      </c>
      <c r="M22" s="23">
        <v>1825.623</v>
      </c>
      <c r="N22" s="23">
        <v>2149.74</v>
      </c>
      <c r="O22" s="23">
        <v>4609.72</v>
      </c>
      <c r="P22" s="23">
        <v>10612.380000000001</v>
      </c>
      <c r="Q22" s="23">
        <v>5375.423</v>
      </c>
      <c r="R22" s="23">
        <v>5236.957</v>
      </c>
      <c r="S22" s="23">
        <v>215.2334</v>
      </c>
      <c r="T22" s="23">
        <v>46.69444</v>
      </c>
      <c r="U22" s="23">
        <v>181.7569</v>
      </c>
      <c r="V22" s="23">
        <v>529.7358</v>
      </c>
      <c r="W22" s="23">
        <v>220.9193</v>
      </c>
      <c r="X22" s="23">
        <v>90.22651</v>
      </c>
      <c r="Y22" s="23">
        <v>1093.112</v>
      </c>
      <c r="Z22" s="23">
        <v>35412.74</v>
      </c>
    </row>
    <row r="23" spans="2:26" ht="16.5" thickBot="1">
      <c r="B23" s="25" t="s">
        <v>26</v>
      </c>
      <c r="C23" s="25">
        <v>1414.605</v>
      </c>
      <c r="D23" s="25">
        <v>552.2741</v>
      </c>
      <c r="E23" s="25">
        <v>28.19261</v>
      </c>
      <c r="F23" s="25">
        <v>489.7552</v>
      </c>
      <c r="G23" s="25"/>
      <c r="H23" s="25">
        <v>3795.413</v>
      </c>
      <c r="I23" s="25">
        <v>7606.895</v>
      </c>
      <c r="J23" s="25">
        <v>1249.245</v>
      </c>
      <c r="K23" s="25">
        <v>1275.48</v>
      </c>
      <c r="L23" s="25">
        <v>12749.636999999999</v>
      </c>
      <c r="M23" s="25">
        <v>1569.903</v>
      </c>
      <c r="N23" s="25">
        <v>3955.013</v>
      </c>
      <c r="O23" s="25">
        <v>7224.721</v>
      </c>
      <c r="P23" s="25">
        <v>12235.805</v>
      </c>
      <c r="Q23" s="25">
        <v>1067.555</v>
      </c>
      <c r="R23" s="25">
        <v>11168.25</v>
      </c>
      <c r="S23" s="25">
        <v>199.9705</v>
      </c>
      <c r="T23" s="25">
        <v>48.71216</v>
      </c>
      <c r="U23" s="25">
        <v>753.8195</v>
      </c>
      <c r="V23" s="25">
        <v>405.9482</v>
      </c>
      <c r="W23" s="25">
        <v>286.5885</v>
      </c>
      <c r="X23" s="25">
        <v>170.4925</v>
      </c>
      <c r="Y23" s="25">
        <v>1565.83</v>
      </c>
      <c r="Z23" s="25">
        <v>44828.67</v>
      </c>
    </row>
    <row r="24" spans="2:26" ht="15.75">
      <c r="B24" s="23" t="s">
        <v>27</v>
      </c>
      <c r="C24" s="23">
        <v>2833.448</v>
      </c>
      <c r="D24" s="23">
        <v>1076.499</v>
      </c>
      <c r="E24" s="23" t="s">
        <v>410</v>
      </c>
      <c r="F24" s="23">
        <v>758.5503</v>
      </c>
      <c r="G24" s="23"/>
      <c r="H24" s="23">
        <v>79.81203</v>
      </c>
      <c r="I24" s="23">
        <v>1319.094</v>
      </c>
      <c r="J24" s="23">
        <v>5335.101</v>
      </c>
      <c r="K24" s="23">
        <v>202.2581</v>
      </c>
      <c r="L24" s="23">
        <v>1440.5819</v>
      </c>
      <c r="M24" s="23">
        <v>431.9072</v>
      </c>
      <c r="N24" s="23">
        <v>452.0451</v>
      </c>
      <c r="O24" s="23">
        <v>556.6296</v>
      </c>
      <c r="P24" s="23">
        <v>4469.804</v>
      </c>
      <c r="Q24" s="23">
        <v>305.207</v>
      </c>
      <c r="R24" s="23">
        <v>4164.597</v>
      </c>
      <c r="S24" s="23">
        <v>289.1079</v>
      </c>
      <c r="T24" s="23"/>
      <c r="U24" s="23">
        <v>6.613488</v>
      </c>
      <c r="V24" s="23">
        <v>1128.573</v>
      </c>
      <c r="W24" s="23">
        <v>378.216</v>
      </c>
      <c r="X24" s="23">
        <v>263.8979</v>
      </c>
      <c r="Y24" s="23">
        <v>814.8825</v>
      </c>
      <c r="Z24" s="23">
        <v>20396.44</v>
      </c>
    </row>
    <row r="25" spans="2:26" ht="16.5" thickBot="1">
      <c r="B25" s="25" t="s">
        <v>28</v>
      </c>
      <c r="C25" s="25">
        <v>2525.049</v>
      </c>
      <c r="D25" s="25">
        <v>6102.67</v>
      </c>
      <c r="E25" s="25" t="s">
        <v>410</v>
      </c>
      <c r="F25" s="25">
        <v>1415.711</v>
      </c>
      <c r="G25" s="25"/>
      <c r="H25" s="25">
        <v>74.02187</v>
      </c>
      <c r="I25" s="25">
        <v>2996.873</v>
      </c>
      <c r="J25" s="25">
        <v>4272.819</v>
      </c>
      <c r="K25" s="25">
        <v>132.7554</v>
      </c>
      <c r="L25" s="25">
        <v>2181.8466</v>
      </c>
      <c r="M25" s="25">
        <v>982.22</v>
      </c>
      <c r="N25" s="25">
        <v>210.8086</v>
      </c>
      <c r="O25" s="25">
        <v>988.818</v>
      </c>
      <c r="P25" s="25">
        <v>11768.3519</v>
      </c>
      <c r="Q25" s="25">
        <v>691.8019</v>
      </c>
      <c r="R25" s="25">
        <v>11076.55</v>
      </c>
      <c r="S25" s="25">
        <v>600.6824</v>
      </c>
      <c r="T25" s="25"/>
      <c r="U25" s="25" t="s">
        <v>410</v>
      </c>
      <c r="V25" s="25">
        <v>332.6146</v>
      </c>
      <c r="W25" s="25">
        <v>75.94059</v>
      </c>
      <c r="X25" s="25">
        <v>191.6412</v>
      </c>
      <c r="Y25" s="25">
        <v>42.18922</v>
      </c>
      <c r="Z25" s="25">
        <v>32713.16</v>
      </c>
    </row>
    <row r="26" spans="2:26" ht="15.75">
      <c r="B26" s="23" t="s">
        <v>29</v>
      </c>
      <c r="C26" s="23">
        <v>2088.913</v>
      </c>
      <c r="D26" s="23">
        <v>16870.77</v>
      </c>
      <c r="E26" s="23" t="s">
        <v>410</v>
      </c>
      <c r="F26" s="23">
        <v>207.582</v>
      </c>
      <c r="G26" s="23"/>
      <c r="H26" s="23">
        <v>1304.864</v>
      </c>
      <c r="I26" s="23">
        <v>5845.219</v>
      </c>
      <c r="J26" s="23">
        <v>2792.321</v>
      </c>
      <c r="K26" s="23">
        <v>141.828</v>
      </c>
      <c r="L26" s="23">
        <v>7912.767000000001</v>
      </c>
      <c r="M26" s="23">
        <v>2580.396</v>
      </c>
      <c r="N26" s="23">
        <v>2157.455</v>
      </c>
      <c r="O26" s="23">
        <v>3174.916</v>
      </c>
      <c r="P26" s="23">
        <v>10832.668</v>
      </c>
      <c r="Q26" s="23">
        <v>3608.624</v>
      </c>
      <c r="R26" s="23">
        <v>7224.044</v>
      </c>
      <c r="S26" s="23">
        <v>929.6707</v>
      </c>
      <c r="T26" s="23">
        <v>297.6827</v>
      </c>
      <c r="U26" s="23">
        <v>79.49774</v>
      </c>
      <c r="V26" s="23">
        <v>300.4202</v>
      </c>
      <c r="W26" s="23">
        <v>417.4018</v>
      </c>
      <c r="X26" s="23">
        <v>793.8985</v>
      </c>
      <c r="Y26" s="23">
        <v>1166.583</v>
      </c>
      <c r="Z26" s="23">
        <v>51982.09</v>
      </c>
    </row>
    <row r="27" spans="2:26" ht="16.5" thickBot="1">
      <c r="B27" s="25" t="s">
        <v>30</v>
      </c>
      <c r="C27" s="25">
        <v>3870.403</v>
      </c>
      <c r="D27" s="25">
        <v>10057.65</v>
      </c>
      <c r="E27" s="25">
        <v>473.792</v>
      </c>
      <c r="F27" s="25"/>
      <c r="G27" s="25"/>
      <c r="H27" s="25">
        <v>5103.335</v>
      </c>
      <c r="I27" s="25">
        <v>1061.155</v>
      </c>
      <c r="J27" s="25">
        <v>1951.841</v>
      </c>
      <c r="K27" s="25">
        <v>769.8524</v>
      </c>
      <c r="L27" s="25">
        <v>11215.183</v>
      </c>
      <c r="M27" s="25">
        <v>6986.853</v>
      </c>
      <c r="N27" s="25">
        <v>2153.281</v>
      </c>
      <c r="O27" s="25">
        <v>2075.049</v>
      </c>
      <c r="P27" s="25">
        <v>10557.6148</v>
      </c>
      <c r="Q27" s="25">
        <v>10261.9</v>
      </c>
      <c r="R27" s="25">
        <v>295.7148</v>
      </c>
      <c r="S27" s="25">
        <v>130.5572</v>
      </c>
      <c r="T27" s="25">
        <v>1638.384</v>
      </c>
      <c r="U27" s="25">
        <v>218.4501</v>
      </c>
      <c r="V27" s="25">
        <v>1158.144</v>
      </c>
      <c r="W27" s="25">
        <v>519.6035</v>
      </c>
      <c r="X27" s="25">
        <v>434.5575</v>
      </c>
      <c r="Y27" s="25">
        <v>1555.832</v>
      </c>
      <c r="Z27" s="25">
        <v>50716.35</v>
      </c>
    </row>
    <row r="28" spans="2:26" ht="15.75">
      <c r="B28" s="23" t="s">
        <v>31</v>
      </c>
      <c r="C28" s="23">
        <v>18328.98</v>
      </c>
      <c r="D28" s="23">
        <v>7569.44</v>
      </c>
      <c r="E28" s="23">
        <v>1492.654</v>
      </c>
      <c r="F28" s="23"/>
      <c r="G28" s="23">
        <v>11.59608</v>
      </c>
      <c r="H28" s="23">
        <v>4316.564</v>
      </c>
      <c r="I28" s="23">
        <v>1748.164</v>
      </c>
      <c r="J28" s="23">
        <v>886.0628</v>
      </c>
      <c r="K28" s="23">
        <v>114.2721</v>
      </c>
      <c r="L28" s="23">
        <v>12681.109999999999</v>
      </c>
      <c r="M28" s="23">
        <v>7433.793</v>
      </c>
      <c r="N28" s="23">
        <v>1695.309</v>
      </c>
      <c r="O28" s="23">
        <v>3552.008</v>
      </c>
      <c r="P28" s="23">
        <v>31179.646999999997</v>
      </c>
      <c r="Q28" s="23">
        <v>29978.12</v>
      </c>
      <c r="R28" s="23">
        <v>1201.527</v>
      </c>
      <c r="S28" s="23">
        <v>88.53496</v>
      </c>
      <c r="T28" s="23">
        <v>3519.372</v>
      </c>
      <c r="U28" s="23">
        <v>1075.571</v>
      </c>
      <c r="V28" s="23">
        <v>793.2772</v>
      </c>
      <c r="W28" s="23">
        <v>247.1943</v>
      </c>
      <c r="X28" s="23">
        <v>10.67284</v>
      </c>
      <c r="Y28" s="23">
        <v>185.9652</v>
      </c>
      <c r="Z28" s="23">
        <v>84249.08</v>
      </c>
    </row>
    <row r="29" spans="2:26" ht="16.5" thickBot="1">
      <c r="B29" s="25" t="s">
        <v>32</v>
      </c>
      <c r="C29" s="25">
        <v>8243.197</v>
      </c>
      <c r="D29" s="25">
        <v>8856.085</v>
      </c>
      <c r="E29" s="25">
        <v>1504.341</v>
      </c>
      <c r="F29" s="25"/>
      <c r="G29" s="25">
        <v>70.74615</v>
      </c>
      <c r="H29" s="25">
        <v>2926.806</v>
      </c>
      <c r="I29" s="25">
        <v>1514.258</v>
      </c>
      <c r="J29" s="25">
        <v>1854.914</v>
      </c>
      <c r="K29" s="25">
        <v>422.9709</v>
      </c>
      <c r="L29" s="25">
        <v>15137.827000000001</v>
      </c>
      <c r="M29" s="25">
        <v>8881.039</v>
      </c>
      <c r="N29" s="25">
        <v>2488.267</v>
      </c>
      <c r="O29" s="25">
        <v>3768.521</v>
      </c>
      <c r="P29" s="25">
        <v>18335.972</v>
      </c>
      <c r="Q29" s="25">
        <v>16531.13</v>
      </c>
      <c r="R29" s="25">
        <v>1804.842</v>
      </c>
      <c r="S29" s="25">
        <v>120.4786</v>
      </c>
      <c r="T29" s="25">
        <v>4537.102</v>
      </c>
      <c r="U29" s="25">
        <v>965.1816</v>
      </c>
      <c r="V29" s="25">
        <v>402.7822</v>
      </c>
      <c r="W29" s="25">
        <v>187.1745</v>
      </c>
      <c r="X29" s="25">
        <v>16.63978</v>
      </c>
      <c r="Y29" s="25">
        <v>2635.773</v>
      </c>
      <c r="Z29" s="25">
        <v>67732.25</v>
      </c>
    </row>
    <row r="30" spans="2:26" ht="15.75">
      <c r="B30" s="23" t="s">
        <v>33</v>
      </c>
      <c r="C30" s="23">
        <v>6872.197</v>
      </c>
      <c r="D30" s="23">
        <v>14886.91</v>
      </c>
      <c r="E30" s="23">
        <v>1473.932</v>
      </c>
      <c r="F30" s="23"/>
      <c r="G30" s="23">
        <v>234.1242</v>
      </c>
      <c r="H30" s="23">
        <v>7025.706</v>
      </c>
      <c r="I30" s="23">
        <v>1627.54</v>
      </c>
      <c r="J30" s="23">
        <v>2494.865</v>
      </c>
      <c r="K30" s="23">
        <v>398.4284</v>
      </c>
      <c r="L30" s="23">
        <v>9649.163</v>
      </c>
      <c r="M30" s="23">
        <v>6631.877</v>
      </c>
      <c r="N30" s="23">
        <v>1263.675</v>
      </c>
      <c r="O30" s="23">
        <v>1753.611</v>
      </c>
      <c r="P30" s="23">
        <v>16069.0759</v>
      </c>
      <c r="Q30" s="23">
        <v>15900.21</v>
      </c>
      <c r="R30" s="23">
        <v>168.8659</v>
      </c>
      <c r="S30" s="23">
        <v>129.3228</v>
      </c>
      <c r="T30" s="23">
        <v>1113.838</v>
      </c>
      <c r="U30" s="23">
        <v>222.5805</v>
      </c>
      <c r="V30" s="23">
        <v>464.0833</v>
      </c>
      <c r="W30" s="23">
        <v>383.3398</v>
      </c>
      <c r="X30" s="23">
        <v>97.5111</v>
      </c>
      <c r="Y30" s="23">
        <v>1403.126</v>
      </c>
      <c r="Z30" s="23">
        <v>64545.75</v>
      </c>
    </row>
    <row r="31" spans="2:26" ht="16.5" thickBot="1">
      <c r="B31" s="25" t="s">
        <v>34</v>
      </c>
      <c r="C31" s="25">
        <v>3034.701</v>
      </c>
      <c r="D31" s="25">
        <v>13278.84</v>
      </c>
      <c r="E31" s="25">
        <v>950.366</v>
      </c>
      <c r="F31" s="25">
        <v>43.8188</v>
      </c>
      <c r="G31" s="25">
        <v>251.0013</v>
      </c>
      <c r="H31" s="25">
        <v>3793.897</v>
      </c>
      <c r="I31" s="25">
        <v>1507.769</v>
      </c>
      <c r="J31" s="25">
        <v>1429.287</v>
      </c>
      <c r="K31" s="25">
        <v>904.7015</v>
      </c>
      <c r="L31" s="25">
        <v>11766.2472</v>
      </c>
      <c r="M31" s="25">
        <v>7087.809</v>
      </c>
      <c r="N31" s="25">
        <v>983.6852</v>
      </c>
      <c r="O31" s="25">
        <v>3694.753</v>
      </c>
      <c r="P31" s="25">
        <v>19732.953</v>
      </c>
      <c r="Q31" s="25">
        <v>12829.34</v>
      </c>
      <c r="R31" s="25">
        <v>6903.613</v>
      </c>
      <c r="S31" s="25">
        <v>426.8675</v>
      </c>
      <c r="T31" s="25">
        <v>649.2176</v>
      </c>
      <c r="U31" s="25">
        <v>588.2939</v>
      </c>
      <c r="V31" s="25">
        <v>566.4596</v>
      </c>
      <c r="W31" s="25">
        <v>67.38342</v>
      </c>
      <c r="X31" s="25"/>
      <c r="Y31" s="25">
        <v>788.7169</v>
      </c>
      <c r="Z31" s="25">
        <v>59780.52</v>
      </c>
    </row>
    <row r="32" spans="2:26" ht="15.75">
      <c r="B32" s="23" t="s">
        <v>35</v>
      </c>
      <c r="C32" s="23">
        <v>2404.985</v>
      </c>
      <c r="D32" s="23">
        <v>4763.985</v>
      </c>
      <c r="E32" s="23">
        <v>856.9873</v>
      </c>
      <c r="F32" s="23"/>
      <c r="G32" s="23">
        <v>477.2999</v>
      </c>
      <c r="H32" s="23">
        <v>6926.627</v>
      </c>
      <c r="I32" s="23">
        <v>1504.152</v>
      </c>
      <c r="J32" s="23">
        <v>796.4519</v>
      </c>
      <c r="K32" s="23">
        <v>267.7671</v>
      </c>
      <c r="L32" s="23">
        <v>14771.262</v>
      </c>
      <c r="M32" s="23">
        <v>9873.35</v>
      </c>
      <c r="N32" s="23">
        <v>1705.331</v>
      </c>
      <c r="O32" s="23">
        <v>3192.581</v>
      </c>
      <c r="P32" s="23">
        <v>19877.928</v>
      </c>
      <c r="Q32" s="23">
        <v>17818.22</v>
      </c>
      <c r="R32" s="23">
        <v>2059.708</v>
      </c>
      <c r="S32" s="23">
        <v>125.1637</v>
      </c>
      <c r="T32" s="23">
        <v>617.8131</v>
      </c>
      <c r="U32" s="23">
        <v>605.1341</v>
      </c>
      <c r="V32" s="23">
        <v>356.5591</v>
      </c>
      <c r="W32" s="23">
        <v>615.6261</v>
      </c>
      <c r="X32" s="23">
        <v>531.4395</v>
      </c>
      <c r="Y32" s="23">
        <v>1719.371</v>
      </c>
      <c r="Z32" s="23">
        <v>57218.56</v>
      </c>
    </row>
    <row r="33" spans="2:26" ht="16.5" thickBot="1">
      <c r="B33" s="25" t="s">
        <v>36</v>
      </c>
      <c r="C33" s="25">
        <v>4555.567</v>
      </c>
      <c r="D33" s="25">
        <v>6500.173</v>
      </c>
      <c r="E33" s="25">
        <v>1393.468</v>
      </c>
      <c r="F33" s="25"/>
      <c r="G33" s="25">
        <v>38.48504</v>
      </c>
      <c r="H33" s="25">
        <v>5648.497</v>
      </c>
      <c r="I33" s="25">
        <v>2516.894</v>
      </c>
      <c r="J33" s="25">
        <v>692.388</v>
      </c>
      <c r="K33" s="25">
        <v>327.028</v>
      </c>
      <c r="L33" s="25">
        <v>12614.643</v>
      </c>
      <c r="M33" s="25">
        <v>4070.295</v>
      </c>
      <c r="N33" s="25">
        <v>2294.732</v>
      </c>
      <c r="O33" s="25">
        <v>6249.616</v>
      </c>
      <c r="P33" s="25">
        <v>17830.7546</v>
      </c>
      <c r="Q33" s="25">
        <v>17595.32</v>
      </c>
      <c r="R33" s="25">
        <v>235.4346</v>
      </c>
      <c r="S33" s="25">
        <v>41.91378</v>
      </c>
      <c r="T33" s="25">
        <v>2817.896</v>
      </c>
      <c r="U33" s="25">
        <v>895.27</v>
      </c>
      <c r="V33" s="25">
        <v>497.0861</v>
      </c>
      <c r="W33" s="25">
        <v>337.1613</v>
      </c>
      <c r="X33" s="25">
        <v>568.2645</v>
      </c>
      <c r="Y33" s="25">
        <v>1871.612</v>
      </c>
      <c r="Z33" s="25">
        <v>59147.1</v>
      </c>
    </row>
    <row r="34" spans="1:26" s="227" customFormat="1" ht="15.75">
      <c r="A34" s="229"/>
      <c r="B34" s="24" t="s">
        <v>67</v>
      </c>
      <c r="C34" s="24">
        <v>80570.02</v>
      </c>
      <c r="D34" s="24">
        <v>133033.4</v>
      </c>
      <c r="E34" s="24">
        <v>16302.28</v>
      </c>
      <c r="F34" s="24">
        <v>8748.607</v>
      </c>
      <c r="G34" s="24">
        <v>1660.202</v>
      </c>
      <c r="H34" s="24">
        <v>147320.3</v>
      </c>
      <c r="I34" s="24">
        <v>87762.48</v>
      </c>
      <c r="J34" s="24">
        <v>51595.28</v>
      </c>
      <c r="K34" s="24">
        <v>15087.99</v>
      </c>
      <c r="L34" s="24">
        <v>202807.10000000003</v>
      </c>
      <c r="M34" s="24">
        <v>71261.82</v>
      </c>
      <c r="N34" s="24">
        <v>37668.48</v>
      </c>
      <c r="O34" s="24">
        <v>93876.8</v>
      </c>
      <c r="P34" s="24">
        <v>301658.3</v>
      </c>
      <c r="Q34" s="24">
        <v>199863.5</v>
      </c>
      <c r="R34" s="23">
        <v>101794.8</v>
      </c>
      <c r="S34" s="23">
        <v>7520.852</v>
      </c>
      <c r="T34" s="24">
        <v>21533.54</v>
      </c>
      <c r="U34" s="24">
        <v>25573.52</v>
      </c>
      <c r="V34" s="24">
        <v>15573.77</v>
      </c>
      <c r="W34" s="24">
        <v>8371.243</v>
      </c>
      <c r="X34" s="24">
        <v>8260.055</v>
      </c>
      <c r="Y34" s="24">
        <v>47016.93</v>
      </c>
      <c r="Z34" s="24">
        <v>1180396</v>
      </c>
    </row>
    <row r="35" spans="2:26" ht="16.5" thickBot="1">
      <c r="B35" s="25" t="s">
        <v>140</v>
      </c>
      <c r="C35" s="25">
        <v>78782.3</v>
      </c>
      <c r="D35" s="25">
        <v>132985.2</v>
      </c>
      <c r="E35" s="25">
        <v>334.8274</v>
      </c>
      <c r="F35" s="25">
        <v>8700.235</v>
      </c>
      <c r="G35" s="25">
        <v>1642.634</v>
      </c>
      <c r="H35" s="25">
        <v>147250.7</v>
      </c>
      <c r="I35" s="25">
        <v>87751.4</v>
      </c>
      <c r="J35" s="25">
        <v>51262.75</v>
      </c>
      <c r="K35" s="25">
        <v>15081.71</v>
      </c>
      <c r="L35" s="25">
        <v>202664.95</v>
      </c>
      <c r="M35" s="25">
        <v>71145.94</v>
      </c>
      <c r="N35" s="25">
        <v>37650.76</v>
      </c>
      <c r="O35" s="25">
        <v>93868.25</v>
      </c>
      <c r="P35" s="25">
        <v>300223</v>
      </c>
      <c r="Q35" s="25">
        <v>198531.2</v>
      </c>
      <c r="R35" s="25">
        <v>101691.8</v>
      </c>
      <c r="S35" s="25">
        <v>7320.967</v>
      </c>
      <c r="T35" s="25">
        <v>21505.59</v>
      </c>
      <c r="U35" s="25">
        <v>25161.73</v>
      </c>
      <c r="V35" s="25">
        <v>15363.87</v>
      </c>
      <c r="W35" s="25">
        <v>8036.742</v>
      </c>
      <c r="X35" s="25">
        <v>7720.518</v>
      </c>
      <c r="Y35" s="25">
        <v>46225.84</v>
      </c>
      <c r="Z35" s="25">
        <v>1158015</v>
      </c>
    </row>
    <row r="36" spans="2:26" ht="15.75">
      <c r="B36" s="23" t="s">
        <v>141</v>
      </c>
      <c r="C36" s="23">
        <v>1787.72</v>
      </c>
      <c r="D36" s="23">
        <v>48.14391</v>
      </c>
      <c r="E36" s="23">
        <v>15967.46</v>
      </c>
      <c r="F36" s="23">
        <v>48.37179</v>
      </c>
      <c r="G36" s="23">
        <v>17.56762</v>
      </c>
      <c r="H36" s="23">
        <v>69.5541</v>
      </c>
      <c r="I36" s="23">
        <v>11.07617</v>
      </c>
      <c r="J36" s="23">
        <v>332.5378</v>
      </c>
      <c r="K36" s="23">
        <v>6.280865</v>
      </c>
      <c r="L36" s="23">
        <v>142.149447</v>
      </c>
      <c r="M36" s="23">
        <v>115.8801</v>
      </c>
      <c r="N36" s="23">
        <v>17.72325</v>
      </c>
      <c r="O36" s="23">
        <v>8.546097</v>
      </c>
      <c r="P36" s="23">
        <v>1435.3633</v>
      </c>
      <c r="Q36" s="23">
        <v>1332.293</v>
      </c>
      <c r="R36" s="23">
        <v>103.0703</v>
      </c>
      <c r="S36" s="23">
        <v>199.8847</v>
      </c>
      <c r="T36" s="23">
        <v>27.94864</v>
      </c>
      <c r="U36" s="23">
        <v>411.7902</v>
      </c>
      <c r="V36" s="23">
        <v>209.892</v>
      </c>
      <c r="W36" s="23">
        <v>334.5006</v>
      </c>
      <c r="X36" s="23">
        <v>539.5371</v>
      </c>
      <c r="Y36" s="23">
        <v>791.0956</v>
      </c>
      <c r="Z36" s="23">
        <v>22380.87</v>
      </c>
    </row>
    <row r="37" ht="15.75">
      <c r="B37" s="91" t="s">
        <v>353</v>
      </c>
    </row>
    <row r="38" ht="15.75">
      <c r="B38" s="91"/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SAS06</dc:creator>
  <cp:keywords/>
  <dc:description/>
  <cp:lastModifiedBy>USER</cp:lastModifiedBy>
  <dcterms:created xsi:type="dcterms:W3CDTF">2020-04-03T09:20:25Z</dcterms:created>
  <dcterms:modified xsi:type="dcterms:W3CDTF">2021-11-23T14:51:45Z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